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scar\University\Tercero\Estadistica\Oscar\"/>
    </mc:Choice>
  </mc:AlternateContent>
  <bookViews>
    <workbookView xWindow="0" yWindow="0" windowWidth="20490" windowHeight="7530" xr2:uid="{00000000-000D-0000-FFFF-FFFF00000000}"/>
  </bookViews>
  <sheets>
    <sheet name="series" sheetId="1" r:id="rId1"/>
    <sheet name="máx-vero" sheetId="4" r:id="rId2"/>
    <sheet name="Tabla de simulación" sheetId="5" r:id="rId3"/>
    <sheet name="Simulacion normal" sheetId="6" r:id="rId4"/>
  </sheets>
  <externalReferences>
    <externalReference r:id="rId5"/>
    <externalReference r:id="rId6"/>
  </externalReferences>
  <definedNames>
    <definedName name="ID_SUBYACENTES" localSheetId="0">OFFSET([1]INICIO!$B$7,0,0,COUNT([1]INICIO!$B$7:$B$65536),1)</definedName>
    <definedName name="ID_SUBYACENTES">OFFSET([2]INICIO!$B$7,0,0,COUNT([2]INICIO!$B$7:$B$65536),1)</definedName>
    <definedName name="LISTA_SUBYACENTES" localSheetId="0">OFFSET([1]INICIO!$G$8,0,0,COUNT([1]INICIO!$G$8:$G$65536),6)</definedName>
    <definedName name="LISTA_SUBYACENTES">OFFSET([2]INICIO!$G$8,0,0,COUNT([2]INICIO!$G$8:$G$65536),6)</definedName>
    <definedName name="numdatos">#REF!</definedName>
  </definedNames>
  <calcPr calcId="171027"/>
</workbook>
</file>

<file path=xl/calcChain.xml><?xml version="1.0" encoding="utf-8"?>
<calcChain xmlns="http://schemas.openxmlformats.org/spreadsheetml/2006/main">
  <c r="H10" i="1" l="1"/>
  <c r="O7" i="1"/>
  <c r="N7" i="1"/>
  <c r="M7" i="1"/>
  <c r="L7" i="1"/>
  <c r="K7" i="1"/>
  <c r="J7" i="1"/>
  <c r="I7" i="1"/>
  <c r="H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7" i="1"/>
  <c r="C7" i="6"/>
  <c r="D7" i="6" s="1"/>
  <c r="C8" i="6"/>
  <c r="D8" i="6" s="1"/>
  <c r="C9" i="6"/>
  <c r="D9" i="6" s="1"/>
  <c r="C10" i="6"/>
  <c r="D10" i="6" s="1"/>
  <c r="C6" i="6"/>
  <c r="D6" i="6" s="1"/>
  <c r="E9" i="6" l="1"/>
  <c r="E10" i="6"/>
  <c r="E8" i="6"/>
  <c r="E7" i="6"/>
  <c r="E6" i="6"/>
  <c r="F2" i="5"/>
  <c r="E2" i="5"/>
  <c r="K2" i="4"/>
  <c r="E8" i="4"/>
  <c r="F8" i="4" s="1"/>
  <c r="E7" i="4"/>
  <c r="E9" i="4"/>
  <c r="F9" i="4" s="1"/>
  <c r="E10" i="4"/>
  <c r="F10" i="4" s="1"/>
  <c r="E11" i="4"/>
  <c r="F11" i="4" s="1"/>
  <c r="E12" i="4"/>
  <c r="F12" i="4" s="1"/>
  <c r="E13" i="4"/>
  <c r="F13" i="4" s="1"/>
  <c r="E14" i="4"/>
  <c r="F14" i="4" s="1"/>
  <c r="E15" i="4"/>
  <c r="F15" i="4" s="1"/>
  <c r="E16" i="4"/>
  <c r="F16" i="4" s="1"/>
  <c r="E17" i="4"/>
  <c r="F17" i="4" s="1"/>
  <c r="E18" i="4"/>
  <c r="F18" i="4" s="1"/>
  <c r="E19" i="4"/>
  <c r="F19" i="4" s="1"/>
  <c r="E20" i="4"/>
  <c r="F20" i="4" s="1"/>
  <c r="E21" i="4"/>
  <c r="F21" i="4" s="1"/>
  <c r="E22" i="4"/>
  <c r="F22" i="4" s="1"/>
  <c r="E23" i="4"/>
  <c r="F23" i="4" s="1"/>
  <c r="E24" i="4"/>
  <c r="F24" i="4" s="1"/>
  <c r="E25" i="4"/>
  <c r="F25" i="4" s="1"/>
  <c r="E26" i="4"/>
  <c r="F26" i="4" s="1"/>
  <c r="E27" i="4"/>
  <c r="F27" i="4" s="1"/>
  <c r="E28" i="4"/>
  <c r="F28" i="4" s="1"/>
  <c r="E29" i="4"/>
  <c r="F29" i="4" s="1"/>
  <c r="E30" i="4"/>
  <c r="F30" i="4" s="1"/>
  <c r="E31" i="4"/>
  <c r="F31" i="4" s="1"/>
  <c r="E32" i="4"/>
  <c r="F32" i="4" s="1"/>
  <c r="E33" i="4"/>
  <c r="F33" i="4" s="1"/>
  <c r="E34" i="4"/>
  <c r="F34" i="4" s="1"/>
  <c r="E35" i="4"/>
  <c r="F35" i="4" s="1"/>
  <c r="E36" i="4"/>
  <c r="F36" i="4" s="1"/>
  <c r="E37" i="4"/>
  <c r="F37" i="4" s="1"/>
  <c r="E38" i="4"/>
  <c r="F38" i="4" s="1"/>
  <c r="E39" i="4"/>
  <c r="F39" i="4" s="1"/>
  <c r="E40" i="4"/>
  <c r="F40" i="4" s="1"/>
  <c r="E41" i="4"/>
  <c r="F41" i="4" s="1"/>
  <c r="E42" i="4"/>
  <c r="F42" i="4" s="1"/>
  <c r="E43" i="4"/>
  <c r="F43" i="4" s="1"/>
  <c r="E44" i="4"/>
  <c r="F44" i="4" s="1"/>
  <c r="E45" i="4"/>
  <c r="F45" i="4" s="1"/>
  <c r="E46" i="4"/>
  <c r="F46" i="4" s="1"/>
  <c r="E47" i="4"/>
  <c r="F47" i="4" s="1"/>
  <c r="E48" i="4"/>
  <c r="F48" i="4" s="1"/>
  <c r="E49" i="4"/>
  <c r="F49" i="4" s="1"/>
  <c r="E50" i="4"/>
  <c r="F50" i="4" s="1"/>
  <c r="E51" i="4"/>
  <c r="F51" i="4" s="1"/>
  <c r="E52" i="4"/>
  <c r="F52" i="4" s="1"/>
  <c r="E53" i="4"/>
  <c r="F53" i="4" s="1"/>
  <c r="E54" i="4"/>
  <c r="F54" i="4" s="1"/>
  <c r="E55" i="4"/>
  <c r="F55" i="4" s="1"/>
  <c r="E56" i="4"/>
  <c r="F56" i="4" s="1"/>
  <c r="E57" i="4"/>
  <c r="F57" i="4" s="1"/>
  <c r="E58" i="4"/>
  <c r="F58" i="4" s="1"/>
  <c r="E59" i="4"/>
  <c r="F59" i="4" s="1"/>
  <c r="E60" i="4"/>
  <c r="F60" i="4" s="1"/>
  <c r="E61" i="4"/>
  <c r="F61" i="4" s="1"/>
  <c r="E62" i="4"/>
  <c r="F62" i="4" s="1"/>
  <c r="E63" i="4"/>
  <c r="F63" i="4" s="1"/>
  <c r="B9" i="4"/>
  <c r="G2" i="5" l="1"/>
  <c r="E4" i="5" s="1"/>
  <c r="G7" i="4"/>
  <c r="F7" i="4"/>
  <c r="G10" i="4" s="1"/>
  <c r="J6" i="4" l="1"/>
  <c r="M6" i="4"/>
</calcChain>
</file>

<file path=xl/sharedStrings.xml><?xml version="1.0" encoding="utf-8"?>
<sst xmlns="http://schemas.openxmlformats.org/spreadsheetml/2006/main" count="97" uniqueCount="90">
  <si>
    <t>TELEFONICA</t>
  </si>
  <si>
    <t>BANCO SANTANDER</t>
  </si>
  <si>
    <t>dato1</t>
  </si>
  <si>
    <t>dato2</t>
  </si>
  <si>
    <t>dato3</t>
  </si>
  <si>
    <t>dato4</t>
  </si>
  <si>
    <t>dato5</t>
  </si>
  <si>
    <t>dato6</t>
  </si>
  <si>
    <t>dato7</t>
  </si>
  <si>
    <t>dato8</t>
  </si>
  <si>
    <t>dato9</t>
  </si>
  <si>
    <t>dato10</t>
  </si>
  <si>
    <t>dato11</t>
  </si>
  <si>
    <t>dato12</t>
  </si>
  <si>
    <t>dato13</t>
  </si>
  <si>
    <t>dato14</t>
  </si>
  <si>
    <t>dato15</t>
  </si>
  <si>
    <t>dato16</t>
  </si>
  <si>
    <t>dato17</t>
  </si>
  <si>
    <t>dato18</t>
  </si>
  <si>
    <t>dato19</t>
  </si>
  <si>
    <t>dato20</t>
  </si>
  <si>
    <t>dato21</t>
  </si>
  <si>
    <t>dato22</t>
  </si>
  <si>
    <t>dato23</t>
  </si>
  <si>
    <t>dato24</t>
  </si>
  <si>
    <t>dato25</t>
  </si>
  <si>
    <t>dato26</t>
  </si>
  <si>
    <t>dato27</t>
  </si>
  <si>
    <t>dato28</t>
  </si>
  <si>
    <t>dato29</t>
  </si>
  <si>
    <t>dato30</t>
  </si>
  <si>
    <t>dato31</t>
  </si>
  <si>
    <t>dato32</t>
  </si>
  <si>
    <t>dato33</t>
  </si>
  <si>
    <t>dato34</t>
  </si>
  <si>
    <t>dato35</t>
  </si>
  <si>
    <t>dato36</t>
  </si>
  <si>
    <t>dato37</t>
  </si>
  <si>
    <t>dato38</t>
  </si>
  <si>
    <t>dato39</t>
  </si>
  <si>
    <t>dato40</t>
  </si>
  <si>
    <t>dato41</t>
  </si>
  <si>
    <t>dato42</t>
  </si>
  <si>
    <t>dato43</t>
  </si>
  <si>
    <t>dato44</t>
  </si>
  <si>
    <t>dato45</t>
  </si>
  <si>
    <t>dato46</t>
  </si>
  <si>
    <t>dato47</t>
  </si>
  <si>
    <t>dato48</t>
  </si>
  <si>
    <t>dato49</t>
  </si>
  <si>
    <t>dato50</t>
  </si>
  <si>
    <t>dato51</t>
  </si>
  <si>
    <t>dato52</t>
  </si>
  <si>
    <t>dato53</t>
  </si>
  <si>
    <t>dato54</t>
  </si>
  <si>
    <t>dato55</t>
  </si>
  <si>
    <t>dato56</t>
  </si>
  <si>
    <t>dato57</t>
  </si>
  <si>
    <t>Es una exponencial</t>
  </si>
  <si>
    <t xml:space="preserve">Muestra </t>
  </si>
  <si>
    <t>n</t>
  </si>
  <si>
    <t>lambda</t>
  </si>
  <si>
    <t>INCOGNITA:</t>
  </si>
  <si>
    <t>densidad</t>
  </si>
  <si>
    <t>VERO</t>
  </si>
  <si>
    <t>log fd</t>
  </si>
  <si>
    <t>LOGVERO</t>
  </si>
  <si>
    <t>Media</t>
  </si>
  <si>
    <t>x</t>
  </si>
  <si>
    <t>y</t>
  </si>
  <si>
    <t>distancia al origen</t>
  </si>
  <si>
    <t>esta será nuestro generador aleatorio</t>
  </si>
  <si>
    <t>uniforme</t>
  </si>
  <si>
    <t>muestra1</t>
  </si>
  <si>
    <t>muestra2</t>
  </si>
  <si>
    <t>muestra3</t>
  </si>
  <si>
    <t>muestra4</t>
  </si>
  <si>
    <t>muestra5</t>
  </si>
  <si>
    <t>normales estándar</t>
  </si>
  <si>
    <t>f vieja</t>
  </si>
  <si>
    <t>Telefonica</t>
  </si>
  <si>
    <t>Santander</t>
  </si>
  <si>
    <t>Variaciones</t>
  </si>
  <si>
    <t>Medias muestrales</t>
  </si>
  <si>
    <t>Telfonica</t>
  </si>
  <si>
    <t>Desviaciones tipicas</t>
  </si>
  <si>
    <t>Maximos</t>
  </si>
  <si>
    <t>Minimos</t>
  </si>
  <si>
    <t>Coeficiente de correlacion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</si>
</sst>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%"/>
  </numFmts>
  <fonts count="4" x14ac:knownFonts="1">
    <font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9" fontId="2" fillId="0" borderId="0" xfId="1" applyFont="1"/>
    <xf numFmtId="0" fontId="2" fillId="0" borderId="0" xfId="0" applyFont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/>
    </xf>
    <xf numFmtId="14" fontId="2" fillId="0" borderId="4" xfId="0" applyNumberFormat="1" applyFont="1" applyBorder="1" applyAlignment="1">
      <alignment horizontal="center"/>
    </xf>
    <xf numFmtId="2" fontId="2" fillId="2" borderId="3" xfId="0" applyNumberFormat="1" applyFont="1" applyFill="1" applyBorder="1" applyAlignment="1">
      <alignment horizontal="center"/>
    </xf>
    <xf numFmtId="2" fontId="2" fillId="2" borderId="5" xfId="0" applyNumberFormat="1" applyFont="1" applyFill="1" applyBorder="1" applyAlignment="1">
      <alignment horizontal="center"/>
    </xf>
    <xf numFmtId="2" fontId="2" fillId="0" borderId="0" xfId="0" applyNumberFormat="1" applyFont="1"/>
    <xf numFmtId="0" fontId="2" fillId="0" borderId="1" xfId="0" applyFont="1" applyBorder="1" applyAlignment="1">
      <alignment horizontal="center" vertical="center"/>
    </xf>
    <xf numFmtId="166" fontId="2" fillId="0" borderId="0" xfId="1" applyNumberFormat="1" applyFont="1"/>
    <xf numFmtId="166" fontId="2" fillId="0" borderId="0" xfId="0" applyNumberFormat="1" applyFont="1"/>
    <xf numFmtId="166" fontId="3" fillId="0" borderId="0" xfId="0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10412489063867017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1.4227151355100088E-3"/>
                  <c:y val="-7.494163833493870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series!$F$7:$F$2532</c:f>
              <c:numCache>
                <c:formatCode>0.0000%</c:formatCode>
                <c:ptCount val="2526"/>
                <c:pt idx="0">
                  <c:v>1.4275517487508619E-3</c:v>
                </c:pt>
                <c:pt idx="1">
                  <c:v>-8.5531004989308074E-3</c:v>
                </c:pt>
                <c:pt idx="2">
                  <c:v>5.7512580877066913E-3</c:v>
                </c:pt>
                <c:pt idx="3">
                  <c:v>-7.8627591136525687E-3</c:v>
                </c:pt>
                <c:pt idx="4">
                  <c:v>-1.4409221902017367E-2</c:v>
                </c:pt>
                <c:pt idx="5">
                  <c:v>-5.8479532163742748E-3</c:v>
                </c:pt>
                <c:pt idx="6">
                  <c:v>7.3529411764705621E-3</c:v>
                </c:pt>
                <c:pt idx="7">
                  <c:v>-8.0291970802919294E-3</c:v>
                </c:pt>
                <c:pt idx="8">
                  <c:v>8.8300220750552605E-3</c:v>
                </c:pt>
                <c:pt idx="9">
                  <c:v>2.9175784099197042E-3</c:v>
                </c:pt>
                <c:pt idx="10">
                  <c:v>-2.9090909090908469E-3</c:v>
                </c:pt>
                <c:pt idx="11">
                  <c:v>-1.3129102844639058E-2</c:v>
                </c:pt>
                <c:pt idx="12">
                  <c:v>-2.2172949002216822E-3</c:v>
                </c:pt>
                <c:pt idx="13">
                  <c:v>-4.4444444444444809E-3</c:v>
                </c:pt>
                <c:pt idx="14">
                  <c:v>8.9285714285715027E-3</c:v>
                </c:pt>
                <c:pt idx="15">
                  <c:v>9.5870206489674786E-3</c:v>
                </c:pt>
                <c:pt idx="16">
                  <c:v>8.7655222790358651E-3</c:v>
                </c:pt>
                <c:pt idx="17">
                  <c:v>2.1723388848659928E-3</c:v>
                </c:pt>
                <c:pt idx="18">
                  <c:v>8.6705202312139448E-3</c:v>
                </c:pt>
                <c:pt idx="19">
                  <c:v>2.8653295128939216E-3</c:v>
                </c:pt>
                <c:pt idx="20">
                  <c:v>1.4285714285713982E-3</c:v>
                </c:pt>
                <c:pt idx="21">
                  <c:v>-4.2796005706133185E-3</c:v>
                </c:pt>
                <c:pt idx="22">
                  <c:v>1.4326647564469863E-2</c:v>
                </c:pt>
                <c:pt idx="23">
                  <c:v>1.0593220338983076E-2</c:v>
                </c:pt>
                <c:pt idx="24">
                  <c:v>-2.0964360587002891E-3</c:v>
                </c:pt>
                <c:pt idx="25">
                  <c:v>-1.4005602240896062E-3</c:v>
                </c:pt>
                <c:pt idx="26">
                  <c:v>-2.10378681626924E-3</c:v>
                </c:pt>
                <c:pt idx="27">
                  <c:v>1.6163035839775151E-2</c:v>
                </c:pt>
                <c:pt idx="28">
                  <c:v>0</c:v>
                </c:pt>
                <c:pt idx="29">
                  <c:v>6.9156293222683018E-3</c:v>
                </c:pt>
                <c:pt idx="30">
                  <c:v>-6.1813186813186715E-3</c:v>
                </c:pt>
                <c:pt idx="31">
                  <c:v>-5.5286800276434052E-3</c:v>
                </c:pt>
                <c:pt idx="32">
                  <c:v>-6.9492703266158034E-3</c:v>
                </c:pt>
                <c:pt idx="33">
                  <c:v>-6.9979006298110319E-3</c:v>
                </c:pt>
                <c:pt idx="34">
                  <c:v>-1.9732205778717361E-2</c:v>
                </c:pt>
                <c:pt idx="35">
                  <c:v>2.8756290438532815E-3</c:v>
                </c:pt>
                <c:pt idx="36">
                  <c:v>-3.5842293906809273E-3</c:v>
                </c:pt>
                <c:pt idx="37">
                  <c:v>1.582733812949632E-2</c:v>
                </c:pt>
                <c:pt idx="38">
                  <c:v>-1.558073654390927E-2</c:v>
                </c:pt>
                <c:pt idx="39">
                  <c:v>9.3525179856114391E-3</c:v>
                </c:pt>
                <c:pt idx="40">
                  <c:v>-2.1382751247326702E-3</c:v>
                </c:pt>
                <c:pt idx="41">
                  <c:v>-7.857142857142816E-3</c:v>
                </c:pt>
                <c:pt idx="42">
                  <c:v>1.1519078473722112E-2</c:v>
                </c:pt>
                <c:pt idx="43">
                  <c:v>4.9822064056938434E-3</c:v>
                </c:pt>
                <c:pt idx="44">
                  <c:v>-7.0821529745042243E-3</c:v>
                </c:pt>
                <c:pt idx="45">
                  <c:v>-7.8459343794578772E-3</c:v>
                </c:pt>
                <c:pt idx="46">
                  <c:v>-7.9079798705966528E-3</c:v>
                </c:pt>
                <c:pt idx="47">
                  <c:v>-2.1739130434783433E-3</c:v>
                </c:pt>
                <c:pt idx="48">
                  <c:v>-7.2621641249091973E-3</c:v>
                </c:pt>
                <c:pt idx="49">
                  <c:v>6.5837600585223009E-3</c:v>
                </c:pt>
                <c:pt idx="50">
                  <c:v>-1.9622093023255783E-2</c:v>
                </c:pt>
                <c:pt idx="51">
                  <c:v>7.4128984432911683E-4</c:v>
                </c:pt>
                <c:pt idx="52">
                  <c:v>2.9629629629628999E-3</c:v>
                </c:pt>
                <c:pt idx="53">
                  <c:v>-3.6927621861151355E-3</c:v>
                </c:pt>
                <c:pt idx="54">
                  <c:v>8.8954781319495347E-3</c:v>
                </c:pt>
                <c:pt idx="55">
                  <c:v>-4.4085231447464164E-3</c:v>
                </c:pt>
                <c:pt idx="56">
                  <c:v>2.95202952029514E-3</c:v>
                </c:pt>
                <c:pt idx="57">
                  <c:v>5.1508462104488803E-3</c:v>
                </c:pt>
                <c:pt idx="58">
                  <c:v>-6.5885797950219517E-3</c:v>
                </c:pt>
                <c:pt idx="59">
                  <c:v>-9.5799557848195126E-3</c:v>
                </c:pt>
                <c:pt idx="60">
                  <c:v>-5.9523809523809581E-3</c:v>
                </c:pt>
                <c:pt idx="61">
                  <c:v>-8.2335329341316939E-3</c:v>
                </c:pt>
                <c:pt idx="62">
                  <c:v>7.5471698113207279E-3</c:v>
                </c:pt>
                <c:pt idx="63">
                  <c:v>7.4906367041198234E-3</c:v>
                </c:pt>
                <c:pt idx="64">
                  <c:v>7.4349442379193777E-4</c:v>
                </c:pt>
                <c:pt idx="65">
                  <c:v>2.2288261515601305E-3</c:v>
                </c:pt>
                <c:pt idx="66">
                  <c:v>-4.4477390659748333E-3</c:v>
                </c:pt>
                <c:pt idx="67">
                  <c:v>-2.2338049143707643E-3</c:v>
                </c:pt>
                <c:pt idx="68">
                  <c:v>5.2238805970149464E-3</c:v>
                </c:pt>
                <c:pt idx="69">
                  <c:v>0</c:v>
                </c:pt>
                <c:pt idx="70">
                  <c:v>-2.5241276911655518E-2</c:v>
                </c:pt>
                <c:pt idx="71">
                  <c:v>-6.8545316070069782E-3</c:v>
                </c:pt>
                <c:pt idx="72">
                  <c:v>0</c:v>
                </c:pt>
                <c:pt idx="73">
                  <c:v>7.6687116564429171E-4</c:v>
                </c:pt>
                <c:pt idx="74">
                  <c:v>5.3639846743293871E-3</c:v>
                </c:pt>
                <c:pt idx="75">
                  <c:v>1.2195121951219523E-2</c:v>
                </c:pt>
                <c:pt idx="76">
                  <c:v>-4.51807228915653E-3</c:v>
                </c:pt>
                <c:pt idx="77">
                  <c:v>-1.5128593040848221E-3</c:v>
                </c:pt>
                <c:pt idx="78">
                  <c:v>-1.0606060606060515E-2</c:v>
                </c:pt>
                <c:pt idx="79">
                  <c:v>-3.0627871362940984E-3</c:v>
                </c:pt>
                <c:pt idx="80">
                  <c:v>8.4485407066053151E-3</c:v>
                </c:pt>
                <c:pt idx="81">
                  <c:v>1.2185833968012061E-2</c:v>
                </c:pt>
                <c:pt idx="82">
                  <c:v>7.524454477051591E-4</c:v>
                </c:pt>
                <c:pt idx="83">
                  <c:v>1.5037593984962084E-3</c:v>
                </c:pt>
                <c:pt idx="84">
                  <c:v>1.1261261261261288E-2</c:v>
                </c:pt>
                <c:pt idx="85">
                  <c:v>7.423904974016174E-4</c:v>
                </c:pt>
                <c:pt idx="86">
                  <c:v>-3.7091988130564324E-3</c:v>
                </c:pt>
                <c:pt idx="87">
                  <c:v>-8.9352196574831889E-3</c:v>
                </c:pt>
                <c:pt idx="88">
                  <c:v>-3.0052592036063802E-3</c:v>
                </c:pt>
                <c:pt idx="89">
                  <c:v>1.0550113036925438E-2</c:v>
                </c:pt>
                <c:pt idx="90">
                  <c:v>-1.0439970171513838E-2</c:v>
                </c:pt>
                <c:pt idx="91">
                  <c:v>6.0286360211002313E-3</c:v>
                </c:pt>
                <c:pt idx="92">
                  <c:v>7.4906367041198234E-3</c:v>
                </c:pt>
                <c:pt idx="93">
                  <c:v>8.9219330855019336E-3</c:v>
                </c:pt>
                <c:pt idx="94">
                  <c:v>8.843036109064055E-3</c:v>
                </c:pt>
                <c:pt idx="95">
                  <c:v>0</c:v>
                </c:pt>
                <c:pt idx="96">
                  <c:v>4.3827611395179326E-3</c:v>
                </c:pt>
                <c:pt idx="97">
                  <c:v>-2.1818181818181355E-3</c:v>
                </c:pt>
                <c:pt idx="98">
                  <c:v>-4.3731778425656334E-3</c:v>
                </c:pt>
                <c:pt idx="99">
                  <c:v>4.3923865300146778E-3</c:v>
                </c:pt>
                <c:pt idx="100">
                  <c:v>-6.5597667638483854E-3</c:v>
                </c:pt>
                <c:pt idx="101">
                  <c:v>5.8694057226705842E-3</c:v>
                </c:pt>
                <c:pt idx="102">
                  <c:v>-7.29394602479952E-3</c:v>
                </c:pt>
                <c:pt idx="103">
                  <c:v>1.0286554004408565E-2</c:v>
                </c:pt>
                <c:pt idx="104">
                  <c:v>-3.636363636363688E-3</c:v>
                </c:pt>
                <c:pt idx="105">
                  <c:v>-5.8394160583941663E-3</c:v>
                </c:pt>
                <c:pt idx="106">
                  <c:v>-9.5447870778266521E-3</c:v>
                </c:pt>
                <c:pt idx="107">
                  <c:v>9.6367679762786509E-3</c:v>
                </c:pt>
                <c:pt idx="108">
                  <c:v>-7.3421439060204015E-4</c:v>
                </c:pt>
                <c:pt idx="109">
                  <c:v>-4.4085231447464164E-3</c:v>
                </c:pt>
                <c:pt idx="110">
                  <c:v>3.6900369003689247E-3</c:v>
                </c:pt>
                <c:pt idx="111">
                  <c:v>8.0882352941177363E-3</c:v>
                </c:pt>
                <c:pt idx="112">
                  <c:v>4.3763676148795561E-3</c:v>
                </c:pt>
                <c:pt idx="113">
                  <c:v>-2.1786492374727207E-3</c:v>
                </c:pt>
                <c:pt idx="114">
                  <c:v>5.0946142649199626E-3</c:v>
                </c:pt>
                <c:pt idx="115">
                  <c:v>6.5170166545981071E-3</c:v>
                </c:pt>
                <c:pt idx="116">
                  <c:v>6.4748201438848815E-3</c:v>
                </c:pt>
                <c:pt idx="117">
                  <c:v>-3.216583273766984E-2</c:v>
                </c:pt>
                <c:pt idx="118">
                  <c:v>7.3855243722315835E-4</c:v>
                </c:pt>
                <c:pt idx="119">
                  <c:v>-3.6900369003690561E-3</c:v>
                </c:pt>
                <c:pt idx="120">
                  <c:v>-8.8888888888888316E-3</c:v>
                </c:pt>
                <c:pt idx="121">
                  <c:v>-8.9686098654709265E-3</c:v>
                </c:pt>
                <c:pt idx="122">
                  <c:v>9.8039215686275098E-3</c:v>
                </c:pt>
                <c:pt idx="123">
                  <c:v>9.7087378640775945E-3</c:v>
                </c:pt>
                <c:pt idx="124">
                  <c:v>1.4792899408283709E-3</c:v>
                </c:pt>
                <c:pt idx="125">
                  <c:v>2.2156573116692128E-3</c:v>
                </c:pt>
                <c:pt idx="126">
                  <c:v>-2.2107590272661118E-3</c:v>
                </c:pt>
                <c:pt idx="127">
                  <c:v>-3.6927621861151355E-3</c:v>
                </c:pt>
                <c:pt idx="128">
                  <c:v>-7.4128984432911683E-4</c:v>
                </c:pt>
                <c:pt idx="129">
                  <c:v>-1.9287833827893158E-2</c:v>
                </c:pt>
                <c:pt idx="130">
                  <c:v>1.2859304084720115E-2</c:v>
                </c:pt>
                <c:pt idx="131">
                  <c:v>1.5683345780433091E-2</c:v>
                </c:pt>
                <c:pt idx="132">
                  <c:v>-3.676470588235216E-3</c:v>
                </c:pt>
                <c:pt idx="133">
                  <c:v>7.3800738007379811E-3</c:v>
                </c:pt>
                <c:pt idx="134">
                  <c:v>4.395604395604432E-3</c:v>
                </c:pt>
                <c:pt idx="135">
                  <c:v>0</c:v>
                </c:pt>
                <c:pt idx="136">
                  <c:v>-2.9175784099198339E-3</c:v>
                </c:pt>
                <c:pt idx="137">
                  <c:v>8.046817849305006E-3</c:v>
                </c:pt>
                <c:pt idx="138">
                  <c:v>-8.7082728592161995E-3</c:v>
                </c:pt>
                <c:pt idx="139">
                  <c:v>-1.4641288433381826E-3</c:v>
                </c:pt>
                <c:pt idx="140">
                  <c:v>-3.6656891495601691E-3</c:v>
                </c:pt>
                <c:pt idx="141">
                  <c:v>7.3583517292124991E-4</c:v>
                </c:pt>
                <c:pt idx="142">
                  <c:v>-5.8823529411764757E-3</c:v>
                </c:pt>
                <c:pt idx="143">
                  <c:v>1.2573964497041415E-2</c:v>
                </c:pt>
                <c:pt idx="144">
                  <c:v>1.5339663988312699E-2</c:v>
                </c:pt>
                <c:pt idx="145">
                  <c:v>-7.194244604316393E-4</c:v>
                </c:pt>
                <c:pt idx="146">
                  <c:v>-5.0395968322534401E-3</c:v>
                </c:pt>
                <c:pt idx="147">
                  <c:v>4.3415340086831039E-3</c:v>
                </c:pt>
                <c:pt idx="148">
                  <c:v>1.2968299711815541E-2</c:v>
                </c:pt>
                <c:pt idx="149">
                  <c:v>-7.1123755334281391E-3</c:v>
                </c:pt>
                <c:pt idx="150">
                  <c:v>-9.3123209169055001E-3</c:v>
                </c:pt>
                <c:pt idx="151">
                  <c:v>7.2306579898769247E-4</c:v>
                </c:pt>
                <c:pt idx="152">
                  <c:v>2.167630057803422E-3</c:v>
                </c:pt>
                <c:pt idx="153">
                  <c:v>6.4888248017304717E-3</c:v>
                </c:pt>
                <c:pt idx="154">
                  <c:v>-5.7306590257879706E-3</c:v>
                </c:pt>
                <c:pt idx="155">
                  <c:v>-5.7636887608069213E-3</c:v>
                </c:pt>
                <c:pt idx="156">
                  <c:v>0</c:v>
                </c:pt>
                <c:pt idx="157">
                  <c:v>-6.5217391304347718E-3</c:v>
                </c:pt>
                <c:pt idx="158">
                  <c:v>-7.2939460248005561E-4</c:v>
                </c:pt>
                <c:pt idx="159">
                  <c:v>-5.8394160583941663E-3</c:v>
                </c:pt>
                <c:pt idx="160">
                  <c:v>1.0279001468428823E-2</c:v>
                </c:pt>
                <c:pt idx="161">
                  <c:v>2.1802325581394884E-3</c:v>
                </c:pt>
                <c:pt idx="162">
                  <c:v>-5.8013052936909575E-3</c:v>
                </c:pt>
                <c:pt idx="163">
                  <c:v>-5.8351568198395376E-3</c:v>
                </c:pt>
                <c:pt idx="164">
                  <c:v>-1.2472487160674976E-2</c:v>
                </c:pt>
                <c:pt idx="165">
                  <c:v>-1.337295690936118E-2</c:v>
                </c:pt>
                <c:pt idx="166">
                  <c:v>1.0542168674698838E-2</c:v>
                </c:pt>
                <c:pt idx="167">
                  <c:v>-5.9612518628912124E-3</c:v>
                </c:pt>
                <c:pt idx="168">
                  <c:v>2.9985007496252567E-3</c:v>
                </c:pt>
                <c:pt idx="169">
                  <c:v>8.2212257100149049E-3</c:v>
                </c:pt>
                <c:pt idx="170">
                  <c:v>-5.9303187546330665E-3</c:v>
                </c:pt>
                <c:pt idx="171">
                  <c:v>1.3422818791946288E-2</c:v>
                </c:pt>
                <c:pt idx="172">
                  <c:v>1.1773362766740261E-2</c:v>
                </c:pt>
                <c:pt idx="173">
                  <c:v>-2.1818181818181355E-3</c:v>
                </c:pt>
                <c:pt idx="174">
                  <c:v>4.3731778425655041E-3</c:v>
                </c:pt>
                <c:pt idx="175">
                  <c:v>1.4513788098694739E-3</c:v>
                </c:pt>
                <c:pt idx="176">
                  <c:v>-5.7971014492753676E-3</c:v>
                </c:pt>
                <c:pt idx="177">
                  <c:v>-5.8309037900874687E-3</c:v>
                </c:pt>
                <c:pt idx="178">
                  <c:v>3.665689149560039E-3</c:v>
                </c:pt>
                <c:pt idx="179">
                  <c:v>-3.652300949598169E-3</c:v>
                </c:pt>
                <c:pt idx="180">
                  <c:v>2.1994134897360233E-3</c:v>
                </c:pt>
                <c:pt idx="181">
                  <c:v>-7.3152889539135238E-4</c:v>
                </c:pt>
                <c:pt idx="182">
                  <c:v>5.1244509516837691E-3</c:v>
                </c:pt>
                <c:pt idx="183">
                  <c:v>-1.1653313911143491E-2</c:v>
                </c:pt>
                <c:pt idx="184">
                  <c:v>-4.4215180545320925E-3</c:v>
                </c:pt>
                <c:pt idx="185">
                  <c:v>7.4019245003699387E-4</c:v>
                </c:pt>
                <c:pt idx="186">
                  <c:v>1.2573964497041415E-2</c:v>
                </c:pt>
                <c:pt idx="187">
                  <c:v>-1.0956902848794766E-2</c:v>
                </c:pt>
                <c:pt idx="188">
                  <c:v>8.1240768094535606E-3</c:v>
                </c:pt>
                <c:pt idx="189">
                  <c:v>-4.395604395604432E-3</c:v>
                </c:pt>
                <c:pt idx="190">
                  <c:v>2.2075055187637501E-3</c:v>
                </c:pt>
                <c:pt idx="191">
                  <c:v>0</c:v>
                </c:pt>
                <c:pt idx="192">
                  <c:v>4.4052863436123716E-3</c:v>
                </c:pt>
                <c:pt idx="193">
                  <c:v>6.5789473684210427E-3</c:v>
                </c:pt>
                <c:pt idx="194">
                  <c:v>1.6702977487291243E-2</c:v>
                </c:pt>
                <c:pt idx="195">
                  <c:v>-1.4285714285713982E-3</c:v>
                </c:pt>
                <c:pt idx="196">
                  <c:v>6.4377682403433372E-3</c:v>
                </c:pt>
                <c:pt idx="197">
                  <c:v>2.8429282160624837E-3</c:v>
                </c:pt>
                <c:pt idx="198">
                  <c:v>-1.4883061658398235E-2</c:v>
                </c:pt>
                <c:pt idx="199">
                  <c:v>-2.8776978417266851E-3</c:v>
                </c:pt>
                <c:pt idx="200">
                  <c:v>5.7720057720057772E-3</c:v>
                </c:pt>
                <c:pt idx="201">
                  <c:v>2.86944045911054E-3</c:v>
                </c:pt>
                <c:pt idx="202">
                  <c:v>-1.1444921316165962E-2</c:v>
                </c:pt>
                <c:pt idx="203">
                  <c:v>-7.9594790159189174E-3</c:v>
                </c:pt>
                <c:pt idx="204">
                  <c:v>-1.4587892049599818E-3</c:v>
                </c:pt>
                <c:pt idx="205">
                  <c:v>5.1132213294375669E-3</c:v>
                </c:pt>
                <c:pt idx="206">
                  <c:v>7.2674418604650902E-3</c:v>
                </c:pt>
                <c:pt idx="207">
                  <c:v>-4.3290043290042371E-3</c:v>
                </c:pt>
                <c:pt idx="208">
                  <c:v>7.2463768115940479E-4</c:v>
                </c:pt>
                <c:pt idx="209">
                  <c:v>-1.086169442433022E-2</c:v>
                </c:pt>
                <c:pt idx="210">
                  <c:v>-2.9282576866764953E-3</c:v>
                </c:pt>
                <c:pt idx="211">
                  <c:v>-2.2760646108663636E-2</c:v>
                </c:pt>
                <c:pt idx="212">
                  <c:v>-1.728024042073632E-2</c:v>
                </c:pt>
                <c:pt idx="213">
                  <c:v>-6.1162079510703416E-3</c:v>
                </c:pt>
                <c:pt idx="214">
                  <c:v>-1.538461538461533E-2</c:v>
                </c:pt>
                <c:pt idx="215">
                  <c:v>-4.6875000000000389E-3</c:v>
                </c:pt>
                <c:pt idx="216">
                  <c:v>7.8492935635792495E-3</c:v>
                </c:pt>
                <c:pt idx="217">
                  <c:v>3.8940809968847907E-3</c:v>
                </c:pt>
                <c:pt idx="218">
                  <c:v>-7.7579519006980497E-4</c:v>
                </c:pt>
                <c:pt idx="219">
                  <c:v>-6.2111801242236073E-3</c:v>
                </c:pt>
                <c:pt idx="220">
                  <c:v>-1.0937500000000044E-2</c:v>
                </c:pt>
                <c:pt idx="221">
                  <c:v>3.9494470774092188E-3</c:v>
                </c:pt>
                <c:pt idx="222">
                  <c:v>-1.7309205350118068E-2</c:v>
                </c:pt>
                <c:pt idx="223">
                  <c:v>-9.6076861489192145E-3</c:v>
                </c:pt>
                <c:pt idx="224">
                  <c:v>-4.0420371867420325E-3</c:v>
                </c:pt>
                <c:pt idx="225">
                  <c:v>1.2987012987012998E-2</c:v>
                </c:pt>
                <c:pt idx="226">
                  <c:v>-6.4102564102564161E-3</c:v>
                </c:pt>
                <c:pt idx="227">
                  <c:v>-2.419354838709769E-3</c:v>
                </c:pt>
                <c:pt idx="228">
                  <c:v>1.050929668552957E-2</c:v>
                </c:pt>
                <c:pt idx="229">
                  <c:v>8.7999999999999537E-3</c:v>
                </c:pt>
                <c:pt idx="230">
                  <c:v>5.551149881046811E-3</c:v>
                </c:pt>
                <c:pt idx="231">
                  <c:v>-1.5772870662460511E-2</c:v>
                </c:pt>
                <c:pt idx="232">
                  <c:v>8.0128205128204844E-3</c:v>
                </c:pt>
                <c:pt idx="233">
                  <c:v>-1.58982511923685E-3</c:v>
                </c:pt>
                <c:pt idx="234">
                  <c:v>1.1942675159235697E-2</c:v>
                </c:pt>
                <c:pt idx="235">
                  <c:v>-1.5735641227381076E-3</c:v>
                </c:pt>
                <c:pt idx="236">
                  <c:v>-8.6682427107958576E-3</c:v>
                </c:pt>
                <c:pt idx="237">
                  <c:v>-7.94912559618425E-4</c:v>
                </c:pt>
                <c:pt idx="238">
                  <c:v>2.386634844868684E-3</c:v>
                </c:pt>
                <c:pt idx="239">
                  <c:v>-7.9365079365079083E-3</c:v>
                </c:pt>
                <c:pt idx="240">
                  <c:v>4.0000000000000565E-3</c:v>
                </c:pt>
                <c:pt idx="241">
                  <c:v>5.5776892430277692E-3</c:v>
                </c:pt>
                <c:pt idx="242">
                  <c:v>0</c:v>
                </c:pt>
                <c:pt idx="243">
                  <c:v>-8.7163232963549473E-3</c:v>
                </c:pt>
                <c:pt idx="244">
                  <c:v>0</c:v>
                </c:pt>
                <c:pt idx="245">
                  <c:v>-7.9936051159071038E-4</c:v>
                </c:pt>
                <c:pt idx="246">
                  <c:v>-2.399999999999949E-3</c:v>
                </c:pt>
                <c:pt idx="247">
                  <c:v>-8.0192461908578879E-4</c:v>
                </c:pt>
                <c:pt idx="248">
                  <c:v>6.4205457463883059E-3</c:v>
                </c:pt>
                <c:pt idx="249">
                  <c:v>4.7846889952153507E-3</c:v>
                </c:pt>
                <c:pt idx="250">
                  <c:v>3.9682539682540244E-3</c:v>
                </c:pt>
                <c:pt idx="251">
                  <c:v>3.1620553359683118E-3</c:v>
                </c:pt>
                <c:pt idx="252">
                  <c:v>2.3640661938535176E-3</c:v>
                </c:pt>
                <c:pt idx="253">
                  <c:v>3.1446540880502474E-3</c:v>
                </c:pt>
                <c:pt idx="254">
                  <c:v>-3.918495297805559E-3</c:v>
                </c:pt>
                <c:pt idx="255">
                  <c:v>7.8678206136898398E-4</c:v>
                </c:pt>
                <c:pt idx="256">
                  <c:v>9.4339622641508823E-3</c:v>
                </c:pt>
                <c:pt idx="257">
                  <c:v>1.0124610591900373E-2</c:v>
                </c:pt>
                <c:pt idx="258">
                  <c:v>9.2521202775635476E-3</c:v>
                </c:pt>
                <c:pt idx="259">
                  <c:v>8.4033613445377714E-3</c:v>
                </c:pt>
                <c:pt idx="260">
                  <c:v>-9.0909090909090315E-3</c:v>
                </c:pt>
                <c:pt idx="261">
                  <c:v>1.2996941896024459E-2</c:v>
                </c:pt>
                <c:pt idx="262">
                  <c:v>-1.3584905660377337E-2</c:v>
                </c:pt>
                <c:pt idx="263">
                  <c:v>-1.8362662586074996E-2</c:v>
                </c:pt>
                <c:pt idx="264">
                  <c:v>3.1176929072485697E-3</c:v>
                </c:pt>
                <c:pt idx="265">
                  <c:v>-9.3240093240092633E-3</c:v>
                </c:pt>
                <c:pt idx="266">
                  <c:v>-1.3333333333333327E-2</c:v>
                </c:pt>
                <c:pt idx="267">
                  <c:v>0</c:v>
                </c:pt>
                <c:pt idx="268">
                  <c:v>-1.3513513513513507E-2</c:v>
                </c:pt>
                <c:pt idx="269">
                  <c:v>-1.6116035455277658E-3</c:v>
                </c:pt>
                <c:pt idx="270">
                  <c:v>-1.372074253430185E-2</c:v>
                </c:pt>
                <c:pt idx="271">
                  <c:v>1.3911620294599011E-2</c:v>
                </c:pt>
                <c:pt idx="272">
                  <c:v>7.2639225181597945E-3</c:v>
                </c:pt>
                <c:pt idx="273">
                  <c:v>8.0128205128204844E-3</c:v>
                </c:pt>
                <c:pt idx="274">
                  <c:v>-3.1796502384738414E-3</c:v>
                </c:pt>
                <c:pt idx="275">
                  <c:v>1.5948963317385448E-3</c:v>
                </c:pt>
                <c:pt idx="276">
                  <c:v>0</c:v>
                </c:pt>
                <c:pt idx="277">
                  <c:v>-1.3535031847133751E-2</c:v>
                </c:pt>
                <c:pt idx="278">
                  <c:v>7.2639225181597945E-3</c:v>
                </c:pt>
                <c:pt idx="279">
                  <c:v>8.0128205128203412E-4</c:v>
                </c:pt>
                <c:pt idx="280">
                  <c:v>-5.6044835868695186E-3</c:v>
                </c:pt>
                <c:pt idx="281">
                  <c:v>4.0257648953301696E-3</c:v>
                </c:pt>
                <c:pt idx="282">
                  <c:v>2.6463512429831599E-2</c:v>
                </c:pt>
                <c:pt idx="283">
                  <c:v>1.0937499999999906E-2</c:v>
                </c:pt>
                <c:pt idx="284">
                  <c:v>2.3183925811438282E-3</c:v>
                </c:pt>
                <c:pt idx="285">
                  <c:v>5.3970701619119894E-3</c:v>
                </c:pt>
                <c:pt idx="286">
                  <c:v>-6.9018404907975357E-3</c:v>
                </c:pt>
                <c:pt idx="287">
                  <c:v>3.8610038610039162E-3</c:v>
                </c:pt>
                <c:pt idx="288">
                  <c:v>4.615384615384654E-3</c:v>
                </c:pt>
                <c:pt idx="289">
                  <c:v>-5.3598774885145698E-3</c:v>
                </c:pt>
                <c:pt idx="290">
                  <c:v>-3.0792917628946052E-3</c:v>
                </c:pt>
                <c:pt idx="291">
                  <c:v>-7.7220077220075583E-4</c:v>
                </c:pt>
                <c:pt idx="292">
                  <c:v>-5.4095826893354165E-3</c:v>
                </c:pt>
                <c:pt idx="293">
                  <c:v>3.10800310800318E-3</c:v>
                </c:pt>
                <c:pt idx="294">
                  <c:v>2.3237800154918171E-3</c:v>
                </c:pt>
                <c:pt idx="295">
                  <c:v>0</c:v>
                </c:pt>
                <c:pt idx="296">
                  <c:v>2.1638330757341666E-2</c:v>
                </c:pt>
                <c:pt idx="297">
                  <c:v>-6.8078668683812299E-3</c:v>
                </c:pt>
                <c:pt idx="298">
                  <c:v>1.5232292460014907E-3</c:v>
                </c:pt>
                <c:pt idx="299">
                  <c:v>1.0646387832699528E-2</c:v>
                </c:pt>
                <c:pt idx="300">
                  <c:v>-7.5244544770502542E-4</c:v>
                </c:pt>
                <c:pt idx="301">
                  <c:v>-2.259036144578265E-3</c:v>
                </c:pt>
                <c:pt idx="302">
                  <c:v>3.0188679245282376E-3</c:v>
                </c:pt>
                <c:pt idx="303">
                  <c:v>6.0195635816403369E-3</c:v>
                </c:pt>
                <c:pt idx="304">
                  <c:v>7.4794315632013032E-3</c:v>
                </c:pt>
                <c:pt idx="305">
                  <c:v>-5.1967334818114538E-3</c:v>
                </c:pt>
                <c:pt idx="306">
                  <c:v>-5.9701492537313485E-3</c:v>
                </c:pt>
                <c:pt idx="307">
                  <c:v>-9.0090090090090835E-3</c:v>
                </c:pt>
                <c:pt idx="308">
                  <c:v>-4.545454545454449E-3</c:v>
                </c:pt>
                <c:pt idx="309">
                  <c:v>4.5662100456620031E-3</c:v>
                </c:pt>
                <c:pt idx="310">
                  <c:v>3.0303030303031006E-3</c:v>
                </c:pt>
                <c:pt idx="311">
                  <c:v>2.265861027190284E-3</c:v>
                </c:pt>
                <c:pt idx="312">
                  <c:v>-3.0143180105500489E-3</c:v>
                </c:pt>
                <c:pt idx="313">
                  <c:v>2.2675736961450762E-3</c:v>
                </c:pt>
                <c:pt idx="314">
                  <c:v>-9.0497737556560504E-3</c:v>
                </c:pt>
                <c:pt idx="315">
                  <c:v>-1.0654490106544944E-2</c:v>
                </c:pt>
                <c:pt idx="316">
                  <c:v>0</c:v>
                </c:pt>
                <c:pt idx="317">
                  <c:v>0</c:v>
                </c:pt>
                <c:pt idx="318">
                  <c:v>-3.846153846153901E-3</c:v>
                </c:pt>
                <c:pt idx="319">
                  <c:v>2.3166023166024045E-3</c:v>
                </c:pt>
                <c:pt idx="320">
                  <c:v>-3.0816640986133224E-3</c:v>
                </c:pt>
                <c:pt idx="321">
                  <c:v>1.5455950540959314E-3</c:v>
                </c:pt>
                <c:pt idx="322">
                  <c:v>1.5432098765431768E-3</c:v>
                </c:pt>
                <c:pt idx="323">
                  <c:v>-3.8520801232666186E-3</c:v>
                </c:pt>
                <c:pt idx="324">
                  <c:v>-1.5467904098994257E-3</c:v>
                </c:pt>
                <c:pt idx="325">
                  <c:v>-1.0844306738962089E-2</c:v>
                </c:pt>
                <c:pt idx="326">
                  <c:v>-1.8010963194988287E-2</c:v>
                </c:pt>
                <c:pt idx="327">
                  <c:v>3.9872408293461494E-3</c:v>
                </c:pt>
                <c:pt idx="328">
                  <c:v>-6.3542494042891241E-3</c:v>
                </c:pt>
                <c:pt idx="329">
                  <c:v>1.2789768185451651E-2</c:v>
                </c:pt>
                <c:pt idx="330">
                  <c:v>7.1033938437253244E-3</c:v>
                </c:pt>
                <c:pt idx="331">
                  <c:v>2.3510971786833354E-3</c:v>
                </c:pt>
                <c:pt idx="332">
                  <c:v>-4.6911649726347716E-3</c:v>
                </c:pt>
                <c:pt idx="333">
                  <c:v>1.5710919088766358E-3</c:v>
                </c:pt>
                <c:pt idx="334">
                  <c:v>0</c:v>
                </c:pt>
                <c:pt idx="335">
                  <c:v>-2.3529411764705382E-3</c:v>
                </c:pt>
                <c:pt idx="336">
                  <c:v>-1.5723270440252634E-3</c:v>
                </c:pt>
                <c:pt idx="337">
                  <c:v>2.3622047244095386E-3</c:v>
                </c:pt>
                <c:pt idx="338">
                  <c:v>-5.498821681068365E-3</c:v>
                </c:pt>
                <c:pt idx="339">
                  <c:v>9.4786729857819288E-3</c:v>
                </c:pt>
                <c:pt idx="340">
                  <c:v>5.4773082942097253E-3</c:v>
                </c:pt>
                <c:pt idx="341">
                  <c:v>9.338521400778288E-3</c:v>
                </c:pt>
                <c:pt idx="342">
                  <c:v>8.4811102544332627E-3</c:v>
                </c:pt>
                <c:pt idx="343">
                  <c:v>-2.2935779816513273E-3</c:v>
                </c:pt>
                <c:pt idx="344">
                  <c:v>-1.2260536398467444E-2</c:v>
                </c:pt>
                <c:pt idx="345">
                  <c:v>-3.9565554693560878E-2</c:v>
                </c:pt>
                <c:pt idx="346">
                  <c:v>3.2310177705976691E-3</c:v>
                </c:pt>
                <c:pt idx="347">
                  <c:v>6.4412238325281864E-3</c:v>
                </c:pt>
                <c:pt idx="348">
                  <c:v>-2.8799999999999954E-2</c:v>
                </c:pt>
                <c:pt idx="349">
                  <c:v>0</c:v>
                </c:pt>
                <c:pt idx="350">
                  <c:v>-1.6474464579902264E-3</c:v>
                </c:pt>
                <c:pt idx="351">
                  <c:v>-1.6501650165016445E-2</c:v>
                </c:pt>
                <c:pt idx="352">
                  <c:v>1.5939597315436201E-2</c:v>
                </c:pt>
                <c:pt idx="353">
                  <c:v>-9.0834021469859156E-3</c:v>
                </c:pt>
                <c:pt idx="354">
                  <c:v>1.6666666666666607E-2</c:v>
                </c:pt>
                <c:pt idx="355">
                  <c:v>3.6885245901639434E-2</c:v>
                </c:pt>
                <c:pt idx="356">
                  <c:v>-2.3715415019763745E-3</c:v>
                </c:pt>
                <c:pt idx="357">
                  <c:v>-1.1885895404120331E-2</c:v>
                </c:pt>
                <c:pt idx="358">
                  <c:v>2.4057738572574091E-2</c:v>
                </c:pt>
                <c:pt idx="359">
                  <c:v>7.8308535630382042E-4</c:v>
                </c:pt>
                <c:pt idx="360">
                  <c:v>3.1298904538341883E-3</c:v>
                </c:pt>
                <c:pt idx="361">
                  <c:v>-7.8003120124804717E-3</c:v>
                </c:pt>
                <c:pt idx="362">
                  <c:v>0</c:v>
                </c:pt>
                <c:pt idx="363">
                  <c:v>1.80817610062892E-2</c:v>
                </c:pt>
                <c:pt idx="364">
                  <c:v>-1.3899613899613878E-2</c:v>
                </c:pt>
                <c:pt idx="365">
                  <c:v>1.8010963194988287E-2</c:v>
                </c:pt>
                <c:pt idx="366">
                  <c:v>3.846153846153901E-3</c:v>
                </c:pt>
                <c:pt idx="367">
                  <c:v>-1.9157088122605363E-2</c:v>
                </c:pt>
                <c:pt idx="368">
                  <c:v>-7.8125000000012212E-4</c:v>
                </c:pt>
                <c:pt idx="369">
                  <c:v>0</c:v>
                </c:pt>
                <c:pt idx="370">
                  <c:v>-1.0946051602814606E-2</c:v>
                </c:pt>
                <c:pt idx="371">
                  <c:v>3.9525691699603899E-3</c:v>
                </c:pt>
                <c:pt idx="372">
                  <c:v>4.7244094488189375E-3</c:v>
                </c:pt>
                <c:pt idx="373">
                  <c:v>9.4043887147336209E-3</c:v>
                </c:pt>
                <c:pt idx="374">
                  <c:v>5.4347826086955358E-3</c:v>
                </c:pt>
                <c:pt idx="375">
                  <c:v>-3.0888030888030233E-3</c:v>
                </c:pt>
                <c:pt idx="376">
                  <c:v>-6.196746707978317E-3</c:v>
                </c:pt>
                <c:pt idx="377">
                  <c:v>-4.6765393608729925E-3</c:v>
                </c:pt>
                <c:pt idx="378">
                  <c:v>-5.4815974941268822E-3</c:v>
                </c:pt>
                <c:pt idx="379">
                  <c:v>1.5748031496063079E-2</c:v>
                </c:pt>
                <c:pt idx="380">
                  <c:v>9.302325581395288E-3</c:v>
                </c:pt>
                <c:pt idx="381">
                  <c:v>5.3763440860215275E-3</c:v>
                </c:pt>
                <c:pt idx="382">
                  <c:v>-7.6394194041251237E-4</c:v>
                </c:pt>
                <c:pt idx="383">
                  <c:v>-6.1162079510703416E-3</c:v>
                </c:pt>
                <c:pt idx="384">
                  <c:v>1.0769230769230812E-2</c:v>
                </c:pt>
                <c:pt idx="385">
                  <c:v>-2.2831050228311368E-3</c:v>
                </c:pt>
                <c:pt idx="386">
                  <c:v>3.0511060259344716E-3</c:v>
                </c:pt>
                <c:pt idx="387">
                  <c:v>-1.3688212927756632E-2</c:v>
                </c:pt>
                <c:pt idx="388">
                  <c:v>3.8550501156514212E-3</c:v>
                </c:pt>
                <c:pt idx="389">
                  <c:v>-1.2288786482334882E-2</c:v>
                </c:pt>
                <c:pt idx="390">
                  <c:v>-8.5536547433903137E-3</c:v>
                </c:pt>
                <c:pt idx="391">
                  <c:v>-3.9215686274510358E-3</c:v>
                </c:pt>
                <c:pt idx="392">
                  <c:v>-7.874015748031329E-4</c:v>
                </c:pt>
                <c:pt idx="393">
                  <c:v>2.3640661938534337E-2</c:v>
                </c:pt>
                <c:pt idx="394">
                  <c:v>3.8491147036180855E-3</c:v>
                </c:pt>
                <c:pt idx="395">
                  <c:v>-1.3036809815950916E-2</c:v>
                </c:pt>
                <c:pt idx="396">
                  <c:v>1.0878010878010923E-2</c:v>
                </c:pt>
                <c:pt idx="397">
                  <c:v>9.9923136049193534E-3</c:v>
                </c:pt>
                <c:pt idx="398">
                  <c:v>-7.6103500761033377E-4</c:v>
                </c:pt>
                <c:pt idx="399">
                  <c:v>9.1393754760090793E-3</c:v>
                </c:pt>
                <c:pt idx="400">
                  <c:v>4.5283018867924903E-3</c:v>
                </c:pt>
                <c:pt idx="401">
                  <c:v>-5.2592036063110652E-3</c:v>
                </c:pt>
                <c:pt idx="402">
                  <c:v>-6.0422960725075581E-3</c:v>
                </c:pt>
                <c:pt idx="403">
                  <c:v>1.0638297872340469E-2</c:v>
                </c:pt>
                <c:pt idx="404">
                  <c:v>-4.5112781954887594E-3</c:v>
                </c:pt>
                <c:pt idx="405">
                  <c:v>1.1329305135951689E-2</c:v>
                </c:pt>
                <c:pt idx="406">
                  <c:v>-1.0455563853622148E-2</c:v>
                </c:pt>
                <c:pt idx="407">
                  <c:v>7.5471698113205939E-4</c:v>
                </c:pt>
                <c:pt idx="408">
                  <c:v>6.7873303167420712E-3</c:v>
                </c:pt>
                <c:pt idx="409">
                  <c:v>-1.7228464419475689E-2</c:v>
                </c:pt>
                <c:pt idx="410">
                  <c:v>-1.2957317073170728E-2</c:v>
                </c:pt>
                <c:pt idx="411">
                  <c:v>1.1583011583011612E-2</c:v>
                </c:pt>
                <c:pt idx="412">
                  <c:v>7.6335877862595148E-3</c:v>
                </c:pt>
                <c:pt idx="413">
                  <c:v>3.7878787878788418E-3</c:v>
                </c:pt>
                <c:pt idx="414">
                  <c:v>1.5094339622641188E-3</c:v>
                </c:pt>
                <c:pt idx="415">
                  <c:v>-1.5071590052750244E-3</c:v>
                </c:pt>
                <c:pt idx="416">
                  <c:v>0</c:v>
                </c:pt>
                <c:pt idx="417">
                  <c:v>3.7735849056604312E-3</c:v>
                </c:pt>
                <c:pt idx="418">
                  <c:v>-1.503759398496342E-3</c:v>
                </c:pt>
                <c:pt idx="419">
                  <c:v>7.5301204819278184E-3</c:v>
                </c:pt>
                <c:pt idx="420">
                  <c:v>-3.7369207772795744E-3</c:v>
                </c:pt>
                <c:pt idx="421">
                  <c:v>6.7516879219804843E-3</c:v>
                </c:pt>
                <c:pt idx="422">
                  <c:v>-7.4515648286138506E-4</c:v>
                </c:pt>
                <c:pt idx="423">
                  <c:v>3.7285607755406943E-3</c:v>
                </c:pt>
                <c:pt idx="424">
                  <c:v>-4.4576523031203937E-3</c:v>
                </c:pt>
                <c:pt idx="425">
                  <c:v>2.9850746268656079E-3</c:v>
                </c:pt>
                <c:pt idx="426">
                  <c:v>-2.2321428571428097E-3</c:v>
                </c:pt>
                <c:pt idx="427">
                  <c:v>-1.3422818791946288E-2</c:v>
                </c:pt>
                <c:pt idx="428">
                  <c:v>-4.5351473922902868E-3</c:v>
                </c:pt>
                <c:pt idx="429">
                  <c:v>-7.5930144267273838E-3</c:v>
                </c:pt>
                <c:pt idx="430">
                  <c:v>-7.6511094108644125E-4</c:v>
                </c:pt>
                <c:pt idx="431">
                  <c:v>9.1883614088820228E-3</c:v>
                </c:pt>
                <c:pt idx="432">
                  <c:v>2.2761760242792973E-3</c:v>
                </c:pt>
                <c:pt idx="433">
                  <c:v>5.2990158970475775E-3</c:v>
                </c:pt>
                <c:pt idx="434">
                  <c:v>-1.2801204819277105E-2</c:v>
                </c:pt>
                <c:pt idx="435">
                  <c:v>-7.6277650648359759E-3</c:v>
                </c:pt>
                <c:pt idx="436">
                  <c:v>-7.6863950807069847E-4</c:v>
                </c:pt>
                <c:pt idx="437">
                  <c:v>7.6923076923075286E-4</c:v>
                </c:pt>
                <c:pt idx="438">
                  <c:v>1.9984627209838568E-2</c:v>
                </c:pt>
                <c:pt idx="439">
                  <c:v>6.0286360211002313E-3</c:v>
                </c:pt>
                <c:pt idx="440">
                  <c:v>-1.0486891385767701E-2</c:v>
                </c:pt>
                <c:pt idx="441">
                  <c:v>3.0280090840271875E-3</c:v>
                </c:pt>
                <c:pt idx="442">
                  <c:v>7.5471698113207279E-3</c:v>
                </c:pt>
                <c:pt idx="443">
                  <c:v>7.4906367041198234E-3</c:v>
                </c:pt>
                <c:pt idx="444">
                  <c:v>5.2044609665427722E-3</c:v>
                </c:pt>
                <c:pt idx="445">
                  <c:v>1.1094674556213045E-2</c:v>
                </c:pt>
                <c:pt idx="446">
                  <c:v>-6.5837600585223009E-3</c:v>
                </c:pt>
                <c:pt idx="447">
                  <c:v>-7.3637702503680312E-4</c:v>
                </c:pt>
                <c:pt idx="448">
                  <c:v>1.0316875460574838E-2</c:v>
                </c:pt>
                <c:pt idx="449">
                  <c:v>1.4587892049598521E-3</c:v>
                </c:pt>
                <c:pt idx="450">
                  <c:v>-3.6416605972323895E-3</c:v>
                </c:pt>
                <c:pt idx="451">
                  <c:v>-2.9239766081870723E-3</c:v>
                </c:pt>
                <c:pt idx="452">
                  <c:v>5.8651026392961929E-3</c:v>
                </c:pt>
                <c:pt idx="453">
                  <c:v>1.2390670553935855E-2</c:v>
                </c:pt>
                <c:pt idx="454">
                  <c:v>7.1994240460761597E-4</c:v>
                </c:pt>
                <c:pt idx="455">
                  <c:v>7.9136690647481599E-3</c:v>
                </c:pt>
                <c:pt idx="456">
                  <c:v>3.5688793718772812E-3</c:v>
                </c:pt>
                <c:pt idx="457">
                  <c:v>-4.2674253200569341E-3</c:v>
                </c:pt>
                <c:pt idx="458">
                  <c:v>5.7142857142857195E-3</c:v>
                </c:pt>
                <c:pt idx="459">
                  <c:v>6.3920454545454445E-3</c:v>
                </c:pt>
                <c:pt idx="460">
                  <c:v>7.057163020465748E-3</c:v>
                </c:pt>
                <c:pt idx="461">
                  <c:v>4.2046250875963911E-3</c:v>
                </c:pt>
                <c:pt idx="462">
                  <c:v>6.28053035589671E-3</c:v>
                </c:pt>
                <c:pt idx="463">
                  <c:v>1.3869625520110907E-2</c:v>
                </c:pt>
                <c:pt idx="464">
                  <c:v>1.5731874145006871E-2</c:v>
                </c:pt>
                <c:pt idx="465">
                  <c:v>1.6835016835016835E-2</c:v>
                </c:pt>
                <c:pt idx="466">
                  <c:v>-6.6225165562913673E-3</c:v>
                </c:pt>
                <c:pt idx="467">
                  <c:v>6.6666666666666428E-3</c:v>
                </c:pt>
                <c:pt idx="468">
                  <c:v>6.6225165562913673E-3</c:v>
                </c:pt>
                <c:pt idx="469">
                  <c:v>1.3157894736842994E-3</c:v>
                </c:pt>
                <c:pt idx="470">
                  <c:v>6.5703022339026187E-4</c:v>
                </c:pt>
                <c:pt idx="471">
                  <c:v>1.9697964543663751E-2</c:v>
                </c:pt>
                <c:pt idx="472">
                  <c:v>3.8634900193174823E-3</c:v>
                </c:pt>
                <c:pt idx="473">
                  <c:v>-5.7729313662604146E-3</c:v>
                </c:pt>
                <c:pt idx="474">
                  <c:v>9.6774193548387327E-3</c:v>
                </c:pt>
                <c:pt idx="475">
                  <c:v>-2.7476038338658127E-2</c:v>
                </c:pt>
                <c:pt idx="476">
                  <c:v>1.2483574244415209E-2</c:v>
                </c:pt>
                <c:pt idx="477">
                  <c:v>1.2329656067488612E-2</c:v>
                </c:pt>
                <c:pt idx="478">
                  <c:v>7.0512820512821286E-3</c:v>
                </c:pt>
                <c:pt idx="479">
                  <c:v>1.0184595798854128E-2</c:v>
                </c:pt>
                <c:pt idx="480">
                  <c:v>-4.4108380592311602E-3</c:v>
                </c:pt>
                <c:pt idx="481">
                  <c:v>5.6962025316455601E-3</c:v>
                </c:pt>
                <c:pt idx="482">
                  <c:v>-7.5519194461926365E-3</c:v>
                </c:pt>
                <c:pt idx="483">
                  <c:v>-1.2682308180088505E-3</c:v>
                </c:pt>
                <c:pt idx="484">
                  <c:v>6.3492063492062137E-4</c:v>
                </c:pt>
                <c:pt idx="485">
                  <c:v>-1.01522842639594E-2</c:v>
                </c:pt>
                <c:pt idx="486">
                  <c:v>-1.6025641025641028E-2</c:v>
                </c:pt>
                <c:pt idx="487">
                  <c:v>-7.8175895765471813E-3</c:v>
                </c:pt>
                <c:pt idx="488">
                  <c:v>1.3131976362442501E-2</c:v>
                </c:pt>
                <c:pt idx="489">
                  <c:v>-9.0732339598185718E-3</c:v>
                </c:pt>
                <c:pt idx="490">
                  <c:v>-1.5696533682145093E-2</c:v>
                </c:pt>
                <c:pt idx="491">
                  <c:v>1.5946843853820492E-2</c:v>
                </c:pt>
                <c:pt idx="492">
                  <c:v>1.5696533682145207E-2</c:v>
                </c:pt>
                <c:pt idx="493">
                  <c:v>6.4391500321956134E-4</c:v>
                </c:pt>
                <c:pt idx="494">
                  <c:v>2.1235521235521242E-2</c:v>
                </c:pt>
                <c:pt idx="495">
                  <c:v>0</c:v>
                </c:pt>
                <c:pt idx="496">
                  <c:v>1.0712035286704469E-2</c:v>
                </c:pt>
                <c:pt idx="497">
                  <c:v>1.2468827930174299E-3</c:v>
                </c:pt>
                <c:pt idx="498">
                  <c:v>1.4321295143212979E-2</c:v>
                </c:pt>
                <c:pt idx="499">
                  <c:v>6.7526089625536793E-3</c:v>
                </c:pt>
                <c:pt idx="500">
                  <c:v>-6.7073170731706978E-3</c:v>
                </c:pt>
                <c:pt idx="501">
                  <c:v>-1.2277470841006491E-3</c:v>
                </c:pt>
                <c:pt idx="502">
                  <c:v>-9.8340503995083071E-3</c:v>
                </c:pt>
                <c:pt idx="503">
                  <c:v>1.0552451893234123E-2</c:v>
                </c:pt>
                <c:pt idx="504">
                  <c:v>-7.9852579852581415E-3</c:v>
                </c:pt>
                <c:pt idx="505">
                  <c:v>-3.7151702786376922E-3</c:v>
                </c:pt>
                <c:pt idx="506">
                  <c:v>6.836544437538809E-3</c:v>
                </c:pt>
                <c:pt idx="507">
                  <c:v>-2.4691358024690833E-3</c:v>
                </c:pt>
                <c:pt idx="508">
                  <c:v>-2.4752475247524224E-3</c:v>
                </c:pt>
                <c:pt idx="509">
                  <c:v>1.6749379652605433E-2</c:v>
                </c:pt>
                <c:pt idx="510">
                  <c:v>4.8810250152530989E-3</c:v>
                </c:pt>
                <c:pt idx="511">
                  <c:v>1.2750455373406246E-2</c:v>
                </c:pt>
                <c:pt idx="512">
                  <c:v>6.5947242206234671E-3</c:v>
                </c:pt>
                <c:pt idx="513">
                  <c:v>9.5294818344252626E-3</c:v>
                </c:pt>
                <c:pt idx="514">
                  <c:v>-6.4896755162241557E-3</c:v>
                </c:pt>
                <c:pt idx="515">
                  <c:v>-1.9596199524940516E-2</c:v>
                </c:pt>
                <c:pt idx="516">
                  <c:v>1.7565112053300976E-2</c:v>
                </c:pt>
                <c:pt idx="517">
                  <c:v>7.1428571428572016E-3</c:v>
                </c:pt>
                <c:pt idx="518">
                  <c:v>5.9101654846323932E-4</c:v>
                </c:pt>
                <c:pt idx="519">
                  <c:v>-4.7253396337860777E-3</c:v>
                </c:pt>
                <c:pt idx="520">
                  <c:v>-8.9020771513354368E-3</c:v>
                </c:pt>
                <c:pt idx="521">
                  <c:v>-3.5928143712574087E-3</c:v>
                </c:pt>
                <c:pt idx="522">
                  <c:v>8.4134615384615728E-3</c:v>
                </c:pt>
                <c:pt idx="523">
                  <c:v>-5.9594755661502635E-3</c:v>
                </c:pt>
                <c:pt idx="524">
                  <c:v>-2.9976019184652703E-3</c:v>
                </c:pt>
                <c:pt idx="525">
                  <c:v>4.8105832832232021E-3</c:v>
                </c:pt>
                <c:pt idx="526">
                  <c:v>2.9922202274087796E-3</c:v>
                </c:pt>
                <c:pt idx="527">
                  <c:v>-5.9665871121719217E-3</c:v>
                </c:pt>
                <c:pt idx="528">
                  <c:v>2.4009603841536101E-3</c:v>
                </c:pt>
                <c:pt idx="529">
                  <c:v>5.9880239520967451E-4</c:v>
                </c:pt>
                <c:pt idx="530">
                  <c:v>2.3937761819269386E-3</c:v>
                </c:pt>
                <c:pt idx="531">
                  <c:v>4.1791044776119573E-3</c:v>
                </c:pt>
                <c:pt idx="532">
                  <c:v>1.1890606420927215E-3</c:v>
                </c:pt>
                <c:pt idx="533">
                  <c:v>-1.1876484560569818E-3</c:v>
                </c:pt>
                <c:pt idx="534">
                  <c:v>-1.7835909631391876E-3</c:v>
                </c:pt>
                <c:pt idx="535">
                  <c:v>1.1316259678380064E-2</c:v>
                </c:pt>
                <c:pt idx="536">
                  <c:v>7.6560659599528274E-3</c:v>
                </c:pt>
                <c:pt idx="537">
                  <c:v>1.753360607831744E-3</c:v>
                </c:pt>
                <c:pt idx="538">
                  <c:v>-5.8343057176196856E-3</c:v>
                </c:pt>
                <c:pt idx="539">
                  <c:v>-5.8685446009377996E-4</c:v>
                </c:pt>
                <c:pt idx="540">
                  <c:v>7.0463887257778881E-3</c:v>
                </c:pt>
                <c:pt idx="541">
                  <c:v>-5.8309037900873394E-3</c:v>
                </c:pt>
                <c:pt idx="542">
                  <c:v>4.6920821114368495E-3</c:v>
                </c:pt>
                <c:pt idx="543">
                  <c:v>5.2539404553414984E-3</c:v>
                </c:pt>
                <c:pt idx="544">
                  <c:v>-1.7421602787455045E-3</c:v>
                </c:pt>
                <c:pt idx="545">
                  <c:v>-6.3990692262945303E-3</c:v>
                </c:pt>
                <c:pt idx="546">
                  <c:v>-8.1967213114752368E-3</c:v>
                </c:pt>
                <c:pt idx="547">
                  <c:v>0</c:v>
                </c:pt>
                <c:pt idx="548">
                  <c:v>8.2644628099171787E-3</c:v>
                </c:pt>
                <c:pt idx="549">
                  <c:v>-2.3419203747072518E-2</c:v>
                </c:pt>
                <c:pt idx="550">
                  <c:v>-2.2781774580335673E-2</c:v>
                </c:pt>
                <c:pt idx="551">
                  <c:v>-1.2269938650306704E-2</c:v>
                </c:pt>
                <c:pt idx="552">
                  <c:v>-2.0496894409938002E-2</c:v>
                </c:pt>
                <c:pt idx="553">
                  <c:v>-1.3950538998097582E-2</c:v>
                </c:pt>
                <c:pt idx="554">
                  <c:v>3.2154340836012176E-3</c:v>
                </c:pt>
                <c:pt idx="555">
                  <c:v>3.2051282051282506E-3</c:v>
                </c:pt>
                <c:pt idx="556">
                  <c:v>2.8115015974440861E-2</c:v>
                </c:pt>
                <c:pt idx="557">
                  <c:v>2.4860161591049811E-3</c:v>
                </c:pt>
                <c:pt idx="558">
                  <c:v>-7.4395536267822353E-3</c:v>
                </c:pt>
                <c:pt idx="559">
                  <c:v>-1.4366021236727181E-2</c:v>
                </c:pt>
                <c:pt idx="560">
                  <c:v>-3.6755386565272503E-2</c:v>
                </c:pt>
                <c:pt idx="561">
                  <c:v>2.2368421052631572E-2</c:v>
                </c:pt>
                <c:pt idx="562">
                  <c:v>1.158301158301168E-2</c:v>
                </c:pt>
                <c:pt idx="563">
                  <c:v>2.5445292620865163E-2</c:v>
                </c:pt>
                <c:pt idx="564">
                  <c:v>4.3424317617866181E-3</c:v>
                </c:pt>
                <c:pt idx="565">
                  <c:v>3.0883261272388607E-3</c:v>
                </c:pt>
                <c:pt idx="566">
                  <c:v>1.4778325123152834E-2</c:v>
                </c:pt>
                <c:pt idx="567">
                  <c:v>6.0679611650473364E-4</c:v>
                </c:pt>
                <c:pt idx="568">
                  <c:v>-1.2734990903577763E-2</c:v>
                </c:pt>
                <c:pt idx="569">
                  <c:v>4.2997542997543171E-3</c:v>
                </c:pt>
                <c:pt idx="570">
                  <c:v>0</c:v>
                </c:pt>
                <c:pt idx="571">
                  <c:v>9.1743119266054166E-3</c:v>
                </c:pt>
                <c:pt idx="572">
                  <c:v>0</c:v>
                </c:pt>
                <c:pt idx="573">
                  <c:v>7.8787878787878185E-3</c:v>
                </c:pt>
                <c:pt idx="574">
                  <c:v>1.563439567047514E-2</c:v>
                </c:pt>
                <c:pt idx="575">
                  <c:v>0</c:v>
                </c:pt>
                <c:pt idx="576">
                  <c:v>0</c:v>
                </c:pt>
                <c:pt idx="577">
                  <c:v>3.5523978685612031E-3</c:v>
                </c:pt>
                <c:pt idx="578">
                  <c:v>1.1799410029498273E-3</c:v>
                </c:pt>
                <c:pt idx="579">
                  <c:v>-7.0713022981730963E-3</c:v>
                </c:pt>
                <c:pt idx="580">
                  <c:v>7.1216617210680972E-3</c:v>
                </c:pt>
                <c:pt idx="581">
                  <c:v>5.8927519151452939E-4</c:v>
                </c:pt>
                <c:pt idx="582">
                  <c:v>5.8892815076548946E-4</c:v>
                </c:pt>
                <c:pt idx="583">
                  <c:v>-8.240141259564274E-3</c:v>
                </c:pt>
                <c:pt idx="584">
                  <c:v>-2.373887240356243E-3</c:v>
                </c:pt>
                <c:pt idx="585">
                  <c:v>1.2492563950029796E-2</c:v>
                </c:pt>
                <c:pt idx="586">
                  <c:v>-7.0505287896592828E-3</c:v>
                </c:pt>
                <c:pt idx="587">
                  <c:v>-1.597633136094672E-2</c:v>
                </c:pt>
                <c:pt idx="588">
                  <c:v>7.2158749248346964E-3</c:v>
                </c:pt>
                <c:pt idx="589">
                  <c:v>3.5820895522387297E-3</c:v>
                </c:pt>
                <c:pt idx="590">
                  <c:v>-1.5466983938131947E-2</c:v>
                </c:pt>
                <c:pt idx="591">
                  <c:v>-2.4169184290029695E-3</c:v>
                </c:pt>
                <c:pt idx="592">
                  <c:v>4.2398546335552225E-3</c:v>
                </c:pt>
                <c:pt idx="593">
                  <c:v>1.206272617611769E-3</c:v>
                </c:pt>
                <c:pt idx="594">
                  <c:v>1.2048192771084293E-2</c:v>
                </c:pt>
                <c:pt idx="595">
                  <c:v>5.9523809523797679E-4</c:v>
                </c:pt>
                <c:pt idx="596">
                  <c:v>-9.5181439619274333E-3</c:v>
                </c:pt>
                <c:pt idx="597">
                  <c:v>3.6036036036037403E-3</c:v>
                </c:pt>
                <c:pt idx="598">
                  <c:v>-6.5828845002991873E-3</c:v>
                </c:pt>
                <c:pt idx="599">
                  <c:v>1.0240963855421574E-2</c:v>
                </c:pt>
                <c:pt idx="600">
                  <c:v>-7.1556350626118667E-3</c:v>
                </c:pt>
                <c:pt idx="601">
                  <c:v>1.0210210210210314E-2</c:v>
                </c:pt>
                <c:pt idx="602">
                  <c:v>-1.1890606420927215E-3</c:v>
                </c:pt>
                <c:pt idx="603">
                  <c:v>-1.7857142857142898E-2</c:v>
                </c:pt>
                <c:pt idx="604">
                  <c:v>7.8787878787878185E-3</c:v>
                </c:pt>
                <c:pt idx="605">
                  <c:v>-1.8039687312085139E-3</c:v>
                </c:pt>
                <c:pt idx="606">
                  <c:v>3.6144578313252237E-3</c:v>
                </c:pt>
                <c:pt idx="607">
                  <c:v>1.5606242496998893E-2</c:v>
                </c:pt>
                <c:pt idx="608">
                  <c:v>-7.0921985815603416E-3</c:v>
                </c:pt>
                <c:pt idx="609">
                  <c:v>-4.7619047619048716E-3</c:v>
                </c:pt>
                <c:pt idx="610">
                  <c:v>1.1961722488038023E-3</c:v>
                </c:pt>
                <c:pt idx="611">
                  <c:v>7.168458781362067E-3</c:v>
                </c:pt>
                <c:pt idx="612">
                  <c:v>-5.9311981020164807E-3</c:v>
                </c:pt>
                <c:pt idx="613">
                  <c:v>7.7565632458233289E-3</c:v>
                </c:pt>
                <c:pt idx="614">
                  <c:v>1.065719360568382E-2</c:v>
                </c:pt>
                <c:pt idx="615">
                  <c:v>-5.2724077328646663E-3</c:v>
                </c:pt>
                <c:pt idx="616">
                  <c:v>-5.8892815076561494E-3</c:v>
                </c:pt>
                <c:pt idx="617">
                  <c:v>-2.2511848341232168E-2</c:v>
                </c:pt>
                <c:pt idx="618">
                  <c:v>-1.1515151515151593E-2</c:v>
                </c:pt>
                <c:pt idx="619">
                  <c:v>4.9049662783569497E-3</c:v>
                </c:pt>
                <c:pt idx="620">
                  <c:v>-3.6607687614400408E-3</c:v>
                </c:pt>
                <c:pt idx="621">
                  <c:v>-1.0410287813839446E-2</c:v>
                </c:pt>
                <c:pt idx="622">
                  <c:v>8.6633663366336988E-3</c:v>
                </c:pt>
                <c:pt idx="623">
                  <c:v>1.595092024539865E-2</c:v>
                </c:pt>
                <c:pt idx="624">
                  <c:v>1.2077294685990511E-2</c:v>
                </c:pt>
                <c:pt idx="625">
                  <c:v>-1.4916467780429593E-2</c:v>
                </c:pt>
                <c:pt idx="626">
                  <c:v>-1.0296789824348982E-2</c:v>
                </c:pt>
                <c:pt idx="627">
                  <c:v>1.1627906976744264E-2</c:v>
                </c:pt>
                <c:pt idx="628">
                  <c:v>-1.0284331518451402E-2</c:v>
                </c:pt>
                <c:pt idx="629">
                  <c:v>-9.7799511002445074E-3</c:v>
                </c:pt>
                <c:pt idx="630">
                  <c:v>5.5555555555555471E-3</c:v>
                </c:pt>
                <c:pt idx="631">
                  <c:v>-3.0693677102517319E-3</c:v>
                </c:pt>
                <c:pt idx="632">
                  <c:v>6.7733990147785094E-3</c:v>
                </c:pt>
                <c:pt idx="633">
                  <c:v>6.7278287461773343E-3</c:v>
                </c:pt>
                <c:pt idx="634">
                  <c:v>4.860267314702205E-3</c:v>
                </c:pt>
                <c:pt idx="635">
                  <c:v>-2.4183796856105896E-3</c:v>
                </c:pt>
                <c:pt idx="636">
                  <c:v>-3.6363636363635587E-3</c:v>
                </c:pt>
                <c:pt idx="637">
                  <c:v>6.6909975669099406E-3</c:v>
                </c:pt>
                <c:pt idx="638">
                  <c:v>6.0422960725063505E-4</c:v>
                </c:pt>
                <c:pt idx="639">
                  <c:v>1.4492753623188527E-2</c:v>
                </c:pt>
                <c:pt idx="640">
                  <c:v>-4.1666666666666831E-3</c:v>
                </c:pt>
                <c:pt idx="641">
                  <c:v>-7.1727435744172738E-3</c:v>
                </c:pt>
                <c:pt idx="642">
                  <c:v>1.2040939193256818E-3</c:v>
                </c:pt>
                <c:pt idx="643">
                  <c:v>1.9843656043295362E-2</c:v>
                </c:pt>
                <c:pt idx="644">
                  <c:v>6.4858490566037401E-3</c:v>
                </c:pt>
                <c:pt idx="645">
                  <c:v>1.2302284710017625E-2</c:v>
                </c:pt>
                <c:pt idx="646">
                  <c:v>8.1018518518518844E-3</c:v>
                </c:pt>
                <c:pt idx="647">
                  <c:v>-4.0183696900114967E-3</c:v>
                </c:pt>
                <c:pt idx="648">
                  <c:v>1.2103746397694367E-2</c:v>
                </c:pt>
                <c:pt idx="649">
                  <c:v>-2.1640091116173064E-2</c:v>
                </c:pt>
                <c:pt idx="650">
                  <c:v>1.4551804423748545E-2</c:v>
                </c:pt>
                <c:pt idx="651">
                  <c:v>-1.6064257028112514E-2</c:v>
                </c:pt>
                <c:pt idx="652">
                  <c:v>1.1661807580175093E-2</c:v>
                </c:pt>
                <c:pt idx="653">
                  <c:v>-2.5936599423631284E-2</c:v>
                </c:pt>
                <c:pt idx="654">
                  <c:v>6.5088757396451471E-3</c:v>
                </c:pt>
                <c:pt idx="655">
                  <c:v>-4.7031158142270338E-3</c:v>
                </c:pt>
                <c:pt idx="656">
                  <c:v>2.1264028352037768E-2</c:v>
                </c:pt>
                <c:pt idx="657">
                  <c:v>-1.1567379988432374E-3</c:v>
                </c:pt>
                <c:pt idx="658">
                  <c:v>1.389693109438344E-2</c:v>
                </c:pt>
                <c:pt idx="659">
                  <c:v>-4.5688178183895967E-3</c:v>
                </c:pt>
                <c:pt idx="660">
                  <c:v>-1.3195639701663823E-2</c:v>
                </c:pt>
                <c:pt idx="661">
                  <c:v>2.1511627906976805E-2</c:v>
                </c:pt>
                <c:pt idx="662">
                  <c:v>2.3904382470119417E-2</c:v>
                </c:pt>
                <c:pt idx="663">
                  <c:v>-6.1145080600333206E-3</c:v>
                </c:pt>
                <c:pt idx="664">
                  <c:v>-2.6845637583892641E-2</c:v>
                </c:pt>
                <c:pt idx="665">
                  <c:v>2.4137931034482859E-2</c:v>
                </c:pt>
                <c:pt idx="666">
                  <c:v>-6.1728395061728079E-3</c:v>
                </c:pt>
                <c:pt idx="667">
                  <c:v>6.21118012422357E-3</c:v>
                </c:pt>
                <c:pt idx="668">
                  <c:v>-3.647586980920306E-2</c:v>
                </c:pt>
                <c:pt idx="669">
                  <c:v>1.1648223645893959E-2</c:v>
                </c:pt>
                <c:pt idx="670">
                  <c:v>3.454231433505971E-3</c:v>
                </c:pt>
                <c:pt idx="671">
                  <c:v>5.7372346528973854E-3</c:v>
                </c:pt>
                <c:pt idx="672">
                  <c:v>1.7113519680546252E-3</c:v>
                </c:pt>
                <c:pt idx="673">
                  <c:v>5.6947608200456391E-3</c:v>
                </c:pt>
                <c:pt idx="674">
                  <c:v>5.0962627406568439E-3</c:v>
                </c:pt>
                <c:pt idx="675">
                  <c:v>5.0704225352112596E-3</c:v>
                </c:pt>
                <c:pt idx="676">
                  <c:v>-1.2331838565022358E-2</c:v>
                </c:pt>
                <c:pt idx="677">
                  <c:v>2.2701475595913248E-3</c:v>
                </c:pt>
                <c:pt idx="678">
                  <c:v>1.3023782559456423E-2</c:v>
                </c:pt>
                <c:pt idx="679">
                  <c:v>1.8446059250978104E-2</c:v>
                </c:pt>
                <c:pt idx="680">
                  <c:v>4.9396267837541093E-3</c:v>
                </c:pt>
                <c:pt idx="681">
                  <c:v>-2.1845985800108764E-3</c:v>
                </c:pt>
                <c:pt idx="682">
                  <c:v>-2.736726874657909E-2</c:v>
                </c:pt>
                <c:pt idx="683">
                  <c:v>4.5019696117052253E-3</c:v>
                </c:pt>
                <c:pt idx="684">
                  <c:v>-8.4033613445379345E-3</c:v>
                </c:pt>
                <c:pt idx="685">
                  <c:v>5.0847457627118562E-3</c:v>
                </c:pt>
                <c:pt idx="686">
                  <c:v>2.1922428330522797E-2</c:v>
                </c:pt>
                <c:pt idx="687">
                  <c:v>2.4202420242024274E-2</c:v>
                </c:pt>
                <c:pt idx="688">
                  <c:v>2.5778732545649861E-2</c:v>
                </c:pt>
                <c:pt idx="689">
                  <c:v>-1.7801047120418838E-2</c:v>
                </c:pt>
                <c:pt idx="690">
                  <c:v>-2.6652452025586731E-3</c:v>
                </c:pt>
                <c:pt idx="691">
                  <c:v>2.4585783003741358E-2</c:v>
                </c:pt>
                <c:pt idx="692">
                  <c:v>1.6692749087115114E-2</c:v>
                </c:pt>
                <c:pt idx="693">
                  <c:v>-4.1046690610568653E-3</c:v>
                </c:pt>
                <c:pt idx="694">
                  <c:v>0</c:v>
                </c:pt>
                <c:pt idx="695">
                  <c:v>4.6367851622874734E-3</c:v>
                </c:pt>
                <c:pt idx="696">
                  <c:v>-1.282051282051282E-2</c:v>
                </c:pt>
                <c:pt idx="697">
                  <c:v>1.974025974025969E-2</c:v>
                </c:pt>
                <c:pt idx="698">
                  <c:v>-3.5659704533876867E-3</c:v>
                </c:pt>
                <c:pt idx="699">
                  <c:v>3.5787321063394831E-3</c:v>
                </c:pt>
                <c:pt idx="700">
                  <c:v>-8.1507896077432571E-3</c:v>
                </c:pt>
                <c:pt idx="701">
                  <c:v>-3.5952747817154743E-3</c:v>
                </c:pt>
                <c:pt idx="702">
                  <c:v>-1.1855670103092623E-2</c:v>
                </c:pt>
                <c:pt idx="703">
                  <c:v>-1.4606155451225932E-2</c:v>
                </c:pt>
                <c:pt idx="704">
                  <c:v>2.382212811011113E-2</c:v>
                </c:pt>
                <c:pt idx="705">
                  <c:v>-6.2047569803516545E-3</c:v>
                </c:pt>
                <c:pt idx="706">
                  <c:v>-1.040582726326721E-3</c:v>
                </c:pt>
                <c:pt idx="707">
                  <c:v>6.2500000000000524E-3</c:v>
                </c:pt>
                <c:pt idx="708">
                  <c:v>6.9875776397515604E-2</c:v>
                </c:pt>
                <c:pt idx="709">
                  <c:v>4.2089985486211776E-2</c:v>
                </c:pt>
                <c:pt idx="710">
                  <c:v>-1.3927576601670188E-3</c:v>
                </c:pt>
                <c:pt idx="711">
                  <c:v>2.8358902835890255E-2</c:v>
                </c:pt>
                <c:pt idx="712">
                  <c:v>1.2658227848101156E-2</c:v>
                </c:pt>
                <c:pt idx="713">
                  <c:v>5.3571428571429023E-3</c:v>
                </c:pt>
                <c:pt idx="714">
                  <c:v>8.8809946714030078E-4</c:v>
                </c:pt>
                <c:pt idx="715">
                  <c:v>-2.2182786157941754E-3</c:v>
                </c:pt>
                <c:pt idx="716">
                  <c:v>-3.1124944419740658E-3</c:v>
                </c:pt>
                <c:pt idx="717">
                  <c:v>-1.2488849241748489E-2</c:v>
                </c:pt>
                <c:pt idx="718">
                  <c:v>6.7750677506774422E-3</c:v>
                </c:pt>
                <c:pt idx="719">
                  <c:v>2.4674742036787829E-2</c:v>
                </c:pt>
                <c:pt idx="720">
                  <c:v>3.0647985989492245E-3</c:v>
                </c:pt>
                <c:pt idx="721">
                  <c:v>-4.801396769969421E-3</c:v>
                </c:pt>
                <c:pt idx="722">
                  <c:v>-4.3859649122813871E-4</c:v>
                </c:pt>
                <c:pt idx="723">
                  <c:v>-2.632733655111835E-3</c:v>
                </c:pt>
                <c:pt idx="724">
                  <c:v>1.8917729872415297E-2</c:v>
                </c:pt>
                <c:pt idx="725">
                  <c:v>0</c:v>
                </c:pt>
                <c:pt idx="726">
                  <c:v>4.3177892918826177E-3</c:v>
                </c:pt>
                <c:pt idx="727">
                  <c:v>-1.2467755803955403E-2</c:v>
                </c:pt>
                <c:pt idx="728">
                  <c:v>8.7070091423594148E-4</c:v>
                </c:pt>
                <c:pt idx="729">
                  <c:v>-2.6098303610265241E-2</c:v>
                </c:pt>
                <c:pt idx="730">
                  <c:v>8.9325591782045237E-3</c:v>
                </c:pt>
                <c:pt idx="731">
                  <c:v>2.2133687472332891E-2</c:v>
                </c:pt>
                <c:pt idx="732">
                  <c:v>-1.2992637505413631E-2</c:v>
                </c:pt>
                <c:pt idx="733">
                  <c:v>-7.8982009653356614E-3</c:v>
                </c:pt>
                <c:pt idx="734">
                  <c:v>1.1057054400707651E-2</c:v>
                </c:pt>
                <c:pt idx="735">
                  <c:v>-5.2493438320210407E-3</c:v>
                </c:pt>
                <c:pt idx="736">
                  <c:v>8.355321020228729E-3</c:v>
                </c:pt>
                <c:pt idx="737">
                  <c:v>-2.3549934583515009E-2</c:v>
                </c:pt>
                <c:pt idx="738">
                  <c:v>-1.3398838767306865E-2</c:v>
                </c:pt>
                <c:pt idx="739">
                  <c:v>4.5269352648264209E-4</c:v>
                </c:pt>
                <c:pt idx="740">
                  <c:v>-2.262443438914059E-3</c:v>
                </c:pt>
                <c:pt idx="741">
                  <c:v>5.8956916099772785E-3</c:v>
                </c:pt>
                <c:pt idx="742">
                  <c:v>2.479711451758344E-2</c:v>
                </c:pt>
                <c:pt idx="743">
                  <c:v>6.5992080950285342E-3</c:v>
                </c:pt>
                <c:pt idx="744">
                  <c:v>1.3111888111888609E-3</c:v>
                </c:pt>
                <c:pt idx="745">
                  <c:v>-2.1824530772588699E-3</c:v>
                </c:pt>
                <c:pt idx="746">
                  <c:v>1.5310586176727972E-2</c:v>
                </c:pt>
                <c:pt idx="747">
                  <c:v>-5.601034037053104E-3</c:v>
                </c:pt>
                <c:pt idx="748">
                  <c:v>-1.6464471403812783E-2</c:v>
                </c:pt>
                <c:pt idx="749">
                  <c:v>7.0484581497797421E-3</c:v>
                </c:pt>
                <c:pt idx="750">
                  <c:v>9.6237970253717792E-3</c:v>
                </c:pt>
                <c:pt idx="751">
                  <c:v>5.6325823223571303E-3</c:v>
                </c:pt>
                <c:pt idx="752">
                  <c:v>0</c:v>
                </c:pt>
                <c:pt idx="753">
                  <c:v>-2.4989228780698054E-2</c:v>
                </c:pt>
                <c:pt idx="754">
                  <c:v>-1.3256738842243741E-3</c:v>
                </c:pt>
                <c:pt idx="755">
                  <c:v>-1.3274336283185872E-2</c:v>
                </c:pt>
                <c:pt idx="756">
                  <c:v>0</c:v>
                </c:pt>
                <c:pt idx="757">
                  <c:v>-1.3004484304932697E-2</c:v>
                </c:pt>
                <c:pt idx="758">
                  <c:v>3.1803725579280656E-3</c:v>
                </c:pt>
                <c:pt idx="759">
                  <c:v>2.0833333333333374E-2</c:v>
                </c:pt>
                <c:pt idx="760">
                  <c:v>-1.3309671694763791E-3</c:v>
                </c:pt>
                <c:pt idx="761">
                  <c:v>-1.2883163038649607E-2</c:v>
                </c:pt>
                <c:pt idx="762">
                  <c:v>-1.0801080108010732E-2</c:v>
                </c:pt>
                <c:pt idx="763">
                  <c:v>-2.0018198362147466E-2</c:v>
                </c:pt>
                <c:pt idx="764">
                  <c:v>-6.0352831940575216E-3</c:v>
                </c:pt>
                <c:pt idx="765">
                  <c:v>3.6898645492760354E-2</c:v>
                </c:pt>
                <c:pt idx="766">
                  <c:v>1.6666666666666712E-2</c:v>
                </c:pt>
                <c:pt idx="767">
                  <c:v>3.5445281346919936E-3</c:v>
                </c:pt>
                <c:pt idx="768">
                  <c:v>5.7395143487859856E-3</c:v>
                </c:pt>
                <c:pt idx="769">
                  <c:v>-1.9754170324846481E-2</c:v>
                </c:pt>
                <c:pt idx="770">
                  <c:v>-2.6869682042095265E-3</c:v>
                </c:pt>
                <c:pt idx="771">
                  <c:v>-1.9308486753480007E-2</c:v>
                </c:pt>
                <c:pt idx="772">
                  <c:v>-8.6996336996337589E-3</c:v>
                </c:pt>
                <c:pt idx="773">
                  <c:v>-4.6189376443417033E-3</c:v>
                </c:pt>
                <c:pt idx="774">
                  <c:v>-9.2807424593965534E-4</c:v>
                </c:pt>
                <c:pt idx="775">
                  <c:v>-6.8741291221551343E-2</c:v>
                </c:pt>
                <c:pt idx="776">
                  <c:v>3.9900249376557751E-3</c:v>
                </c:pt>
                <c:pt idx="777">
                  <c:v>-5.6135121708892156E-2</c:v>
                </c:pt>
                <c:pt idx="778">
                  <c:v>4.7368421052631504E-2</c:v>
                </c:pt>
                <c:pt idx="779">
                  <c:v>-1.2562814070351759E-2</c:v>
                </c:pt>
                <c:pt idx="780">
                  <c:v>-1.2213740458015189E-2</c:v>
                </c:pt>
                <c:pt idx="781">
                  <c:v>1.3910355486862419E-2</c:v>
                </c:pt>
                <c:pt idx="782">
                  <c:v>-1.9817073170731735E-2</c:v>
                </c:pt>
                <c:pt idx="783">
                  <c:v>1.2960082944530845E-2</c:v>
                </c:pt>
                <c:pt idx="784">
                  <c:v>1.2282497441146468E-2</c:v>
                </c:pt>
                <c:pt idx="785">
                  <c:v>2.0222446916076412E-3</c:v>
                </c:pt>
                <c:pt idx="786">
                  <c:v>-4.6417759838547006E-2</c:v>
                </c:pt>
                <c:pt idx="787">
                  <c:v>2.2751322751322738E-2</c:v>
                </c:pt>
                <c:pt idx="788">
                  <c:v>-1.5519917227106873E-3</c:v>
                </c:pt>
                <c:pt idx="789">
                  <c:v>0</c:v>
                </c:pt>
                <c:pt idx="790">
                  <c:v>-1.2435233160621863E-2</c:v>
                </c:pt>
                <c:pt idx="791">
                  <c:v>3.3578174186778623E-2</c:v>
                </c:pt>
                <c:pt idx="792">
                  <c:v>-1.7766497461928828E-2</c:v>
                </c:pt>
                <c:pt idx="793">
                  <c:v>-4.1343669250646945E-3</c:v>
                </c:pt>
                <c:pt idx="794">
                  <c:v>-2.1795537104307119E-2</c:v>
                </c:pt>
                <c:pt idx="795">
                  <c:v>1.4323607427055679E-2</c:v>
                </c:pt>
                <c:pt idx="796">
                  <c:v>-5.7531380753137774E-3</c:v>
                </c:pt>
                <c:pt idx="797">
                  <c:v>-1.1046817464492417E-2</c:v>
                </c:pt>
                <c:pt idx="798">
                  <c:v>1.9148936170212735E-2</c:v>
                </c:pt>
                <c:pt idx="799">
                  <c:v>-8.3507306889352897E-3</c:v>
                </c:pt>
                <c:pt idx="800">
                  <c:v>1.4736842105263218E-2</c:v>
                </c:pt>
                <c:pt idx="801">
                  <c:v>1.5560165975103585E-2</c:v>
                </c:pt>
                <c:pt idx="802">
                  <c:v>2.5536261491318035E-3</c:v>
                </c:pt>
                <c:pt idx="803">
                  <c:v>-1.4263881813550565E-2</c:v>
                </c:pt>
                <c:pt idx="804">
                  <c:v>-5.6847545219639783E-3</c:v>
                </c:pt>
                <c:pt idx="805">
                  <c:v>-2.1829521829521734E-2</c:v>
                </c:pt>
                <c:pt idx="806">
                  <c:v>-2.3910733262486678E-2</c:v>
                </c:pt>
                <c:pt idx="807">
                  <c:v>1.5786608600979812E-2</c:v>
                </c:pt>
                <c:pt idx="808">
                  <c:v>-1.3397642015005359E-2</c:v>
                </c:pt>
                <c:pt idx="809">
                  <c:v>-8.1477457903312636E-3</c:v>
                </c:pt>
                <c:pt idx="810">
                  <c:v>-4.3811610076671323E-3</c:v>
                </c:pt>
                <c:pt idx="811">
                  <c:v>1.7601760176017618E-2</c:v>
                </c:pt>
                <c:pt idx="812">
                  <c:v>1.6216216216216831E-3</c:v>
                </c:pt>
                <c:pt idx="813">
                  <c:v>-8.0949811117108535E-3</c:v>
                </c:pt>
                <c:pt idx="814">
                  <c:v>-2.7203482045702236E-3</c:v>
                </c:pt>
                <c:pt idx="815">
                  <c:v>-2.2913256955810049E-2</c:v>
                </c:pt>
                <c:pt idx="816">
                  <c:v>2.2892238972640991E-2</c:v>
                </c:pt>
                <c:pt idx="817">
                  <c:v>-1.3646288209606987E-2</c:v>
                </c:pt>
                <c:pt idx="818">
                  <c:v>-9.9612617598228946E-3</c:v>
                </c:pt>
                <c:pt idx="819">
                  <c:v>4.2481833426495134E-2</c:v>
                </c:pt>
                <c:pt idx="820">
                  <c:v>-9.1152815013403835E-3</c:v>
                </c:pt>
                <c:pt idx="821">
                  <c:v>1.028138528138535E-2</c:v>
                </c:pt>
                <c:pt idx="822">
                  <c:v>-6.9630423138726588E-3</c:v>
                </c:pt>
                <c:pt idx="823">
                  <c:v>-1.8338727076591146E-2</c:v>
                </c:pt>
                <c:pt idx="824">
                  <c:v>3.9560439560439697E-2</c:v>
                </c:pt>
                <c:pt idx="825">
                  <c:v>7.3995771670188693E-3</c:v>
                </c:pt>
                <c:pt idx="826">
                  <c:v>-7.3452256033576611E-3</c:v>
                </c:pt>
                <c:pt idx="827">
                  <c:v>1.5856236786469195E-2</c:v>
                </c:pt>
                <c:pt idx="828">
                  <c:v>1.6649323621227903E-2</c:v>
                </c:pt>
                <c:pt idx="829">
                  <c:v>-2.2006141248720558E-2</c:v>
                </c:pt>
                <c:pt idx="830">
                  <c:v>-5.232862375718478E-4</c:v>
                </c:pt>
                <c:pt idx="831">
                  <c:v>-3.1413612565446216E-3</c:v>
                </c:pt>
                <c:pt idx="832">
                  <c:v>-2.8361344537815084E-2</c:v>
                </c:pt>
                <c:pt idx="833">
                  <c:v>-8.1081081081080305E-3</c:v>
                </c:pt>
                <c:pt idx="834">
                  <c:v>1.3623978201634876E-2</c:v>
                </c:pt>
                <c:pt idx="835">
                  <c:v>1.5591397849462318E-2</c:v>
                </c:pt>
                <c:pt idx="836">
                  <c:v>-1.6940179989412402E-2</c:v>
                </c:pt>
                <c:pt idx="837">
                  <c:v>2.261712439418407E-2</c:v>
                </c:pt>
                <c:pt idx="838">
                  <c:v>-1.1058451816745514E-2</c:v>
                </c:pt>
                <c:pt idx="839">
                  <c:v>-7.4547390841320851E-3</c:v>
                </c:pt>
                <c:pt idx="840">
                  <c:v>1.072961373390535E-3</c:v>
                </c:pt>
                <c:pt idx="841">
                  <c:v>-1.0718113612004249E-2</c:v>
                </c:pt>
                <c:pt idx="842">
                  <c:v>1.300108342361855E-2</c:v>
                </c:pt>
                <c:pt idx="843">
                  <c:v>3.2085561497327418E-3</c:v>
                </c:pt>
                <c:pt idx="844">
                  <c:v>-1.6524520255863661E-2</c:v>
                </c:pt>
                <c:pt idx="845">
                  <c:v>6.5040650406504603E-3</c:v>
                </c:pt>
                <c:pt idx="846">
                  <c:v>3.2848680667743643E-2</c:v>
                </c:pt>
                <c:pt idx="847">
                  <c:v>2.6068821689260017E-3</c:v>
                </c:pt>
                <c:pt idx="848">
                  <c:v>-1.456058242329699E-2</c:v>
                </c:pt>
                <c:pt idx="849">
                  <c:v>2.6385224274406709E-3</c:v>
                </c:pt>
                <c:pt idx="850">
                  <c:v>7.8947368421051888E-3</c:v>
                </c:pt>
                <c:pt idx="851">
                  <c:v>-2.610966057441105E-3</c:v>
                </c:pt>
                <c:pt idx="852">
                  <c:v>1.5183246073298384E-2</c:v>
                </c:pt>
                <c:pt idx="853">
                  <c:v>-1.0830324909747335E-2</c:v>
                </c:pt>
                <c:pt idx="854">
                  <c:v>7.2992700729927308E-3</c:v>
                </c:pt>
                <c:pt idx="855">
                  <c:v>-5.1759834368530757E-3</c:v>
                </c:pt>
                <c:pt idx="856">
                  <c:v>-8.3246618106139515E-3</c:v>
                </c:pt>
                <c:pt idx="857">
                  <c:v>0</c:v>
                </c:pt>
                <c:pt idx="858">
                  <c:v>-1.783840503672612E-2</c:v>
                </c:pt>
                <c:pt idx="859">
                  <c:v>-1.228632478632481E-2</c:v>
                </c:pt>
                <c:pt idx="860">
                  <c:v>8.6533261222282391E-3</c:v>
                </c:pt>
                <c:pt idx="861">
                  <c:v>-1.6085790884718346E-2</c:v>
                </c:pt>
                <c:pt idx="862">
                  <c:v>5.9945504087193149E-3</c:v>
                </c:pt>
                <c:pt idx="863">
                  <c:v>-1.6251354279523331E-2</c:v>
                </c:pt>
                <c:pt idx="864">
                  <c:v>2.2026431718061203E-3</c:v>
                </c:pt>
                <c:pt idx="865">
                  <c:v>1.1538461538461586E-2</c:v>
                </c:pt>
                <c:pt idx="866">
                  <c:v>2.1727322107549783E-3</c:v>
                </c:pt>
                <c:pt idx="867">
                  <c:v>-2.3848238482384702E-2</c:v>
                </c:pt>
                <c:pt idx="868">
                  <c:v>9.9944475291504561E-3</c:v>
                </c:pt>
                <c:pt idx="869">
                  <c:v>-1.0995052226498232E-2</c:v>
                </c:pt>
                <c:pt idx="870">
                  <c:v>-1.1117287381878585E-3</c:v>
                </c:pt>
                <c:pt idx="871">
                  <c:v>-2.1146355036171342E-2</c:v>
                </c:pt>
                <c:pt idx="872">
                  <c:v>-8.5275724843660358E-3</c:v>
                </c:pt>
                <c:pt idx="873">
                  <c:v>-3.4403669724771945E-3</c:v>
                </c:pt>
                <c:pt idx="874">
                  <c:v>5.7537399309560207E-4</c:v>
                </c:pt>
                <c:pt idx="875">
                  <c:v>1.8401380103507777E-2</c:v>
                </c:pt>
                <c:pt idx="876">
                  <c:v>1.072840203274973E-2</c:v>
                </c:pt>
                <c:pt idx="877">
                  <c:v>-1.5642458100558525E-2</c:v>
                </c:pt>
                <c:pt idx="878">
                  <c:v>3.972758229284919E-3</c:v>
                </c:pt>
                <c:pt idx="879">
                  <c:v>-1.3001695873374811E-2</c:v>
                </c:pt>
                <c:pt idx="880">
                  <c:v>-1.4891179839633537E-2</c:v>
                </c:pt>
                <c:pt idx="881">
                  <c:v>-1.3953488372092933E-2</c:v>
                </c:pt>
                <c:pt idx="882">
                  <c:v>6.4858490566037401E-3</c:v>
                </c:pt>
                <c:pt idx="883">
                  <c:v>-9.3731693028705418E-3</c:v>
                </c:pt>
                <c:pt idx="884">
                  <c:v>1.5966883500887024E-2</c:v>
                </c:pt>
                <c:pt idx="885">
                  <c:v>-1.920838183934798E-2</c:v>
                </c:pt>
                <c:pt idx="886">
                  <c:v>-5.3412462908011783E-3</c:v>
                </c:pt>
                <c:pt idx="887">
                  <c:v>7.1599045346060521E-3</c:v>
                </c:pt>
                <c:pt idx="888">
                  <c:v>-2.3696682464454471E-3</c:v>
                </c:pt>
                <c:pt idx="889">
                  <c:v>2.3159144893111674E-2</c:v>
                </c:pt>
                <c:pt idx="890">
                  <c:v>1.7991874637260517E-2</c:v>
                </c:pt>
                <c:pt idx="891">
                  <c:v>-1.5393386545039885E-2</c:v>
                </c:pt>
                <c:pt idx="892">
                  <c:v>7.5275043427909093E-3</c:v>
                </c:pt>
                <c:pt idx="893">
                  <c:v>5.7471264367816915E-3</c:v>
                </c:pt>
                <c:pt idx="894">
                  <c:v>1.3714285714285625E-2</c:v>
                </c:pt>
                <c:pt idx="895">
                  <c:v>-1.4656144306651523E-2</c:v>
                </c:pt>
                <c:pt idx="896">
                  <c:v>-2.1167048054919965E-2</c:v>
                </c:pt>
                <c:pt idx="897">
                  <c:v>3.5067212156634879E-3</c:v>
                </c:pt>
                <c:pt idx="898">
                  <c:v>-1.2813046010483541E-2</c:v>
                </c:pt>
                <c:pt idx="899">
                  <c:v>8.2595870206490021E-3</c:v>
                </c:pt>
                <c:pt idx="900">
                  <c:v>1.1702750146284335E-2</c:v>
                </c:pt>
                <c:pt idx="901">
                  <c:v>6.9404279930596301E-3</c:v>
                </c:pt>
                <c:pt idx="902">
                  <c:v>-7.4669730040206207E-3</c:v>
                </c:pt>
                <c:pt idx="903">
                  <c:v>-5.5555555555555601E-2</c:v>
                </c:pt>
                <c:pt idx="904">
                  <c:v>6.7401960784313373E-3</c:v>
                </c:pt>
                <c:pt idx="905">
                  <c:v>-7.3037127206330493E-3</c:v>
                </c:pt>
                <c:pt idx="906">
                  <c:v>-1.1649294911097348E-2</c:v>
                </c:pt>
                <c:pt idx="907">
                  <c:v>-8.0645161290323064E-3</c:v>
                </c:pt>
                <c:pt idx="908">
                  <c:v>2.8767979987492125E-2</c:v>
                </c:pt>
                <c:pt idx="909">
                  <c:v>1.2765957446808564E-2</c:v>
                </c:pt>
                <c:pt idx="910">
                  <c:v>4.2016806722689247E-3</c:v>
                </c:pt>
                <c:pt idx="911">
                  <c:v>-1.1356843992827333E-2</c:v>
                </c:pt>
                <c:pt idx="912">
                  <c:v>-1.8137847642078347E-3</c:v>
                </c:pt>
                <c:pt idx="913">
                  <c:v>1.81708055723802E-2</c:v>
                </c:pt>
                <c:pt idx="914">
                  <c:v>1.1897679952409027E-3</c:v>
                </c:pt>
                <c:pt idx="915">
                  <c:v>-1.8419489007724228E-2</c:v>
                </c:pt>
                <c:pt idx="916">
                  <c:v>4.8426150121066497E-3</c:v>
                </c:pt>
                <c:pt idx="917">
                  <c:v>1.445783132530111E-2</c:v>
                </c:pt>
                <c:pt idx="918">
                  <c:v>1.1876484560569818E-3</c:v>
                </c:pt>
                <c:pt idx="919">
                  <c:v>-8.8967971530248269E-3</c:v>
                </c:pt>
                <c:pt idx="920">
                  <c:v>-1.0173548773189808E-2</c:v>
                </c:pt>
                <c:pt idx="921">
                  <c:v>2.4183796856105896E-3</c:v>
                </c:pt>
                <c:pt idx="922">
                  <c:v>7.237635705669542E-3</c:v>
                </c:pt>
                <c:pt idx="923">
                  <c:v>-2.2155688622754553E-2</c:v>
                </c:pt>
                <c:pt idx="924">
                  <c:v>1.1022657685242087E-2</c:v>
                </c:pt>
                <c:pt idx="925">
                  <c:v>-1.2719563900666314E-2</c:v>
                </c:pt>
                <c:pt idx="926">
                  <c:v>1.6564417177914084E-2</c:v>
                </c:pt>
                <c:pt idx="927">
                  <c:v>-7.24200362100187E-3</c:v>
                </c:pt>
                <c:pt idx="928">
                  <c:v>6.0790273556240505E-4</c:v>
                </c:pt>
                <c:pt idx="929">
                  <c:v>1.458080194410683E-2</c:v>
                </c:pt>
                <c:pt idx="930">
                  <c:v>1.3173652694610924E-2</c:v>
                </c:pt>
                <c:pt idx="931">
                  <c:v>-5.9101654846344933E-4</c:v>
                </c:pt>
                <c:pt idx="932">
                  <c:v>2.3654642223535863E-3</c:v>
                </c:pt>
                <c:pt idx="933">
                  <c:v>1.7109144542772813E-2</c:v>
                </c:pt>
                <c:pt idx="934">
                  <c:v>4.6403712296984832E-3</c:v>
                </c:pt>
                <c:pt idx="935">
                  <c:v>-2.1362586605080888E-2</c:v>
                </c:pt>
                <c:pt idx="936">
                  <c:v>-2.6548672566371639E-2</c:v>
                </c:pt>
                <c:pt idx="937">
                  <c:v>2.9090909090909115E-2</c:v>
                </c:pt>
                <c:pt idx="938">
                  <c:v>-4.7114252061249617E-3</c:v>
                </c:pt>
                <c:pt idx="939">
                  <c:v>-5.9171597633124332E-4</c:v>
                </c:pt>
                <c:pt idx="940">
                  <c:v>6.5127294256956438E-3</c:v>
                </c:pt>
                <c:pt idx="941">
                  <c:v>2.5294117647058807E-2</c:v>
                </c:pt>
                <c:pt idx="942">
                  <c:v>-3.3275960986804264E-2</c:v>
                </c:pt>
                <c:pt idx="943">
                  <c:v>1.7804154302669187E-3</c:v>
                </c:pt>
                <c:pt idx="944">
                  <c:v>-2.9620853080569143E-3</c:v>
                </c:pt>
                <c:pt idx="945">
                  <c:v>7.1301247771836601E-3</c:v>
                </c:pt>
                <c:pt idx="946">
                  <c:v>5.8997050147492625E-2</c:v>
                </c:pt>
                <c:pt idx="947">
                  <c:v>-1.3927576601671311E-2</c:v>
                </c:pt>
                <c:pt idx="948">
                  <c:v>-2.9378531073446304E-2</c:v>
                </c:pt>
                <c:pt idx="949">
                  <c:v>-3.7252619324796309E-2</c:v>
                </c:pt>
                <c:pt idx="950">
                  <c:v>3.9298669891173046E-2</c:v>
                </c:pt>
                <c:pt idx="951">
                  <c:v>-1.1634671320534945E-3</c:v>
                </c:pt>
                <c:pt idx="952">
                  <c:v>-2.1549213744903959E-2</c:v>
                </c:pt>
                <c:pt idx="953">
                  <c:v>-5.9523809523818821E-4</c:v>
                </c:pt>
                <c:pt idx="954">
                  <c:v>2.0845741512805327E-2</c:v>
                </c:pt>
                <c:pt idx="955">
                  <c:v>-7.0011668611435814E-3</c:v>
                </c:pt>
                <c:pt idx="956">
                  <c:v>1.9388954171562976E-2</c:v>
                </c:pt>
                <c:pt idx="957">
                  <c:v>-5.5907780979827223E-2</c:v>
                </c:pt>
                <c:pt idx="958">
                  <c:v>1.7704517704517871E-2</c:v>
                </c:pt>
                <c:pt idx="959">
                  <c:v>-5.7588482303539336E-2</c:v>
                </c:pt>
                <c:pt idx="960">
                  <c:v>-3.4373010821133095E-2</c:v>
                </c:pt>
                <c:pt idx="961">
                  <c:v>-9.0969017798286145E-2</c:v>
                </c:pt>
                <c:pt idx="962">
                  <c:v>9.5721537345902857E-2</c:v>
                </c:pt>
                <c:pt idx="963">
                  <c:v>4.103242885506294E-2</c:v>
                </c:pt>
                <c:pt idx="964">
                  <c:v>-3.8779402415766127E-2</c:v>
                </c:pt>
                <c:pt idx="965">
                  <c:v>-3.5714285714285657E-2</c:v>
                </c:pt>
                <c:pt idx="966">
                  <c:v>5.212620027434841E-2</c:v>
                </c:pt>
                <c:pt idx="967">
                  <c:v>3.6505867014341623E-2</c:v>
                </c:pt>
                <c:pt idx="968">
                  <c:v>-1.698113207547167E-2</c:v>
                </c:pt>
                <c:pt idx="969">
                  <c:v>-8.8291746641074906E-2</c:v>
                </c:pt>
                <c:pt idx="970">
                  <c:v>-1.6140350877193014E-2</c:v>
                </c:pt>
                <c:pt idx="971">
                  <c:v>-3.7803138373751738E-2</c:v>
                </c:pt>
                <c:pt idx="972">
                  <c:v>-4.0770941438102351E-2</c:v>
                </c:pt>
                <c:pt idx="973">
                  <c:v>-1.6228748068006112E-2</c:v>
                </c:pt>
                <c:pt idx="974">
                  <c:v>0.10761979575805178</c:v>
                </c:pt>
                <c:pt idx="975">
                  <c:v>4.2553191489362058E-3</c:v>
                </c:pt>
                <c:pt idx="976">
                  <c:v>1.8361581920903938E-2</c:v>
                </c:pt>
                <c:pt idx="977">
                  <c:v>1.2482662968099842E-2</c:v>
                </c:pt>
                <c:pt idx="978">
                  <c:v>5.8219178082191757E-2</c:v>
                </c:pt>
                <c:pt idx="979">
                  <c:v>5.8252427184465926E-3</c:v>
                </c:pt>
                <c:pt idx="980">
                  <c:v>-5.4697554697554676E-2</c:v>
                </c:pt>
                <c:pt idx="981">
                  <c:v>2.5187202178352689E-2</c:v>
                </c:pt>
                <c:pt idx="982">
                  <c:v>9.296148738379733E-3</c:v>
                </c:pt>
                <c:pt idx="983">
                  <c:v>-3.2894736842104563E-3</c:v>
                </c:pt>
                <c:pt idx="984">
                  <c:v>-4.2904290429042924E-2</c:v>
                </c:pt>
                <c:pt idx="985">
                  <c:v>1.586206896551727E-2</c:v>
                </c:pt>
                <c:pt idx="986">
                  <c:v>2.5118805159538304E-2</c:v>
                </c:pt>
                <c:pt idx="987">
                  <c:v>-2.9801324503311213E-2</c:v>
                </c:pt>
                <c:pt idx="988">
                  <c:v>1.5017064846416303E-2</c:v>
                </c:pt>
                <c:pt idx="989">
                  <c:v>-1.2777404169468697E-2</c:v>
                </c:pt>
                <c:pt idx="990">
                  <c:v>2.0435967302453091E-3</c:v>
                </c:pt>
                <c:pt idx="991">
                  <c:v>-2.311352821210072E-2</c:v>
                </c:pt>
                <c:pt idx="992">
                  <c:v>6.8893528183716093E-2</c:v>
                </c:pt>
                <c:pt idx="993">
                  <c:v>1.3020833333333403E-2</c:v>
                </c:pt>
                <c:pt idx="994">
                  <c:v>0</c:v>
                </c:pt>
                <c:pt idx="995">
                  <c:v>8.3547557840616318E-3</c:v>
                </c:pt>
                <c:pt idx="996">
                  <c:v>1.2109623964308558E-2</c:v>
                </c:pt>
                <c:pt idx="997">
                  <c:v>-2.3299748110831294E-2</c:v>
                </c:pt>
                <c:pt idx="998">
                  <c:v>1.9987105093488104E-2</c:v>
                </c:pt>
                <c:pt idx="999">
                  <c:v>1.1378002528444987E-2</c:v>
                </c:pt>
                <c:pt idx="1000">
                  <c:v>-1.87499999999996E-3</c:v>
                </c:pt>
                <c:pt idx="1001">
                  <c:v>-3.1934877896055092E-2</c:v>
                </c:pt>
                <c:pt idx="1002">
                  <c:v>4.0750323415265133E-2</c:v>
                </c:pt>
                <c:pt idx="1003">
                  <c:v>8.0795525170912989E-3</c:v>
                </c:pt>
                <c:pt idx="1004">
                  <c:v>-1.2330456226880132E-3</c:v>
                </c:pt>
                <c:pt idx="1005">
                  <c:v>3.0864197530864638E-3</c:v>
                </c:pt>
                <c:pt idx="1006">
                  <c:v>-1.7230769230769192E-2</c:v>
                </c:pt>
                <c:pt idx="1007">
                  <c:v>4.3832185347525672E-3</c:v>
                </c:pt>
                <c:pt idx="1008">
                  <c:v>1.122194513715709E-2</c:v>
                </c:pt>
                <c:pt idx="1009">
                  <c:v>8.014796547472414E-3</c:v>
                </c:pt>
                <c:pt idx="1010">
                  <c:v>-1.8348623853211702E-3</c:v>
                </c:pt>
                <c:pt idx="1011">
                  <c:v>-1.3480392156862675E-2</c:v>
                </c:pt>
                <c:pt idx="1012">
                  <c:v>-1.4285714285714421E-2</c:v>
                </c:pt>
                <c:pt idx="1013">
                  <c:v>-5.6710775047258896E-3</c:v>
                </c:pt>
                <c:pt idx="1014">
                  <c:v>-8.238276299112739E-3</c:v>
                </c:pt>
                <c:pt idx="1015">
                  <c:v>1.2779552715654906E-2</c:v>
                </c:pt>
                <c:pt idx="1016">
                  <c:v>2.776025236593057E-2</c:v>
                </c:pt>
                <c:pt idx="1017">
                  <c:v>7.9803560466545475E-3</c:v>
                </c:pt>
                <c:pt idx="1018">
                  <c:v>-3.0450669914738552E-3</c:v>
                </c:pt>
                <c:pt idx="1019">
                  <c:v>-1.4050091631032402E-2</c:v>
                </c:pt>
                <c:pt idx="1020">
                  <c:v>-3.7174721189592486E-3</c:v>
                </c:pt>
                <c:pt idx="1021">
                  <c:v>-4.9751243781093468E-3</c:v>
                </c:pt>
                <c:pt idx="1022">
                  <c:v>-9.3750000000000222E-3</c:v>
                </c:pt>
                <c:pt idx="1023">
                  <c:v>-1.5141955835962159E-2</c:v>
                </c:pt>
                <c:pt idx="1024">
                  <c:v>-3.3311979500320284E-2</c:v>
                </c:pt>
                <c:pt idx="1025">
                  <c:v>-1.1928429423459225E-2</c:v>
                </c:pt>
                <c:pt idx="1026">
                  <c:v>6.0362173038229277E-3</c:v>
                </c:pt>
                <c:pt idx="1027">
                  <c:v>1.9999999999999575E-3</c:v>
                </c:pt>
                <c:pt idx="1028">
                  <c:v>-6.6533599467730967E-3</c:v>
                </c:pt>
                <c:pt idx="1029">
                  <c:v>-1.0716677829872749E-2</c:v>
                </c:pt>
                <c:pt idx="1030">
                  <c:v>-1.4218009478672924E-2</c:v>
                </c:pt>
                <c:pt idx="1031">
                  <c:v>7.554945054945016E-3</c:v>
                </c:pt>
                <c:pt idx="1032">
                  <c:v>6.1349693251533648E-3</c:v>
                </c:pt>
                <c:pt idx="1033">
                  <c:v>-2.9810298102980998E-2</c:v>
                </c:pt>
                <c:pt idx="1034">
                  <c:v>1.8156424581005571E-2</c:v>
                </c:pt>
                <c:pt idx="1035">
                  <c:v>-3.7037037037037097E-2</c:v>
                </c:pt>
                <c:pt idx="1036">
                  <c:v>-7.8347578347577954E-3</c:v>
                </c:pt>
                <c:pt idx="1037">
                  <c:v>-7.8966259870782082E-3</c:v>
                </c:pt>
                <c:pt idx="1038">
                  <c:v>2.3878437047756877E-2</c:v>
                </c:pt>
                <c:pt idx="1039">
                  <c:v>1.7667844522968199E-2</c:v>
                </c:pt>
                <c:pt idx="1040">
                  <c:v>2.7777777777777185E-3</c:v>
                </c:pt>
                <c:pt idx="1041">
                  <c:v>2.0083102493074857E-2</c:v>
                </c:pt>
                <c:pt idx="1042">
                  <c:v>-6.7888662593345466E-4</c:v>
                </c:pt>
                <c:pt idx="1043">
                  <c:v>-2.1739130434782625E-2</c:v>
                </c:pt>
                <c:pt idx="1044">
                  <c:v>-4.8611111111111311E-3</c:v>
                </c:pt>
                <c:pt idx="1045">
                  <c:v>-1.7445917655268667E-2</c:v>
                </c:pt>
                <c:pt idx="1046">
                  <c:v>2.9119318181818191E-2</c:v>
                </c:pt>
                <c:pt idx="1047">
                  <c:v>-1.2422360248447185E-2</c:v>
                </c:pt>
                <c:pt idx="1048">
                  <c:v>-1.6072676450034969E-2</c:v>
                </c:pt>
                <c:pt idx="1049">
                  <c:v>-7.1022727272727019E-3</c:v>
                </c:pt>
                <c:pt idx="1050">
                  <c:v>-6.4377682403433372E-3</c:v>
                </c:pt>
                <c:pt idx="1051">
                  <c:v>-1.4398848092152704E-2</c:v>
                </c:pt>
                <c:pt idx="1052">
                  <c:v>1.1687363038714401E-2</c:v>
                </c:pt>
                <c:pt idx="1053">
                  <c:v>5.0541516245487571E-3</c:v>
                </c:pt>
                <c:pt idx="1054">
                  <c:v>4.3103448275862424E-3</c:v>
                </c:pt>
                <c:pt idx="1055">
                  <c:v>5.8655221745350518E-2</c:v>
                </c:pt>
                <c:pt idx="1056">
                  <c:v>-6.081081081081071E-3</c:v>
                </c:pt>
                <c:pt idx="1057">
                  <c:v>-1.0876954452753239E-2</c:v>
                </c:pt>
                <c:pt idx="1058">
                  <c:v>6.1855670103092685E-3</c:v>
                </c:pt>
                <c:pt idx="1059">
                  <c:v>8.1967213114753565E-3</c:v>
                </c:pt>
                <c:pt idx="1060">
                  <c:v>-2.0325203252032447E-2</c:v>
                </c:pt>
                <c:pt idx="1061">
                  <c:v>-1.0373443983402513E-2</c:v>
                </c:pt>
                <c:pt idx="1062">
                  <c:v>-2.4458420684835752E-2</c:v>
                </c:pt>
                <c:pt idx="1063">
                  <c:v>1.7191977077363783E-2</c:v>
                </c:pt>
                <c:pt idx="1064">
                  <c:v>3.5211267605634307E-3</c:v>
                </c:pt>
                <c:pt idx="1065">
                  <c:v>1.6140350877193014E-2</c:v>
                </c:pt>
                <c:pt idx="1066">
                  <c:v>1.3812154696132548E-2</c:v>
                </c:pt>
                <c:pt idx="1067">
                  <c:v>2.7247956403269779E-2</c:v>
                </c:pt>
                <c:pt idx="1068">
                  <c:v>5.3050397877984134E-3</c:v>
                </c:pt>
                <c:pt idx="1069">
                  <c:v>-2.6385224274406943E-3</c:v>
                </c:pt>
                <c:pt idx="1070">
                  <c:v>-1.3227513227513182E-2</c:v>
                </c:pt>
                <c:pt idx="1071">
                  <c:v>-8.0428954423591974E-3</c:v>
                </c:pt>
                <c:pt idx="1072">
                  <c:v>2.0945945945945857E-2</c:v>
                </c:pt>
                <c:pt idx="1073">
                  <c:v>3.3090668431502786E-3</c:v>
                </c:pt>
                <c:pt idx="1074">
                  <c:v>2.6385224274405768E-3</c:v>
                </c:pt>
                <c:pt idx="1075">
                  <c:v>4.6052631578947555E-3</c:v>
                </c:pt>
                <c:pt idx="1076">
                  <c:v>-1.6371971185330715E-2</c:v>
                </c:pt>
                <c:pt idx="1077">
                  <c:v>-1.59786950732357E-2</c:v>
                </c:pt>
                <c:pt idx="1078">
                  <c:v>1.6238159675236823E-2</c:v>
                </c:pt>
                <c:pt idx="1079">
                  <c:v>5.3262316910785666E-3</c:v>
                </c:pt>
                <c:pt idx="1080">
                  <c:v>1.8543046357615969E-2</c:v>
                </c:pt>
                <c:pt idx="1081">
                  <c:v>-1.3654096228868715E-2</c:v>
                </c:pt>
                <c:pt idx="1082">
                  <c:v>1.97758734344096E-3</c:v>
                </c:pt>
                <c:pt idx="1083">
                  <c:v>1.3157894736842994E-3</c:v>
                </c:pt>
                <c:pt idx="1084">
                  <c:v>-7.8843626806833766E-3</c:v>
                </c:pt>
                <c:pt idx="1085">
                  <c:v>3.9735099337748674E-3</c:v>
                </c:pt>
                <c:pt idx="1086">
                  <c:v>-5.9366754617414157E-3</c:v>
                </c:pt>
                <c:pt idx="1087">
                  <c:v>-1.3271400132713717E-3</c:v>
                </c:pt>
                <c:pt idx="1088">
                  <c:v>1.328903654485045E-2</c:v>
                </c:pt>
                <c:pt idx="1089">
                  <c:v>1.9016393442622896E-2</c:v>
                </c:pt>
                <c:pt idx="1090">
                  <c:v>-2.1879021879021871E-2</c:v>
                </c:pt>
                <c:pt idx="1091">
                  <c:v>-2.1052631578947271E-2</c:v>
                </c:pt>
                <c:pt idx="1092">
                  <c:v>6.0483870967741838E-3</c:v>
                </c:pt>
                <c:pt idx="1093">
                  <c:v>-2.672010688042814E-3</c:v>
                </c:pt>
                <c:pt idx="1094">
                  <c:v>1.339584728734064E-3</c:v>
                </c:pt>
                <c:pt idx="1095">
                  <c:v>-1.3377926421404635E-2</c:v>
                </c:pt>
                <c:pt idx="1096">
                  <c:v>-6.1016949152542278E-3</c:v>
                </c:pt>
                <c:pt idx="1097">
                  <c:v>-3.4106412005457509E-3</c:v>
                </c:pt>
                <c:pt idx="1098">
                  <c:v>-1.3689253935660459E-2</c:v>
                </c:pt>
                <c:pt idx="1099">
                  <c:v>2.1512838306731469E-2</c:v>
                </c:pt>
                <c:pt idx="1100">
                  <c:v>6.7934782608695407E-3</c:v>
                </c:pt>
                <c:pt idx="1101">
                  <c:v>1.6194331983805682E-2</c:v>
                </c:pt>
                <c:pt idx="1102">
                  <c:v>5.9760956175298708E-3</c:v>
                </c:pt>
                <c:pt idx="1103">
                  <c:v>-1.9801980198020552E-3</c:v>
                </c:pt>
                <c:pt idx="1104">
                  <c:v>-6.6137566137565908E-3</c:v>
                </c:pt>
                <c:pt idx="1105">
                  <c:v>-1.2649800266311552E-2</c:v>
                </c:pt>
                <c:pt idx="1106">
                  <c:v>-5.3944706675657502E-3</c:v>
                </c:pt>
                <c:pt idx="1107">
                  <c:v>-6.7796610169491281E-3</c:v>
                </c:pt>
                <c:pt idx="1108">
                  <c:v>-6.8259385665528768E-3</c:v>
                </c:pt>
                <c:pt idx="1109">
                  <c:v>1.305841924398622E-2</c:v>
                </c:pt>
                <c:pt idx="1110">
                  <c:v>1.0176390773405724E-2</c:v>
                </c:pt>
                <c:pt idx="1111">
                  <c:v>1.3431833445264991E-3</c:v>
                </c:pt>
                <c:pt idx="1112">
                  <c:v>-6.7069081153586763E-4</c:v>
                </c:pt>
                <c:pt idx="1113">
                  <c:v>2.0134228187919032E-3</c:v>
                </c:pt>
                <c:pt idx="1114">
                  <c:v>5.3583389149363747E-3</c:v>
                </c:pt>
                <c:pt idx="1115">
                  <c:v>5.3297801465689585E-3</c:v>
                </c:pt>
                <c:pt idx="1116">
                  <c:v>4.6388336646786136E-3</c:v>
                </c:pt>
                <c:pt idx="1117">
                  <c:v>7.2559366754617041E-3</c:v>
                </c:pt>
                <c:pt idx="1118">
                  <c:v>-3.2743942370660729E-3</c:v>
                </c:pt>
                <c:pt idx="1119">
                  <c:v>5.2562417871222121E-3</c:v>
                </c:pt>
                <c:pt idx="1120">
                  <c:v>3.2679738562090806E-3</c:v>
                </c:pt>
                <c:pt idx="1121">
                  <c:v>-6.5146579804560029E-3</c:v>
                </c:pt>
                <c:pt idx="1122">
                  <c:v>-1.9672131147540563E-3</c:v>
                </c:pt>
                <c:pt idx="1123">
                  <c:v>2.6281208935610475E-3</c:v>
                </c:pt>
                <c:pt idx="1124">
                  <c:v>-3.9318479685452488E-3</c:v>
                </c:pt>
                <c:pt idx="1125">
                  <c:v>7.2368421052632376E-3</c:v>
                </c:pt>
                <c:pt idx="1126">
                  <c:v>5.2253429131286786E-3</c:v>
                </c:pt>
                <c:pt idx="1127">
                  <c:v>1.9493177387913815E-3</c:v>
                </c:pt>
                <c:pt idx="1128">
                  <c:v>4.539559014267204E-3</c:v>
                </c:pt>
                <c:pt idx="1129">
                  <c:v>-9.0380890897353502E-3</c:v>
                </c:pt>
                <c:pt idx="1130">
                  <c:v>-6.5146579804558876E-4</c:v>
                </c:pt>
                <c:pt idx="1131">
                  <c:v>0</c:v>
                </c:pt>
                <c:pt idx="1132">
                  <c:v>1.2385919165580151E-2</c:v>
                </c:pt>
                <c:pt idx="1133">
                  <c:v>2.5756600128783599E-3</c:v>
                </c:pt>
                <c:pt idx="1134">
                  <c:v>-5.7803468208092396E-3</c:v>
                </c:pt>
                <c:pt idx="1135">
                  <c:v>1.0335917312661508E-2</c:v>
                </c:pt>
                <c:pt idx="1136">
                  <c:v>1.982097186700759E-2</c:v>
                </c:pt>
                <c:pt idx="1137">
                  <c:v>1.3793103448276015E-2</c:v>
                </c:pt>
                <c:pt idx="1138">
                  <c:v>0</c:v>
                </c:pt>
                <c:pt idx="1139">
                  <c:v>4.947433518861984E-3</c:v>
                </c:pt>
                <c:pt idx="1140">
                  <c:v>-7.9999999999999395E-3</c:v>
                </c:pt>
                <c:pt idx="1141">
                  <c:v>1.2406947890818814E-2</c:v>
                </c:pt>
                <c:pt idx="1142">
                  <c:v>-2.0220588235294122E-2</c:v>
                </c:pt>
                <c:pt idx="1143">
                  <c:v>6.2539086929329498E-4</c:v>
                </c:pt>
                <c:pt idx="1144">
                  <c:v>-6.2499999999999778E-3</c:v>
                </c:pt>
                <c:pt idx="1145">
                  <c:v>-4.4025157232704584E-3</c:v>
                </c:pt>
                <c:pt idx="1146">
                  <c:v>-9.4756790903348289E-3</c:v>
                </c:pt>
                <c:pt idx="1147">
                  <c:v>7.6530612244898599E-3</c:v>
                </c:pt>
                <c:pt idx="1148">
                  <c:v>-1.2025316455696282E-2</c:v>
                </c:pt>
                <c:pt idx="1149">
                  <c:v>1.7937219730941777E-2</c:v>
                </c:pt>
                <c:pt idx="1150">
                  <c:v>-1.8879798615482151E-3</c:v>
                </c:pt>
                <c:pt idx="1151">
                  <c:v>1.9546027742749199E-2</c:v>
                </c:pt>
                <c:pt idx="1152">
                  <c:v>1.1131725417439684E-2</c:v>
                </c:pt>
                <c:pt idx="1153">
                  <c:v>7.3394495412842462E-3</c:v>
                </c:pt>
                <c:pt idx="1154">
                  <c:v>4.2501517911354156E-3</c:v>
                </c:pt>
                <c:pt idx="1155">
                  <c:v>-5.4413542926239336E-3</c:v>
                </c:pt>
                <c:pt idx="1156">
                  <c:v>6.079027355623187E-3</c:v>
                </c:pt>
                <c:pt idx="1157">
                  <c:v>2.4169184290030125E-2</c:v>
                </c:pt>
                <c:pt idx="1158">
                  <c:v>5.3097345132743284E-3</c:v>
                </c:pt>
                <c:pt idx="1159">
                  <c:v>1.1150234741784113E-2</c:v>
                </c:pt>
                <c:pt idx="1160">
                  <c:v>1.3348810214741755E-2</c:v>
                </c:pt>
                <c:pt idx="1161">
                  <c:v>1.1454753722794715E-3</c:v>
                </c:pt>
                <c:pt idx="1162">
                  <c:v>2.0594965675057177E-2</c:v>
                </c:pt>
                <c:pt idx="1163">
                  <c:v>-2.1300448430493217E-2</c:v>
                </c:pt>
                <c:pt idx="1164">
                  <c:v>2.2909507445589431E-3</c:v>
                </c:pt>
                <c:pt idx="1165">
                  <c:v>-1.7142857142857792E-3</c:v>
                </c:pt>
                <c:pt idx="1166">
                  <c:v>-1.9461934745277611E-2</c:v>
                </c:pt>
                <c:pt idx="1167">
                  <c:v>-4.6701692936367955E-3</c:v>
                </c:pt>
                <c:pt idx="1168">
                  <c:v>2.63929618768328E-2</c:v>
                </c:pt>
                <c:pt idx="1169">
                  <c:v>-6.857142857142914E-3</c:v>
                </c:pt>
                <c:pt idx="1170">
                  <c:v>0</c:v>
                </c:pt>
                <c:pt idx="1171">
                  <c:v>1.1507479861909997E-3</c:v>
                </c:pt>
                <c:pt idx="1172">
                  <c:v>1.7241379310345482E-3</c:v>
                </c:pt>
                <c:pt idx="1173">
                  <c:v>-2.2375215146299518E-2</c:v>
                </c:pt>
                <c:pt idx="1174">
                  <c:v>-2.8755868544600847E-2</c:v>
                </c:pt>
                <c:pt idx="1175">
                  <c:v>1.0876132930513578E-2</c:v>
                </c:pt>
                <c:pt idx="1176">
                  <c:v>-1.7931858936043716E-3</c:v>
                </c:pt>
                <c:pt idx="1177">
                  <c:v>2.5149700598802498E-2</c:v>
                </c:pt>
                <c:pt idx="1178">
                  <c:v>2.1028037383177534E-2</c:v>
                </c:pt>
                <c:pt idx="1179">
                  <c:v>6.8649885583524596E-3</c:v>
                </c:pt>
                <c:pt idx="1180">
                  <c:v>8.5227272727271906E-3</c:v>
                </c:pt>
                <c:pt idx="1181">
                  <c:v>-3.3802816901407728E-3</c:v>
                </c:pt>
                <c:pt idx="1182">
                  <c:v>-2.8264556246467331E-3</c:v>
                </c:pt>
                <c:pt idx="1183">
                  <c:v>4.5351473922901524E-3</c:v>
                </c:pt>
                <c:pt idx="1184">
                  <c:v>-7.3363431151240981E-3</c:v>
                </c:pt>
                <c:pt idx="1185">
                  <c:v>-1.0233086981239325E-2</c:v>
                </c:pt>
                <c:pt idx="1186">
                  <c:v>-9.7645031591040606E-3</c:v>
                </c:pt>
                <c:pt idx="1187">
                  <c:v>-1.740139211136751E-3</c:v>
                </c:pt>
                <c:pt idx="1188">
                  <c:v>9.8779779198139538E-3</c:v>
                </c:pt>
                <c:pt idx="1189">
                  <c:v>2.0713463751438402E-2</c:v>
                </c:pt>
                <c:pt idx="1190">
                  <c:v>7.8917700112739898E-3</c:v>
                </c:pt>
                <c:pt idx="1191">
                  <c:v>1.3982102908277406E-2</c:v>
                </c:pt>
                <c:pt idx="1192">
                  <c:v>-1.6547159404300929E-3</c:v>
                </c:pt>
                <c:pt idx="1193">
                  <c:v>9.9447513812154532E-3</c:v>
                </c:pt>
                <c:pt idx="1194">
                  <c:v>7.6586433260394183E-3</c:v>
                </c:pt>
                <c:pt idx="1195">
                  <c:v>1.1400651465797898E-2</c:v>
                </c:pt>
                <c:pt idx="1196">
                  <c:v>1.0735373054213597E-2</c:v>
                </c:pt>
                <c:pt idx="1197">
                  <c:v>-2.1242697822623021E-3</c:v>
                </c:pt>
                <c:pt idx="1198">
                  <c:v>-9.0473656200105463E-3</c:v>
                </c:pt>
                <c:pt idx="1199">
                  <c:v>8.592910848549953E-3</c:v>
                </c:pt>
                <c:pt idx="1200">
                  <c:v>7.4547390841320851E-3</c:v>
                </c:pt>
                <c:pt idx="1201">
                  <c:v>-1.0570824524314547E-3</c:v>
                </c:pt>
                <c:pt idx="1202">
                  <c:v>-1.0582010582010545E-2</c:v>
                </c:pt>
                <c:pt idx="1203">
                  <c:v>-4.812834224598923E-3</c:v>
                </c:pt>
                <c:pt idx="1204">
                  <c:v>2.4180548092423391E-2</c:v>
                </c:pt>
                <c:pt idx="1205">
                  <c:v>-3.6726128016789238E-3</c:v>
                </c:pt>
                <c:pt idx="1206">
                  <c:v>-6.845708267509164E-3</c:v>
                </c:pt>
                <c:pt idx="1207">
                  <c:v>-1.2725344644750712E-2</c:v>
                </c:pt>
                <c:pt idx="1208">
                  <c:v>-7.5187969924812329E-3</c:v>
                </c:pt>
                <c:pt idx="1209">
                  <c:v>3.5173160173160092E-2</c:v>
                </c:pt>
                <c:pt idx="1210">
                  <c:v>1.0977522216414055E-2</c:v>
                </c:pt>
                <c:pt idx="1211">
                  <c:v>-1.6028955532574909E-2</c:v>
                </c:pt>
                <c:pt idx="1212">
                  <c:v>9.9842354177613092E-3</c:v>
                </c:pt>
                <c:pt idx="1213">
                  <c:v>-1.5608740894899888E-3</c:v>
                </c:pt>
                <c:pt idx="1214">
                  <c:v>-1.1985409067222534E-2</c:v>
                </c:pt>
                <c:pt idx="1215">
                  <c:v>-8.4388185654008518E-3</c:v>
                </c:pt>
                <c:pt idx="1216">
                  <c:v>2.074468085106386E-2</c:v>
                </c:pt>
                <c:pt idx="1217">
                  <c:v>-1.5633142261595172E-3</c:v>
                </c:pt>
                <c:pt idx="1218">
                  <c:v>-1.7745302713987467E-2</c:v>
                </c:pt>
                <c:pt idx="1219">
                  <c:v>9.0329436769393274E-3</c:v>
                </c:pt>
                <c:pt idx="1220">
                  <c:v>-2.1063717746181753E-3</c:v>
                </c:pt>
                <c:pt idx="1221">
                  <c:v>4.7493403693931327E-3</c:v>
                </c:pt>
                <c:pt idx="1222">
                  <c:v>7.3529411764706185E-3</c:v>
                </c:pt>
                <c:pt idx="1223">
                  <c:v>-6.7778936392074562E-3</c:v>
                </c:pt>
                <c:pt idx="1224">
                  <c:v>-7.3490813648294257E-3</c:v>
                </c:pt>
                <c:pt idx="1225">
                  <c:v>1.0576414595451916E-3</c:v>
                </c:pt>
                <c:pt idx="1226">
                  <c:v>4.2260961436873662E-3</c:v>
                </c:pt>
                <c:pt idx="1227">
                  <c:v>9.468700683850589E-3</c:v>
                </c:pt>
                <c:pt idx="1228">
                  <c:v>-8.3376758728504492E-3</c:v>
                </c:pt>
                <c:pt idx="1229">
                  <c:v>5.7803468208092179E-3</c:v>
                </c:pt>
                <c:pt idx="1230">
                  <c:v>-1.9853709508881871E-2</c:v>
                </c:pt>
                <c:pt idx="1231">
                  <c:v>6.3965884861405878E-3</c:v>
                </c:pt>
                <c:pt idx="1232">
                  <c:v>1.6949152542372899E-2</c:v>
                </c:pt>
                <c:pt idx="1233">
                  <c:v>-2.0833333333332891E-3</c:v>
                </c:pt>
                <c:pt idx="1234">
                  <c:v>1.9832985386221243E-2</c:v>
                </c:pt>
                <c:pt idx="1235">
                  <c:v>5.1177072671451196E-4</c:v>
                </c:pt>
                <c:pt idx="1236">
                  <c:v>-2.8644501278772494E-2</c:v>
                </c:pt>
                <c:pt idx="1237">
                  <c:v>1.2638230647709426E-2</c:v>
                </c:pt>
                <c:pt idx="1238">
                  <c:v>1.5600624024961589E-3</c:v>
                </c:pt>
                <c:pt idx="1239">
                  <c:v>6.2305295950154426E-3</c:v>
                </c:pt>
                <c:pt idx="1240">
                  <c:v>2.5799793601651556E-3</c:v>
                </c:pt>
                <c:pt idx="1241">
                  <c:v>1.1322696860524903E-2</c:v>
                </c:pt>
                <c:pt idx="1242">
                  <c:v>-1.3740458015267154E-2</c:v>
                </c:pt>
                <c:pt idx="1243">
                  <c:v>-1.3415892672858516E-2</c:v>
                </c:pt>
                <c:pt idx="1244">
                  <c:v>1.4121338912133867E-2</c:v>
                </c:pt>
                <c:pt idx="1245">
                  <c:v>-1.5471892728211004E-3</c:v>
                </c:pt>
                <c:pt idx="1246">
                  <c:v>8.2644628099173625E-3</c:v>
                </c:pt>
                <c:pt idx="1247">
                  <c:v>-1.7930327868852351E-2</c:v>
                </c:pt>
                <c:pt idx="1248">
                  <c:v>7.3030777256127806E-3</c:v>
                </c:pt>
                <c:pt idx="1249">
                  <c:v>-9.8394614189537925E-3</c:v>
                </c:pt>
                <c:pt idx="1250">
                  <c:v>2.0920502092050135E-2</c:v>
                </c:pt>
                <c:pt idx="1251">
                  <c:v>6.6598360655737198E-3</c:v>
                </c:pt>
                <c:pt idx="1252">
                  <c:v>-2.5445292620863693E-3</c:v>
                </c:pt>
                <c:pt idx="1253">
                  <c:v>7.6530612244897229E-3</c:v>
                </c:pt>
                <c:pt idx="1254">
                  <c:v>-8.6075949367089479E-3</c:v>
                </c:pt>
                <c:pt idx="1255">
                  <c:v>-1.3278855975485088E-2</c:v>
                </c:pt>
                <c:pt idx="1256">
                  <c:v>-1.4492753623188465E-2</c:v>
                </c:pt>
                <c:pt idx="1257">
                  <c:v>1.2079831932773132E-2</c:v>
                </c:pt>
                <c:pt idx="1258">
                  <c:v>5.7083549558899554E-3</c:v>
                </c:pt>
                <c:pt idx="1259">
                  <c:v>1.5479876160991298E-3</c:v>
                </c:pt>
                <c:pt idx="1260">
                  <c:v>3.0911901081915878E-3</c:v>
                </c:pt>
                <c:pt idx="1261">
                  <c:v>-3.0816640986131858E-3</c:v>
                </c:pt>
                <c:pt idx="1262">
                  <c:v>-1.287995878413189E-2</c:v>
                </c:pt>
                <c:pt idx="1263">
                  <c:v>0</c:v>
                </c:pt>
                <c:pt idx="1264">
                  <c:v>1.8267223382046002E-2</c:v>
                </c:pt>
                <c:pt idx="1265">
                  <c:v>4.6130189646335137E-3</c:v>
                </c:pt>
                <c:pt idx="1266">
                  <c:v>6.6326530612244384E-3</c:v>
                </c:pt>
                <c:pt idx="1267">
                  <c:v>1.0136847440445804E-3</c:v>
                </c:pt>
                <c:pt idx="1268">
                  <c:v>-1.0126582278480796E-3</c:v>
                </c:pt>
                <c:pt idx="1269">
                  <c:v>-1.0643689812468365E-2</c:v>
                </c:pt>
                <c:pt idx="1270">
                  <c:v>1.536885245901643E-2</c:v>
                </c:pt>
                <c:pt idx="1271">
                  <c:v>-1.5136226034309353E-3</c:v>
                </c:pt>
                <c:pt idx="1272">
                  <c:v>-7.0742799393633442E-3</c:v>
                </c:pt>
                <c:pt idx="1273">
                  <c:v>-1.017811704834602E-2</c:v>
                </c:pt>
                <c:pt idx="1274">
                  <c:v>-1.7480719794344467E-2</c:v>
                </c:pt>
                <c:pt idx="1275">
                  <c:v>-3.1920460491889034E-2</c:v>
                </c:pt>
                <c:pt idx="1276">
                  <c:v>5.4054054054062501E-4</c:v>
                </c:pt>
                <c:pt idx="1277">
                  <c:v>4.8622366288492624E-3</c:v>
                </c:pt>
                <c:pt idx="1278">
                  <c:v>-1.6129032258065125E-3</c:v>
                </c:pt>
                <c:pt idx="1279">
                  <c:v>-7.5390414647280865E-3</c:v>
                </c:pt>
                <c:pt idx="1280">
                  <c:v>3.7981551817688705E-3</c:v>
                </c:pt>
                <c:pt idx="1281">
                  <c:v>1.3513513513513514E-2</c:v>
                </c:pt>
                <c:pt idx="1282">
                  <c:v>-2.6666666666666668E-2</c:v>
                </c:pt>
                <c:pt idx="1283">
                  <c:v>-7.6712328767123599E-3</c:v>
                </c:pt>
                <c:pt idx="1284">
                  <c:v>-4.9696300386526705E-3</c:v>
                </c:pt>
                <c:pt idx="1285">
                  <c:v>-1.1098779134295189E-2</c:v>
                </c:pt>
                <c:pt idx="1286">
                  <c:v>1.0662177328844067E-2</c:v>
                </c:pt>
                <c:pt idx="1287">
                  <c:v>-1.2770682953914515E-2</c:v>
                </c:pt>
                <c:pt idx="1288">
                  <c:v>-2.8121484814398197E-2</c:v>
                </c:pt>
                <c:pt idx="1289">
                  <c:v>5.2083333333333244E-3</c:v>
                </c:pt>
                <c:pt idx="1290">
                  <c:v>-2.302820955670852E-3</c:v>
                </c:pt>
                <c:pt idx="1291">
                  <c:v>5.1933064050780969E-3</c:v>
                </c:pt>
                <c:pt idx="1292">
                  <c:v>-6.8886337543054522E-3</c:v>
                </c:pt>
                <c:pt idx="1293">
                  <c:v>-3.4682080924855571E-2</c:v>
                </c:pt>
                <c:pt idx="1294">
                  <c:v>-1.5568862275448984E-2</c:v>
                </c:pt>
                <c:pt idx="1295">
                  <c:v>2.1289537712895247E-2</c:v>
                </c:pt>
                <c:pt idx="1296">
                  <c:v>-4.1691483025610657E-3</c:v>
                </c:pt>
                <c:pt idx="1297">
                  <c:v>1.6148325358851651E-2</c:v>
                </c:pt>
                <c:pt idx="1298">
                  <c:v>-1.7068864037669169E-2</c:v>
                </c:pt>
                <c:pt idx="1299">
                  <c:v>-1.1976047904191363E-3</c:v>
                </c:pt>
                <c:pt idx="1300">
                  <c:v>5.9952038369305407E-3</c:v>
                </c:pt>
                <c:pt idx="1301">
                  <c:v>1.0131108462455194E-2</c:v>
                </c:pt>
                <c:pt idx="1302">
                  <c:v>1.2389380530973501E-2</c:v>
                </c:pt>
                <c:pt idx="1303">
                  <c:v>1.5734265734265708E-2</c:v>
                </c:pt>
                <c:pt idx="1304">
                  <c:v>4.0160642570281286E-3</c:v>
                </c:pt>
                <c:pt idx="1305">
                  <c:v>-9.1428571428571505E-3</c:v>
                </c:pt>
                <c:pt idx="1306">
                  <c:v>-2.249134948096889E-2</c:v>
                </c:pt>
                <c:pt idx="1307">
                  <c:v>2.9498525073746733E-3</c:v>
                </c:pt>
                <c:pt idx="1308">
                  <c:v>-5.8823529411765538E-3</c:v>
                </c:pt>
                <c:pt idx="1309">
                  <c:v>2.0710059171597718E-2</c:v>
                </c:pt>
                <c:pt idx="1310">
                  <c:v>1.2753623188405731E-2</c:v>
                </c:pt>
                <c:pt idx="1311">
                  <c:v>8.5861476817402482E-3</c:v>
                </c:pt>
                <c:pt idx="1312">
                  <c:v>3.4052213393869872E-3</c:v>
                </c:pt>
                <c:pt idx="1313">
                  <c:v>-5.656108597283943E-4</c:v>
                </c:pt>
                <c:pt idx="1314">
                  <c:v>1.8109790605545937E-2</c:v>
                </c:pt>
                <c:pt idx="1315">
                  <c:v>3.8910505836576036E-3</c:v>
                </c:pt>
                <c:pt idx="1316">
                  <c:v>-6.0908084163897808E-3</c:v>
                </c:pt>
                <c:pt idx="1317">
                  <c:v>6.6852367688022838E-3</c:v>
                </c:pt>
                <c:pt idx="1318">
                  <c:v>-8.3010514665190129E-3</c:v>
                </c:pt>
                <c:pt idx="1319">
                  <c:v>0</c:v>
                </c:pt>
                <c:pt idx="1320">
                  <c:v>-1.2834821428571451E-2</c:v>
                </c:pt>
                <c:pt idx="1321">
                  <c:v>8.4793668739399988E-3</c:v>
                </c:pt>
                <c:pt idx="1322">
                  <c:v>5.605381165919362E-3</c:v>
                </c:pt>
                <c:pt idx="1323">
                  <c:v>-5.0167224080267473E-3</c:v>
                </c:pt>
                <c:pt idx="1324">
                  <c:v>-3.921568627450996E-3</c:v>
                </c:pt>
                <c:pt idx="1325">
                  <c:v>-1.0123734533183335E-2</c:v>
                </c:pt>
                <c:pt idx="1326">
                  <c:v>8.5227272727271906E-3</c:v>
                </c:pt>
                <c:pt idx="1327">
                  <c:v>-7.3239436619717746E-3</c:v>
                </c:pt>
                <c:pt idx="1328">
                  <c:v>1.8161180476731001E-2</c:v>
                </c:pt>
                <c:pt idx="1329">
                  <c:v>-2.787068004459348E-3</c:v>
                </c:pt>
                <c:pt idx="1330">
                  <c:v>1.1179429849077459E-3</c:v>
                </c:pt>
                <c:pt idx="1331">
                  <c:v>-1.0608598548297113E-2</c:v>
                </c:pt>
                <c:pt idx="1332">
                  <c:v>-1.0158013544018043E-2</c:v>
                </c:pt>
                <c:pt idx="1333">
                  <c:v>8.5518814139111821E-3</c:v>
                </c:pt>
                <c:pt idx="1334">
                  <c:v>4.5223289994346123E-3</c:v>
                </c:pt>
                <c:pt idx="1335">
                  <c:v>-7.3157006190207657E-3</c:v>
                </c:pt>
                <c:pt idx="1336">
                  <c:v>-7.369614512471599E-3</c:v>
                </c:pt>
                <c:pt idx="1337">
                  <c:v>2.3415191319246152E-2</c:v>
                </c:pt>
                <c:pt idx="1338">
                  <c:v>5.5803571428570233E-3</c:v>
                </c:pt>
                <c:pt idx="1339">
                  <c:v>0</c:v>
                </c:pt>
                <c:pt idx="1340">
                  <c:v>3.8845726970033454E-3</c:v>
                </c:pt>
                <c:pt idx="1341">
                  <c:v>-1.6583747927032138E-3</c:v>
                </c:pt>
                <c:pt idx="1342">
                  <c:v>-2.4916943521594646E-2</c:v>
                </c:pt>
                <c:pt idx="1343">
                  <c:v>-5.6785917092549748E-4</c:v>
                </c:pt>
                <c:pt idx="1344">
                  <c:v>-2.2727272727274261E-3</c:v>
                </c:pt>
                <c:pt idx="1345">
                  <c:v>-1.4806378132118339E-2</c:v>
                </c:pt>
                <c:pt idx="1346">
                  <c:v>-1.3294797687861296E-2</c:v>
                </c:pt>
                <c:pt idx="1347">
                  <c:v>1.7574692442882289E-2</c:v>
                </c:pt>
                <c:pt idx="1348">
                  <c:v>-1.1514104778353237E-3</c:v>
                </c:pt>
                <c:pt idx="1349">
                  <c:v>-3.4582132564841578E-2</c:v>
                </c:pt>
                <c:pt idx="1350">
                  <c:v>-1.4925373134328358E-2</c:v>
                </c:pt>
                <c:pt idx="1351">
                  <c:v>1.7575757575757522E-2</c:v>
                </c:pt>
                <c:pt idx="1352">
                  <c:v>1.4294222751637999E-2</c:v>
                </c:pt>
                <c:pt idx="1353">
                  <c:v>1.1743981209629813E-3</c:v>
                </c:pt>
                <c:pt idx="1354">
                  <c:v>-3.7536656891495636E-2</c:v>
                </c:pt>
                <c:pt idx="1355">
                  <c:v>-1.7062766605728284E-2</c:v>
                </c:pt>
                <c:pt idx="1356">
                  <c:v>-2.3558586484810851E-2</c:v>
                </c:pt>
                <c:pt idx="1357">
                  <c:v>-2.4761904761904797E-2</c:v>
                </c:pt>
                <c:pt idx="1358">
                  <c:v>0.11979166666666666</c:v>
                </c:pt>
                <c:pt idx="1359">
                  <c:v>-7.3255813953488361E-2</c:v>
                </c:pt>
                <c:pt idx="1360">
                  <c:v>6.9008782936010801E-3</c:v>
                </c:pt>
                <c:pt idx="1361">
                  <c:v>-1.8691588785046773E-2</c:v>
                </c:pt>
                <c:pt idx="1362">
                  <c:v>-5.523809523809519E-2</c:v>
                </c:pt>
                <c:pt idx="1363">
                  <c:v>1.4784946236559062E-2</c:v>
                </c:pt>
                <c:pt idx="1364">
                  <c:v>3.5761589403973573E-2</c:v>
                </c:pt>
                <c:pt idx="1365">
                  <c:v>-1.3427109974424607E-2</c:v>
                </c:pt>
                <c:pt idx="1366">
                  <c:v>1.2961762799740489E-3</c:v>
                </c:pt>
                <c:pt idx="1367">
                  <c:v>8.4142394822006982E-3</c:v>
                </c:pt>
                <c:pt idx="1368">
                  <c:v>-9.6277278562259538E-3</c:v>
                </c:pt>
                <c:pt idx="1369">
                  <c:v>-2.0738820479585241E-2</c:v>
                </c:pt>
                <c:pt idx="1370">
                  <c:v>-1.3236267372600645E-3</c:v>
                </c:pt>
                <c:pt idx="1371">
                  <c:v>3.379721669980118E-2</c:v>
                </c:pt>
                <c:pt idx="1372">
                  <c:v>6.4102564102563875E-3</c:v>
                </c:pt>
                <c:pt idx="1373">
                  <c:v>-8.2802547770700011E-3</c:v>
                </c:pt>
                <c:pt idx="1374">
                  <c:v>2.5690430314707223E-3</c:v>
                </c:pt>
                <c:pt idx="1375">
                  <c:v>8.3279948750801264E-3</c:v>
                </c:pt>
                <c:pt idx="1376">
                  <c:v>6.9885641677255037E-3</c:v>
                </c:pt>
                <c:pt idx="1377">
                  <c:v>-2.5236593059936932E-2</c:v>
                </c:pt>
                <c:pt idx="1378">
                  <c:v>-1.1650485436893185E-2</c:v>
                </c:pt>
                <c:pt idx="1379">
                  <c:v>-1.5062213490504284E-2</c:v>
                </c:pt>
                <c:pt idx="1380">
                  <c:v>1.9946808510639055E-3</c:v>
                </c:pt>
                <c:pt idx="1381">
                  <c:v>3.7159920371599237E-2</c:v>
                </c:pt>
                <c:pt idx="1382">
                  <c:v>2.0473448496481028E-2</c:v>
                </c:pt>
                <c:pt idx="1383">
                  <c:v>4.3887147335423381E-3</c:v>
                </c:pt>
                <c:pt idx="1384">
                  <c:v>1.2484394506866373E-2</c:v>
                </c:pt>
                <c:pt idx="1385">
                  <c:v>-1.4180024660912371E-2</c:v>
                </c:pt>
                <c:pt idx="1386">
                  <c:v>9.3808630393996464E-3</c:v>
                </c:pt>
                <c:pt idx="1387">
                  <c:v>4.3370508054523102E-3</c:v>
                </c:pt>
                <c:pt idx="1388">
                  <c:v>1.3571869216532934E-2</c:v>
                </c:pt>
                <c:pt idx="1389">
                  <c:v>-4.2604990870359271E-3</c:v>
                </c:pt>
                <c:pt idx="1390">
                  <c:v>-1.1002444987775044E-2</c:v>
                </c:pt>
                <c:pt idx="1391">
                  <c:v>-2.3485784919653831E-2</c:v>
                </c:pt>
                <c:pt idx="1392">
                  <c:v>-5.6962025316455601E-3</c:v>
                </c:pt>
                <c:pt idx="1393">
                  <c:v>1.4003819223424497E-2</c:v>
                </c:pt>
                <c:pt idx="1394">
                  <c:v>-5.1475204017576916E-2</c:v>
                </c:pt>
                <c:pt idx="1395">
                  <c:v>9.9272005294507182E-3</c:v>
                </c:pt>
                <c:pt idx="1396">
                  <c:v>-1.1140235910878107E-2</c:v>
                </c:pt>
                <c:pt idx="1397">
                  <c:v>7.2895957587806115E-3</c:v>
                </c:pt>
                <c:pt idx="1398">
                  <c:v>-3.9473684210525476E-3</c:v>
                </c:pt>
                <c:pt idx="1399">
                  <c:v>2.5099075297225826E-2</c:v>
                </c:pt>
                <c:pt idx="1400">
                  <c:v>2.9639175257732013E-2</c:v>
                </c:pt>
                <c:pt idx="1401">
                  <c:v>1.1889862327909968E-2</c:v>
                </c:pt>
                <c:pt idx="1402">
                  <c:v>2.473716759430992E-3</c:v>
                </c:pt>
                <c:pt idx="1403">
                  <c:v>-3.0845157310302718E-3</c:v>
                </c:pt>
                <c:pt idx="1404">
                  <c:v>1.4851485148514755E-2</c:v>
                </c:pt>
                <c:pt idx="1405">
                  <c:v>7.9268292682928392E-3</c:v>
                </c:pt>
                <c:pt idx="1406">
                  <c:v>-6.6545674531155122E-3</c:v>
                </c:pt>
                <c:pt idx="1407">
                  <c:v>-1.5225334957369061E-2</c:v>
                </c:pt>
                <c:pt idx="1408">
                  <c:v>-2.4737167594312119E-3</c:v>
                </c:pt>
                <c:pt idx="1409">
                  <c:v>6.1996280223187497E-3</c:v>
                </c:pt>
                <c:pt idx="1410">
                  <c:v>0</c:v>
                </c:pt>
                <c:pt idx="1411">
                  <c:v>2.0332717190388063E-2</c:v>
                </c:pt>
                <c:pt idx="1412">
                  <c:v>3.623188405797239E-3</c:v>
                </c:pt>
                <c:pt idx="1413">
                  <c:v>1.0830324909747275E-2</c:v>
                </c:pt>
                <c:pt idx="1414">
                  <c:v>5.3571428571428485E-3</c:v>
                </c:pt>
                <c:pt idx="1415">
                  <c:v>7.1047957371226161E-3</c:v>
                </c:pt>
                <c:pt idx="1416">
                  <c:v>3.1746031746031696E-2</c:v>
                </c:pt>
                <c:pt idx="1417">
                  <c:v>-7.4074074074073504E-3</c:v>
                </c:pt>
                <c:pt idx="1418">
                  <c:v>2.6980482204362735E-2</c:v>
                </c:pt>
                <c:pt idx="1419">
                  <c:v>-5.589714924538928E-3</c:v>
                </c:pt>
                <c:pt idx="1420">
                  <c:v>-5.6211354693636939E-4</c:v>
                </c:pt>
                <c:pt idx="1421">
                  <c:v>0</c:v>
                </c:pt>
                <c:pt idx="1422">
                  <c:v>-1.0686164229471388E-2</c:v>
                </c:pt>
                <c:pt idx="1423">
                  <c:v>1.4212620807276862E-2</c:v>
                </c:pt>
                <c:pt idx="1424">
                  <c:v>-3.3632286995514977E-3</c:v>
                </c:pt>
                <c:pt idx="1425">
                  <c:v>-2.0809898762654724E-2</c:v>
                </c:pt>
                <c:pt idx="1426">
                  <c:v>5.7438253877082953E-3</c:v>
                </c:pt>
                <c:pt idx="1427">
                  <c:v>2.2844089091946969E-3</c:v>
                </c:pt>
                <c:pt idx="1428">
                  <c:v>-4.5584045584046631E-3</c:v>
                </c:pt>
                <c:pt idx="1429">
                  <c:v>4.5792787635948401E-3</c:v>
                </c:pt>
                <c:pt idx="1430">
                  <c:v>3.4188034188033459E-3</c:v>
                </c:pt>
                <c:pt idx="1431">
                  <c:v>-1.3060760931289064E-2</c:v>
                </c:pt>
                <c:pt idx="1432">
                  <c:v>-1.2082853855005599E-2</c:v>
                </c:pt>
                <c:pt idx="1433">
                  <c:v>6.9889341875362509E-3</c:v>
                </c:pt>
                <c:pt idx="1434">
                  <c:v>-1.2145748987854301E-2</c:v>
                </c:pt>
                <c:pt idx="1435">
                  <c:v>-7.6112412177985374E-3</c:v>
                </c:pt>
                <c:pt idx="1436">
                  <c:v>7.6696165191739831E-3</c:v>
                </c:pt>
                <c:pt idx="1437">
                  <c:v>1.9320843091335006E-2</c:v>
                </c:pt>
                <c:pt idx="1438">
                  <c:v>-3.4462952326248545E-3</c:v>
                </c:pt>
                <c:pt idx="1439">
                  <c:v>8.6455331412102921E-3</c:v>
                </c:pt>
                <c:pt idx="1440">
                  <c:v>2.4571428571428557E-2</c:v>
                </c:pt>
                <c:pt idx="1441">
                  <c:v>-2.7886224205243009E-3</c:v>
                </c:pt>
                <c:pt idx="1442">
                  <c:v>5.5928411633110421E-3</c:v>
                </c:pt>
                <c:pt idx="1443">
                  <c:v>1.1123470522802878E-3</c:v>
                </c:pt>
                <c:pt idx="1444">
                  <c:v>-9.9999999999999846E-3</c:v>
                </c:pt>
                <c:pt idx="1445">
                  <c:v>5.6116722783390244E-3</c:v>
                </c:pt>
                <c:pt idx="1446">
                  <c:v>5.5803571428570233E-3</c:v>
                </c:pt>
                <c:pt idx="1447">
                  <c:v>-2.7746947835738463E-3</c:v>
                </c:pt>
                <c:pt idx="1448">
                  <c:v>4.45186421814145E-3</c:v>
                </c:pt>
                <c:pt idx="1449">
                  <c:v>4.9861495844875266E-3</c:v>
                </c:pt>
                <c:pt idx="1450">
                  <c:v>2.2050716648290597E-3</c:v>
                </c:pt>
                <c:pt idx="1451">
                  <c:v>-5.5005500550044063E-4</c:v>
                </c:pt>
                <c:pt idx="1452">
                  <c:v>-1.2107870115575256E-2</c:v>
                </c:pt>
                <c:pt idx="1453">
                  <c:v>1.7827298050139294E-2</c:v>
                </c:pt>
                <c:pt idx="1454">
                  <c:v>4.3787629994527563E-3</c:v>
                </c:pt>
                <c:pt idx="1455">
                  <c:v>-1.634877384196189E-2</c:v>
                </c:pt>
                <c:pt idx="1456">
                  <c:v>3.3240997229916189E-3</c:v>
                </c:pt>
                <c:pt idx="1457">
                  <c:v>1.6565433462175632E-2</c:v>
                </c:pt>
                <c:pt idx="1458">
                  <c:v>-4.8886474741987969E-3</c:v>
                </c:pt>
                <c:pt idx="1459">
                  <c:v>2.7292576419214363E-3</c:v>
                </c:pt>
                <c:pt idx="1460">
                  <c:v>-1.1976047904191748E-2</c:v>
                </c:pt>
                <c:pt idx="1461">
                  <c:v>1.1019283746558197E-3</c:v>
                </c:pt>
                <c:pt idx="1462">
                  <c:v>1.1007154650522603E-3</c:v>
                </c:pt>
                <c:pt idx="1463">
                  <c:v>-7.6965365585486842E-3</c:v>
                </c:pt>
                <c:pt idx="1464">
                  <c:v>2.2714681440443221E-2</c:v>
                </c:pt>
                <c:pt idx="1465">
                  <c:v>2.7085590465872542E-3</c:v>
                </c:pt>
                <c:pt idx="1466">
                  <c:v>1.0804970286331672E-2</c:v>
                </c:pt>
                <c:pt idx="1467">
                  <c:v>2.6723677177980069E-3</c:v>
                </c:pt>
                <c:pt idx="1468">
                  <c:v>9.5948827292110708E-3</c:v>
                </c:pt>
                <c:pt idx="1469">
                  <c:v>-2.1119324181627613E-3</c:v>
                </c:pt>
                <c:pt idx="1470">
                  <c:v>2.3280423280423349E-2</c:v>
                </c:pt>
                <c:pt idx="1471">
                  <c:v>5.6876938986556063E-3</c:v>
                </c:pt>
                <c:pt idx="1472">
                  <c:v>0</c:v>
                </c:pt>
                <c:pt idx="1473">
                  <c:v>1.0282776349614176E-3</c:v>
                </c:pt>
                <c:pt idx="1474">
                  <c:v>-3.5952747817154743E-3</c:v>
                </c:pt>
                <c:pt idx="1475">
                  <c:v>-5.1546391752567064E-4</c:v>
                </c:pt>
                <c:pt idx="1476">
                  <c:v>-8.25167612171223E-3</c:v>
                </c:pt>
                <c:pt idx="1477">
                  <c:v>4.1601664066561773E-3</c:v>
                </c:pt>
                <c:pt idx="1478">
                  <c:v>5.1786639047133936E-4</c:v>
                </c:pt>
                <c:pt idx="1479">
                  <c:v>-4.6583850931676942E-3</c:v>
                </c:pt>
                <c:pt idx="1480">
                  <c:v>-5.7202288091523362E-3</c:v>
                </c:pt>
                <c:pt idx="1481">
                  <c:v>1.673640167364018E-2</c:v>
                </c:pt>
                <c:pt idx="1482">
                  <c:v>-2.0576131687244188E-3</c:v>
                </c:pt>
                <c:pt idx="1483">
                  <c:v>-4.1237113402060981E-3</c:v>
                </c:pt>
                <c:pt idx="1484">
                  <c:v>1.4492753623188465E-2</c:v>
                </c:pt>
                <c:pt idx="1485">
                  <c:v>-9.1836734693877403E-3</c:v>
                </c:pt>
                <c:pt idx="1486">
                  <c:v>4.1194644696188618E-3</c:v>
                </c:pt>
                <c:pt idx="1487">
                  <c:v>-1.282051282051282E-2</c:v>
                </c:pt>
                <c:pt idx="1488">
                  <c:v>-4.051948051948058E-2</c:v>
                </c:pt>
                <c:pt idx="1489">
                  <c:v>4.3313481321062179E-3</c:v>
                </c:pt>
                <c:pt idx="1490">
                  <c:v>-1.3477088948787061E-2</c:v>
                </c:pt>
                <c:pt idx="1491">
                  <c:v>-1.6393442622950859E-2</c:v>
                </c:pt>
                <c:pt idx="1492">
                  <c:v>0</c:v>
                </c:pt>
                <c:pt idx="1493">
                  <c:v>8.8888888888888976E-3</c:v>
                </c:pt>
                <c:pt idx="1494">
                  <c:v>-1.8722466960352416E-2</c:v>
                </c:pt>
                <c:pt idx="1495">
                  <c:v>2.2446689113355301E-3</c:v>
                </c:pt>
                <c:pt idx="1496">
                  <c:v>1.5677491601343848E-2</c:v>
                </c:pt>
                <c:pt idx="1497">
                  <c:v>-5.5126791620736294E-4</c:v>
                </c:pt>
                <c:pt idx="1498">
                  <c:v>-2.2062879205736272E-2</c:v>
                </c:pt>
                <c:pt idx="1499">
                  <c:v>-3.2148900169204755E-2</c:v>
                </c:pt>
                <c:pt idx="1500">
                  <c:v>4.0792540792540955E-3</c:v>
                </c:pt>
                <c:pt idx="1501">
                  <c:v>-3.4822983168890727E-3</c:v>
                </c:pt>
                <c:pt idx="1502">
                  <c:v>-1.1648223645894165E-2</c:v>
                </c:pt>
                <c:pt idx="1503">
                  <c:v>-2.2392457277548558E-2</c:v>
                </c:pt>
                <c:pt idx="1504">
                  <c:v>-1.2055455093429734E-2</c:v>
                </c:pt>
                <c:pt idx="1505">
                  <c:v>3.4167175106772342E-2</c:v>
                </c:pt>
                <c:pt idx="1506">
                  <c:v>1.4159292035398348E-2</c:v>
                </c:pt>
                <c:pt idx="1507">
                  <c:v>5.8173356602664393E-4</c:v>
                </c:pt>
                <c:pt idx="1508">
                  <c:v>-1.0465116279069752E-2</c:v>
                </c:pt>
                <c:pt idx="1509">
                  <c:v>5.8754406580502718E-4</c:v>
                </c:pt>
                <c:pt idx="1510">
                  <c:v>8.2207868467410773E-3</c:v>
                </c:pt>
                <c:pt idx="1511">
                  <c:v>7.5713453698310418E-3</c:v>
                </c:pt>
                <c:pt idx="1512">
                  <c:v>-1.7341040462428403E-3</c:v>
                </c:pt>
                <c:pt idx="1513">
                  <c:v>1.7371163867979814E-3</c:v>
                </c:pt>
                <c:pt idx="1514">
                  <c:v>4.0462427745664902E-3</c:v>
                </c:pt>
                <c:pt idx="1515">
                  <c:v>-8.6355785837652337E-3</c:v>
                </c:pt>
                <c:pt idx="1516">
                  <c:v>1.7421602787457107E-3</c:v>
                </c:pt>
                <c:pt idx="1517">
                  <c:v>-1.1014492753623262E-2</c:v>
                </c:pt>
                <c:pt idx="1518">
                  <c:v>5.2754982415005782E-3</c:v>
                </c:pt>
                <c:pt idx="1519">
                  <c:v>1.6326530612244965E-2</c:v>
                </c:pt>
                <c:pt idx="1520">
                  <c:v>-5.7372346528961624E-4</c:v>
                </c:pt>
                <c:pt idx="1521">
                  <c:v>-2.2962112514352869E-3</c:v>
                </c:pt>
                <c:pt idx="1522">
                  <c:v>-1.4384349827387804E-2</c:v>
                </c:pt>
                <c:pt idx="1523">
                  <c:v>-1.1675423234091989E-3</c:v>
                </c:pt>
                <c:pt idx="1524">
                  <c:v>5.2600818234950237E-3</c:v>
                </c:pt>
                <c:pt idx="1525">
                  <c:v>-1.337209302325584E-2</c:v>
                </c:pt>
                <c:pt idx="1526">
                  <c:v>1.7678255745433788E-3</c:v>
                </c:pt>
                <c:pt idx="1527">
                  <c:v>5.2941176470588155E-3</c:v>
                </c:pt>
                <c:pt idx="1528">
                  <c:v>-8.1919251023990971E-3</c:v>
                </c:pt>
                <c:pt idx="1529">
                  <c:v>-1.7699115044246363E-3</c:v>
                </c:pt>
                <c:pt idx="1530">
                  <c:v>-1.1820330969267306E-2</c:v>
                </c:pt>
                <c:pt idx="1531">
                  <c:v>-8.3732057416268293E-3</c:v>
                </c:pt>
                <c:pt idx="1532">
                  <c:v>9.6501809408926515E-3</c:v>
                </c:pt>
                <c:pt idx="1533">
                  <c:v>3.7634408602150692E-2</c:v>
                </c:pt>
                <c:pt idx="1534">
                  <c:v>1.8422567645365588E-2</c:v>
                </c:pt>
                <c:pt idx="1535">
                  <c:v>-3.39174674957616E-3</c:v>
                </c:pt>
                <c:pt idx="1536">
                  <c:v>-3.9705048213272993E-3</c:v>
                </c:pt>
                <c:pt idx="1537">
                  <c:v>2.1070615034168624E-2</c:v>
                </c:pt>
                <c:pt idx="1538">
                  <c:v>-1.1154489682096806E-3</c:v>
                </c:pt>
                <c:pt idx="1539">
                  <c:v>6.141820212171939E-3</c:v>
                </c:pt>
                <c:pt idx="1540">
                  <c:v>1.9422863485016727E-2</c:v>
                </c:pt>
                <c:pt idx="1541">
                  <c:v>4.3549265106150401E-3</c:v>
                </c:pt>
                <c:pt idx="1542">
                  <c:v>-5.4200542005418901E-3</c:v>
                </c:pt>
                <c:pt idx="1543">
                  <c:v>3.2697547683923005E-3</c:v>
                </c:pt>
                <c:pt idx="1544">
                  <c:v>7.6045627376426167E-3</c:v>
                </c:pt>
                <c:pt idx="1545">
                  <c:v>-1.4555256064690004E-2</c:v>
                </c:pt>
                <c:pt idx="1546">
                  <c:v>3.8293216630197091E-3</c:v>
                </c:pt>
                <c:pt idx="1547">
                  <c:v>9.8092643051770952E-3</c:v>
                </c:pt>
                <c:pt idx="1548">
                  <c:v>5.9363194819211781E-3</c:v>
                </c:pt>
                <c:pt idx="1549">
                  <c:v>-5.364806866952866E-3</c:v>
                </c:pt>
                <c:pt idx="1550">
                  <c:v>-5.393743257819855E-4</c:v>
                </c:pt>
                <c:pt idx="1551">
                  <c:v>3.2379924446842264E-3</c:v>
                </c:pt>
                <c:pt idx="1552">
                  <c:v>3.7654653039268576E-3</c:v>
                </c:pt>
                <c:pt idx="1553">
                  <c:v>-4.8231511254019218E-3</c:v>
                </c:pt>
                <c:pt idx="1554">
                  <c:v>-9.1545503500270169E-3</c:v>
                </c:pt>
                <c:pt idx="1555">
                  <c:v>-3.8043478260869723E-3</c:v>
                </c:pt>
                <c:pt idx="1556">
                  <c:v>-2.7277686852153391E-3</c:v>
                </c:pt>
                <c:pt idx="1557">
                  <c:v>0</c:v>
                </c:pt>
                <c:pt idx="1558">
                  <c:v>9.2997811816191538E-3</c:v>
                </c:pt>
                <c:pt idx="1559">
                  <c:v>0</c:v>
                </c:pt>
                <c:pt idx="1560">
                  <c:v>1.0840108401083781E-3</c:v>
                </c:pt>
                <c:pt idx="1561">
                  <c:v>-1.1369788846778413E-2</c:v>
                </c:pt>
                <c:pt idx="1562">
                  <c:v>-1.2595837897042739E-2</c:v>
                </c:pt>
                <c:pt idx="1563">
                  <c:v>-8.8740987243483161E-3</c:v>
                </c:pt>
                <c:pt idx="1564">
                  <c:v>7.2747621712366539E-3</c:v>
                </c:pt>
                <c:pt idx="1565">
                  <c:v>1.5555555555555619E-2</c:v>
                </c:pt>
                <c:pt idx="1566">
                  <c:v>6.5645514223193341E-3</c:v>
                </c:pt>
                <c:pt idx="1567">
                  <c:v>0</c:v>
                </c:pt>
                <c:pt idx="1568">
                  <c:v>-1.4130434782608588E-2</c:v>
                </c:pt>
                <c:pt idx="1569">
                  <c:v>-1.1025358324145299E-3</c:v>
                </c:pt>
                <c:pt idx="1570">
                  <c:v>-3.86313465783666E-3</c:v>
                </c:pt>
                <c:pt idx="1571">
                  <c:v>2.2160664819944123E-3</c:v>
                </c:pt>
                <c:pt idx="1572">
                  <c:v>8.2918739635156769E-3</c:v>
                </c:pt>
                <c:pt idx="1573">
                  <c:v>-5.4824561403507607E-3</c:v>
                </c:pt>
                <c:pt idx="1574">
                  <c:v>-5.512679162072846E-3</c:v>
                </c:pt>
                <c:pt idx="1575">
                  <c:v>-1.053215077605309E-2</c:v>
                </c:pt>
                <c:pt idx="1576">
                  <c:v>-1.736694677871161E-2</c:v>
                </c:pt>
                <c:pt idx="1577">
                  <c:v>-1.6533637400228004E-2</c:v>
                </c:pt>
                <c:pt idx="1578">
                  <c:v>-1.8550724637681176E-2</c:v>
                </c:pt>
                <c:pt idx="1579">
                  <c:v>2.6580035440047212E-2</c:v>
                </c:pt>
                <c:pt idx="1580">
                  <c:v>-4.6029919447639987E-3</c:v>
                </c:pt>
                <c:pt idx="1581">
                  <c:v>2.25433526011561E-2</c:v>
                </c:pt>
                <c:pt idx="1582">
                  <c:v>-6.7834934991521188E-3</c:v>
                </c:pt>
                <c:pt idx="1583">
                  <c:v>5.6915196357428238E-3</c:v>
                </c:pt>
                <c:pt idx="1584">
                  <c:v>5.0933786078098389E-3</c:v>
                </c:pt>
                <c:pt idx="1585">
                  <c:v>1.6891891891890531E-3</c:v>
                </c:pt>
                <c:pt idx="1586">
                  <c:v>3.9347948285553842E-3</c:v>
                </c:pt>
                <c:pt idx="1587">
                  <c:v>-3.3594624860021683E-3</c:v>
                </c:pt>
                <c:pt idx="1588">
                  <c:v>1.1235955056179536E-3</c:v>
                </c:pt>
                <c:pt idx="1589">
                  <c:v>-8.4175084175083376E-3</c:v>
                </c:pt>
                <c:pt idx="1590">
                  <c:v>1.584606677985272E-2</c:v>
                </c:pt>
                <c:pt idx="1591">
                  <c:v>3.3426183844012412E-3</c:v>
                </c:pt>
                <c:pt idx="1592">
                  <c:v>-4.4419766796225339E-3</c:v>
                </c:pt>
                <c:pt idx="1593">
                  <c:v>8.9235917456776427E-3</c:v>
                </c:pt>
                <c:pt idx="1594">
                  <c:v>-2.7639579878386243E-3</c:v>
                </c:pt>
                <c:pt idx="1595">
                  <c:v>1.0532150776053286E-2</c:v>
                </c:pt>
                <c:pt idx="1596">
                  <c:v>-4.3883708173341656E-3</c:v>
                </c:pt>
                <c:pt idx="1597">
                  <c:v>-4.9586776859504057E-3</c:v>
                </c:pt>
                <c:pt idx="1598">
                  <c:v>-3.322259136212554E-3</c:v>
                </c:pt>
                <c:pt idx="1599">
                  <c:v>-1.0555555555555627E-2</c:v>
                </c:pt>
                <c:pt idx="1600">
                  <c:v>-5.6148231330711892E-3</c:v>
                </c:pt>
                <c:pt idx="1601">
                  <c:v>-1.1857707509881471E-2</c:v>
                </c:pt>
                <c:pt idx="1602">
                  <c:v>-5.714285714286607E-4</c:v>
                </c:pt>
                <c:pt idx="1603">
                  <c:v>1.3722126929674214E-2</c:v>
                </c:pt>
                <c:pt idx="1604">
                  <c:v>-6.7681895093063167E-3</c:v>
                </c:pt>
                <c:pt idx="1605">
                  <c:v>6.2464508801816825E-3</c:v>
                </c:pt>
                <c:pt idx="1606">
                  <c:v>7.9006772009029679E-3</c:v>
                </c:pt>
                <c:pt idx="1607">
                  <c:v>1.2318029115341482E-2</c:v>
                </c:pt>
                <c:pt idx="1608">
                  <c:v>3.8716814159292195E-3</c:v>
                </c:pt>
                <c:pt idx="1609">
                  <c:v>3.3057851239670678E-3</c:v>
                </c:pt>
                <c:pt idx="1610">
                  <c:v>-2.196595277320107E-3</c:v>
                </c:pt>
                <c:pt idx="1611">
                  <c:v>-7.154650522839986E-3</c:v>
                </c:pt>
                <c:pt idx="1612">
                  <c:v>-1.1640798226164128E-2</c:v>
                </c:pt>
                <c:pt idx="1613">
                  <c:v>-3.6455412226584334E-2</c:v>
                </c:pt>
                <c:pt idx="1614">
                  <c:v>-1.4551804423748545E-2</c:v>
                </c:pt>
                <c:pt idx="1615">
                  <c:v>-5.9066745422315476E-4</c:v>
                </c:pt>
                <c:pt idx="1616">
                  <c:v>6.5011820330968927E-3</c:v>
                </c:pt>
                <c:pt idx="1617">
                  <c:v>-3.5231943628891526E-3</c:v>
                </c:pt>
                <c:pt idx="1618">
                  <c:v>-7.6605774896876264E-3</c:v>
                </c:pt>
                <c:pt idx="1619">
                  <c:v>-4.7505938242279272E-3</c:v>
                </c:pt>
                <c:pt idx="1620">
                  <c:v>2.386634844868684E-3</c:v>
                </c:pt>
                <c:pt idx="1621">
                  <c:v>-1.190476190476165E-3</c:v>
                </c:pt>
                <c:pt idx="1622">
                  <c:v>5.959475566150051E-3</c:v>
                </c:pt>
                <c:pt idx="1623">
                  <c:v>-9.4786729857819999E-3</c:v>
                </c:pt>
                <c:pt idx="1624">
                  <c:v>-8.9712918660286231E-3</c:v>
                </c:pt>
                <c:pt idx="1625">
                  <c:v>1.8105009052505213E-3</c:v>
                </c:pt>
                <c:pt idx="1626">
                  <c:v>4.8192771084336321E-3</c:v>
                </c:pt>
                <c:pt idx="1627">
                  <c:v>-6.5947242206234671E-3</c:v>
                </c:pt>
                <c:pt idx="1628">
                  <c:v>0</c:v>
                </c:pt>
                <c:pt idx="1629">
                  <c:v>2.4140012070005519E-3</c:v>
                </c:pt>
                <c:pt idx="1630">
                  <c:v>1.6255267910897025E-2</c:v>
                </c:pt>
                <c:pt idx="1631">
                  <c:v>-1.0663507109004723E-2</c:v>
                </c:pt>
                <c:pt idx="1632">
                  <c:v>-7.784431137724492E-3</c:v>
                </c:pt>
                <c:pt idx="1633">
                  <c:v>-2.4140012070005519E-3</c:v>
                </c:pt>
                <c:pt idx="1634">
                  <c:v>-7.8644888082276196E-3</c:v>
                </c:pt>
                <c:pt idx="1635">
                  <c:v>4.8780487804879176E-3</c:v>
                </c:pt>
                <c:pt idx="1636">
                  <c:v>-6.0679611650486295E-3</c:v>
                </c:pt>
                <c:pt idx="1637">
                  <c:v>3.6630036630038022E-3</c:v>
                </c:pt>
                <c:pt idx="1638">
                  <c:v>-1.5206812652068125E-2</c:v>
                </c:pt>
                <c:pt idx="1639">
                  <c:v>-2.4706609017913959E-3</c:v>
                </c:pt>
                <c:pt idx="1640">
                  <c:v>1.1764705882353021E-2</c:v>
                </c:pt>
                <c:pt idx="1641">
                  <c:v>-1.9583843329253385E-2</c:v>
                </c:pt>
                <c:pt idx="1642">
                  <c:v>3.7453183520598453E-3</c:v>
                </c:pt>
                <c:pt idx="1643">
                  <c:v>2.6119402985074737E-2</c:v>
                </c:pt>
                <c:pt idx="1644">
                  <c:v>-6.6666666666666324E-3</c:v>
                </c:pt>
                <c:pt idx="1645">
                  <c:v>1.1592434411226218E-2</c:v>
                </c:pt>
                <c:pt idx="1646">
                  <c:v>1.8094089264174391E-3</c:v>
                </c:pt>
                <c:pt idx="1647">
                  <c:v>-1.9265502709211336E-2</c:v>
                </c:pt>
                <c:pt idx="1648">
                  <c:v>-1.1049723756906061E-2</c:v>
                </c:pt>
                <c:pt idx="1649">
                  <c:v>6.2073246430789219E-3</c:v>
                </c:pt>
                <c:pt idx="1650">
                  <c:v>6.1690314620592294E-4</c:v>
                </c:pt>
                <c:pt idx="1651">
                  <c:v>1.7879161528976738E-2</c:v>
                </c:pt>
                <c:pt idx="1652">
                  <c:v>2.1199273167776974E-2</c:v>
                </c:pt>
                <c:pt idx="1653">
                  <c:v>7.7105575326215309E-3</c:v>
                </c:pt>
                <c:pt idx="1654">
                  <c:v>-6.4743967039434637E-3</c:v>
                </c:pt>
                <c:pt idx="1655">
                  <c:v>-1.303317535545017E-2</c:v>
                </c:pt>
                <c:pt idx="1656">
                  <c:v>-7.2028811524610442E-3</c:v>
                </c:pt>
                <c:pt idx="1657">
                  <c:v>6.0459492140275473E-4</c:v>
                </c:pt>
                <c:pt idx="1658">
                  <c:v>-2.5981873111782457E-2</c:v>
                </c:pt>
                <c:pt idx="1659">
                  <c:v>-2.2332506203474017E-2</c:v>
                </c:pt>
                <c:pt idx="1660">
                  <c:v>-8.2487309644669413E-3</c:v>
                </c:pt>
                <c:pt idx="1661">
                  <c:v>2.1113243761996164E-2</c:v>
                </c:pt>
                <c:pt idx="1662">
                  <c:v>-8.7719298245614395E-3</c:v>
                </c:pt>
                <c:pt idx="1663">
                  <c:v>-1.264222503160563E-2</c:v>
                </c:pt>
                <c:pt idx="1664">
                  <c:v>-1.4084507042253449E-2</c:v>
                </c:pt>
                <c:pt idx="1665">
                  <c:v>7.792207792207741E-3</c:v>
                </c:pt>
                <c:pt idx="1666">
                  <c:v>2.3195876288659871E-2</c:v>
                </c:pt>
                <c:pt idx="1667">
                  <c:v>2.3299748110831183E-2</c:v>
                </c:pt>
                <c:pt idx="1668">
                  <c:v>3.6923076923076137E-3</c:v>
                </c:pt>
                <c:pt idx="1669">
                  <c:v>-2.145922746781103E-2</c:v>
                </c:pt>
                <c:pt idx="1670">
                  <c:v>3.1328320802005457E-3</c:v>
                </c:pt>
                <c:pt idx="1671">
                  <c:v>-1.8113678950655895E-2</c:v>
                </c:pt>
                <c:pt idx="1672">
                  <c:v>-4.4529262086514176E-3</c:v>
                </c:pt>
                <c:pt idx="1673">
                  <c:v>-6.3897763578274532E-3</c:v>
                </c:pt>
                <c:pt idx="1674">
                  <c:v>-1.736334405144703E-2</c:v>
                </c:pt>
                <c:pt idx="1675">
                  <c:v>-1.0471204188481685E-2</c:v>
                </c:pt>
                <c:pt idx="1676">
                  <c:v>0</c:v>
                </c:pt>
                <c:pt idx="1677">
                  <c:v>-2.843915343915342E-2</c:v>
                </c:pt>
                <c:pt idx="1678">
                  <c:v>2.0422055820286684E-3</c:v>
                </c:pt>
                <c:pt idx="1679">
                  <c:v>-2.5135869565217458E-2</c:v>
                </c:pt>
                <c:pt idx="1680">
                  <c:v>-1.3937282229965108E-2</c:v>
                </c:pt>
                <c:pt idx="1681">
                  <c:v>-5.6537102473498281E-2</c:v>
                </c:pt>
                <c:pt idx="1682">
                  <c:v>2.9962546816479429E-2</c:v>
                </c:pt>
                <c:pt idx="1683">
                  <c:v>4.2909090909090897E-2</c:v>
                </c:pt>
                <c:pt idx="1684">
                  <c:v>8.3682008368201524E-3</c:v>
                </c:pt>
                <c:pt idx="1685">
                  <c:v>-2.7662517289073945E-3</c:v>
                </c:pt>
                <c:pt idx="1686">
                  <c:v>1.2482662968099842E-2</c:v>
                </c:pt>
                <c:pt idx="1687">
                  <c:v>-4.794520547945201E-2</c:v>
                </c:pt>
                <c:pt idx="1688">
                  <c:v>-1.7985611510791366E-2</c:v>
                </c:pt>
                <c:pt idx="1689">
                  <c:v>2.5641025641025616E-2</c:v>
                </c:pt>
                <c:pt idx="1690">
                  <c:v>5.7142857142857195E-3</c:v>
                </c:pt>
                <c:pt idx="1691">
                  <c:v>8.5227272727272166E-3</c:v>
                </c:pt>
                <c:pt idx="1692">
                  <c:v>-1.5492957746478794E-2</c:v>
                </c:pt>
                <c:pt idx="1693">
                  <c:v>-1.3590844062947159E-2</c:v>
                </c:pt>
                <c:pt idx="1694">
                  <c:v>2.2480058013052976E-2</c:v>
                </c:pt>
                <c:pt idx="1695">
                  <c:v>-1.4184397163120265E-3</c:v>
                </c:pt>
                <c:pt idx="1696">
                  <c:v>3.0539772727272707E-2</c:v>
                </c:pt>
                <c:pt idx="1697">
                  <c:v>5.5134390075809838E-3</c:v>
                </c:pt>
                <c:pt idx="1698">
                  <c:v>-3.3584647018505838E-2</c:v>
                </c:pt>
                <c:pt idx="1699">
                  <c:v>-4.255319148936168E-2</c:v>
                </c:pt>
                <c:pt idx="1700">
                  <c:v>-1.9259259259259243E-2</c:v>
                </c:pt>
                <c:pt idx="1701">
                  <c:v>2.6435045317220518E-2</c:v>
                </c:pt>
                <c:pt idx="1702">
                  <c:v>1.398086828550401E-2</c:v>
                </c:pt>
                <c:pt idx="1703">
                  <c:v>-4.2815674891146578E-2</c:v>
                </c:pt>
                <c:pt idx="1704">
                  <c:v>-3.7907505686125852E-2</c:v>
                </c:pt>
                <c:pt idx="1705">
                  <c:v>3.1520882584712404E-2</c:v>
                </c:pt>
                <c:pt idx="1706">
                  <c:v>2.9793735676088662E-2</c:v>
                </c:pt>
                <c:pt idx="1707">
                  <c:v>3.7833827893175055E-2</c:v>
                </c:pt>
                <c:pt idx="1708">
                  <c:v>7.8627591136525687E-3</c:v>
                </c:pt>
                <c:pt idx="1709">
                  <c:v>-2.3404255319148942E-2</c:v>
                </c:pt>
                <c:pt idx="1710">
                  <c:v>1.8155410312273058E-2</c:v>
                </c:pt>
                <c:pt idx="1711">
                  <c:v>-1.783166904422254E-2</c:v>
                </c:pt>
                <c:pt idx="1712">
                  <c:v>-4.6477850399418943E-2</c:v>
                </c:pt>
                <c:pt idx="1713">
                  <c:v>2.5894897182025884E-2</c:v>
                </c:pt>
                <c:pt idx="1714">
                  <c:v>2.6726057906458753E-2</c:v>
                </c:pt>
                <c:pt idx="1715">
                  <c:v>3.0368763557483726E-2</c:v>
                </c:pt>
                <c:pt idx="1716">
                  <c:v>-2.1052631578946921E-3</c:v>
                </c:pt>
                <c:pt idx="1717">
                  <c:v>1.6174402250351522E-2</c:v>
                </c:pt>
                <c:pt idx="1718">
                  <c:v>-1.3840830449826694E-3</c:v>
                </c:pt>
                <c:pt idx="1719">
                  <c:v>-2.0097020097020038E-2</c:v>
                </c:pt>
                <c:pt idx="1720">
                  <c:v>-4.9504950495049705E-3</c:v>
                </c:pt>
                <c:pt idx="1721">
                  <c:v>3.1272210376687953E-2</c:v>
                </c:pt>
                <c:pt idx="1722">
                  <c:v>2.4121295658166758E-2</c:v>
                </c:pt>
                <c:pt idx="1723">
                  <c:v>6.0565275908479044E-3</c:v>
                </c:pt>
                <c:pt idx="1724">
                  <c:v>1.0702341137123756E-2</c:v>
                </c:pt>
                <c:pt idx="1725">
                  <c:v>-9.2653871608205686E-3</c:v>
                </c:pt>
                <c:pt idx="1726">
                  <c:v>2.204408817635271E-2</c:v>
                </c:pt>
                <c:pt idx="1727">
                  <c:v>-9.1503267973856578E-3</c:v>
                </c:pt>
                <c:pt idx="1728">
                  <c:v>9.2348284960422546E-3</c:v>
                </c:pt>
                <c:pt idx="1729">
                  <c:v>-1.0457516339869289E-2</c:v>
                </c:pt>
                <c:pt idx="1730">
                  <c:v>-7.9260237780713998E-3</c:v>
                </c:pt>
                <c:pt idx="1731">
                  <c:v>5.3262316910785666E-3</c:v>
                </c:pt>
                <c:pt idx="1732">
                  <c:v>-2.8476821192052963E-2</c:v>
                </c:pt>
                <c:pt idx="1733">
                  <c:v>3.8173142467621032E-2</c:v>
                </c:pt>
                <c:pt idx="1734">
                  <c:v>7.8791858174654776E-3</c:v>
                </c:pt>
                <c:pt idx="1735">
                  <c:v>-1.3680781758957594E-2</c:v>
                </c:pt>
                <c:pt idx="1736">
                  <c:v>-3.3025099075297696E-3</c:v>
                </c:pt>
                <c:pt idx="1737">
                  <c:v>4.9039098740888021E-2</c:v>
                </c:pt>
                <c:pt idx="1738">
                  <c:v>-6.3171193935565159E-3</c:v>
                </c:pt>
                <c:pt idx="1739">
                  <c:v>-2.2250476795931319E-2</c:v>
                </c:pt>
                <c:pt idx="1740">
                  <c:v>-3.3810143042912959E-2</c:v>
                </c:pt>
                <c:pt idx="1741">
                  <c:v>5.3835800807537065E-3</c:v>
                </c:pt>
                <c:pt idx="1742">
                  <c:v>1.6064257028112466E-2</c:v>
                </c:pt>
                <c:pt idx="1743">
                  <c:v>-1.1857707509881405E-2</c:v>
                </c:pt>
                <c:pt idx="1744">
                  <c:v>-5.7333333333333299E-2</c:v>
                </c:pt>
                <c:pt idx="1745">
                  <c:v>7.0721357850069206E-4</c:v>
                </c:pt>
                <c:pt idx="1746">
                  <c:v>-1.8374558303886911E-2</c:v>
                </c:pt>
                <c:pt idx="1747">
                  <c:v>3.5997120230380803E-3</c:v>
                </c:pt>
                <c:pt idx="1748">
                  <c:v>1.7216642754662857E-2</c:v>
                </c:pt>
                <c:pt idx="1749">
                  <c:v>-2.2566995768688314E-2</c:v>
                </c:pt>
                <c:pt idx="1750">
                  <c:v>-1.5151515151515086E-2</c:v>
                </c:pt>
                <c:pt idx="1751">
                  <c:v>1.0256410256410168E-2</c:v>
                </c:pt>
                <c:pt idx="1752">
                  <c:v>0</c:v>
                </c:pt>
                <c:pt idx="1753">
                  <c:v>8.7019579405366934E-3</c:v>
                </c:pt>
                <c:pt idx="1754">
                  <c:v>-3.5945363048166784E-2</c:v>
                </c:pt>
                <c:pt idx="1755">
                  <c:v>-1.1185682326621951E-2</c:v>
                </c:pt>
                <c:pt idx="1756">
                  <c:v>-2.4886877828054304E-2</c:v>
                </c:pt>
                <c:pt idx="1757">
                  <c:v>-4.6403712296984147E-3</c:v>
                </c:pt>
                <c:pt idx="1758">
                  <c:v>0</c:v>
                </c:pt>
                <c:pt idx="1759">
                  <c:v>5.0505050505050539E-2</c:v>
                </c:pt>
                <c:pt idx="1760">
                  <c:v>-1.4792899408283709E-3</c:v>
                </c:pt>
                <c:pt idx="1761">
                  <c:v>3.555555555555559E-2</c:v>
                </c:pt>
                <c:pt idx="1762">
                  <c:v>-7.1530758226036936E-3</c:v>
                </c:pt>
                <c:pt idx="1763">
                  <c:v>5.0432276657059443E-3</c:v>
                </c:pt>
                <c:pt idx="1764">
                  <c:v>1.2186379928315408E-2</c:v>
                </c:pt>
                <c:pt idx="1765">
                  <c:v>-2.1246458923512295E-3</c:v>
                </c:pt>
                <c:pt idx="1766">
                  <c:v>-1.3484740951029063E-2</c:v>
                </c:pt>
                <c:pt idx="1767">
                  <c:v>-1.7985611510791366E-2</c:v>
                </c:pt>
                <c:pt idx="1768">
                  <c:v>1.8315018315018316E-2</c:v>
                </c:pt>
                <c:pt idx="1769">
                  <c:v>-2.8776978417266213E-2</c:v>
                </c:pt>
                <c:pt idx="1770">
                  <c:v>-5.9259259259259308E-3</c:v>
                </c:pt>
                <c:pt idx="1771">
                  <c:v>-1.7883755588673639E-2</c:v>
                </c:pt>
                <c:pt idx="1772">
                  <c:v>-9.8634294385431722E-3</c:v>
                </c:pt>
                <c:pt idx="1773">
                  <c:v>-1.6091954022988571E-2</c:v>
                </c:pt>
                <c:pt idx="1774">
                  <c:v>4.6728971962617209E-3</c:v>
                </c:pt>
                <c:pt idx="1775">
                  <c:v>2.1705426356589098E-2</c:v>
                </c:pt>
                <c:pt idx="1776">
                  <c:v>-1.2898330804248856E-2</c:v>
                </c:pt>
                <c:pt idx="1777">
                  <c:v>1.2298232129131448E-2</c:v>
                </c:pt>
                <c:pt idx="1778">
                  <c:v>8.3523158694001082E-3</c:v>
                </c:pt>
                <c:pt idx="1779">
                  <c:v>-2.259036144578265E-3</c:v>
                </c:pt>
                <c:pt idx="1780">
                  <c:v>-1.7358490566037769E-2</c:v>
                </c:pt>
                <c:pt idx="1781">
                  <c:v>1.4592933947772757E-2</c:v>
                </c:pt>
                <c:pt idx="1782">
                  <c:v>1.3626040878122612E-2</c:v>
                </c:pt>
                <c:pt idx="1783">
                  <c:v>2.0164301717699742E-2</c:v>
                </c:pt>
                <c:pt idx="1784">
                  <c:v>3.6603221083455866E-3</c:v>
                </c:pt>
                <c:pt idx="1785">
                  <c:v>-2.1152443471918372E-2</c:v>
                </c:pt>
                <c:pt idx="1786">
                  <c:v>-2.235469448584208E-2</c:v>
                </c:pt>
                <c:pt idx="1787">
                  <c:v>-5.3353658536584234E-3</c:v>
                </c:pt>
                <c:pt idx="1788">
                  <c:v>-3.065134099616929E-3</c:v>
                </c:pt>
                <c:pt idx="1789">
                  <c:v>2.6902382782474994E-2</c:v>
                </c:pt>
                <c:pt idx="1790">
                  <c:v>2.2455089820360135E-3</c:v>
                </c:pt>
                <c:pt idx="1791">
                  <c:v>7.4682598954442015E-4</c:v>
                </c:pt>
                <c:pt idx="1792">
                  <c:v>-3.7313432835821424E-3</c:v>
                </c:pt>
                <c:pt idx="1793">
                  <c:v>3.7453183520599785E-3</c:v>
                </c:pt>
                <c:pt idx="1794">
                  <c:v>1.5671641791044705E-2</c:v>
                </c:pt>
                <c:pt idx="1795">
                  <c:v>-2.4981631153563548E-2</c:v>
                </c:pt>
                <c:pt idx="1796">
                  <c:v>1.6578749058025671E-2</c:v>
                </c:pt>
                <c:pt idx="1797">
                  <c:v>-9.6367679762787827E-3</c:v>
                </c:pt>
                <c:pt idx="1798">
                  <c:v>2.2455089820360135E-3</c:v>
                </c:pt>
                <c:pt idx="1799">
                  <c:v>-1.4189693801344381E-2</c:v>
                </c:pt>
                <c:pt idx="1800">
                  <c:v>-3.7878787878787073E-3</c:v>
                </c:pt>
                <c:pt idx="1801">
                  <c:v>1.6730038022813601E-2</c:v>
                </c:pt>
                <c:pt idx="1802">
                  <c:v>-3.7397157816005189E-3</c:v>
                </c:pt>
                <c:pt idx="1803">
                  <c:v>-5.2552552552552765E-3</c:v>
                </c:pt>
                <c:pt idx="1804">
                  <c:v>6.0377358490566095E-3</c:v>
                </c:pt>
                <c:pt idx="1805">
                  <c:v>1.2753188297074263E-2</c:v>
                </c:pt>
                <c:pt idx="1806">
                  <c:v>-3.7037037037037563E-3</c:v>
                </c:pt>
                <c:pt idx="1807">
                  <c:v>1.4869888475837435E-3</c:v>
                </c:pt>
                <c:pt idx="1808">
                  <c:v>-3.711952487008219E-3</c:v>
                </c:pt>
                <c:pt idx="1809">
                  <c:v>-3.7257824143070574E-3</c:v>
                </c:pt>
                <c:pt idx="1810">
                  <c:v>-2.9917726252804153E-3</c:v>
                </c:pt>
                <c:pt idx="1811">
                  <c:v>1.5003750937734113E-3</c:v>
                </c:pt>
                <c:pt idx="1812">
                  <c:v>-1.4232209737827678E-2</c:v>
                </c:pt>
                <c:pt idx="1813">
                  <c:v>-6.8389057750759766E-3</c:v>
                </c:pt>
                <c:pt idx="1814">
                  <c:v>1.5302218821728825E-3</c:v>
                </c:pt>
                <c:pt idx="1815">
                  <c:v>-3.0557677616500495E-3</c:v>
                </c:pt>
                <c:pt idx="1816">
                  <c:v>-1.3793103448275976E-2</c:v>
                </c:pt>
                <c:pt idx="1817">
                  <c:v>1.3986013986014102E-2</c:v>
                </c:pt>
                <c:pt idx="1818">
                  <c:v>1.6091954022988433E-2</c:v>
                </c:pt>
                <c:pt idx="1819">
                  <c:v>-6.0331825037707445E-3</c:v>
                </c:pt>
                <c:pt idx="1820">
                  <c:v>-9.104704097116785E-3</c:v>
                </c:pt>
                <c:pt idx="1821">
                  <c:v>-1.3782542113323101E-2</c:v>
                </c:pt>
                <c:pt idx="1822">
                  <c:v>-1.5527950310560052E-3</c:v>
                </c:pt>
                <c:pt idx="1823">
                  <c:v>3.8880248833593088E-3</c:v>
                </c:pt>
                <c:pt idx="1824">
                  <c:v>-3.098373353989227E-3</c:v>
                </c:pt>
                <c:pt idx="1825">
                  <c:v>-4.6620046620045631E-3</c:v>
                </c:pt>
                <c:pt idx="1826">
                  <c:v>7.0257611241217686E-3</c:v>
                </c:pt>
                <c:pt idx="1827">
                  <c:v>-3.1007751937985211E-3</c:v>
                </c:pt>
                <c:pt idx="1828">
                  <c:v>-5.4432348367029777E-3</c:v>
                </c:pt>
                <c:pt idx="1829">
                  <c:v>-2.8928850664581646E-2</c:v>
                </c:pt>
                <c:pt idx="1830">
                  <c:v>-2.4154589371980163E-3</c:v>
                </c:pt>
                <c:pt idx="1831">
                  <c:v>1.5334947538337328E-2</c:v>
                </c:pt>
                <c:pt idx="1832">
                  <c:v>-3.1796502384738414E-3</c:v>
                </c:pt>
                <c:pt idx="1833">
                  <c:v>-1.5151515151515112E-2</c:v>
                </c:pt>
                <c:pt idx="1834">
                  <c:v>2.1862348178137619E-2</c:v>
                </c:pt>
                <c:pt idx="1835">
                  <c:v>0</c:v>
                </c:pt>
                <c:pt idx="1836">
                  <c:v>6.3391442155309096E-3</c:v>
                </c:pt>
                <c:pt idx="1837">
                  <c:v>8.661417322834741E-3</c:v>
                </c:pt>
                <c:pt idx="1838">
                  <c:v>1.4832162373145941E-2</c:v>
                </c:pt>
                <c:pt idx="1839">
                  <c:v>7.6923076923075286E-4</c:v>
                </c:pt>
                <c:pt idx="1840">
                  <c:v>-7.6863950807071211E-3</c:v>
                </c:pt>
                <c:pt idx="1841">
                  <c:v>-9.2951200619675444E-3</c:v>
                </c:pt>
                <c:pt idx="1842">
                  <c:v>-9.382329945269682E-3</c:v>
                </c:pt>
                <c:pt idx="1843">
                  <c:v>-7.1033938437253244E-3</c:v>
                </c:pt>
                <c:pt idx="1844">
                  <c:v>-7.9491255961843914E-3</c:v>
                </c:pt>
                <c:pt idx="1845">
                  <c:v>-1.44230769230769E-2</c:v>
                </c:pt>
                <c:pt idx="1846">
                  <c:v>-9.7560975609756895E-3</c:v>
                </c:pt>
                <c:pt idx="1847">
                  <c:v>9.0311986863710544E-3</c:v>
                </c:pt>
                <c:pt idx="1848">
                  <c:v>4.8820179007323435E-3</c:v>
                </c:pt>
                <c:pt idx="1849">
                  <c:v>-2.5101214574898827E-2</c:v>
                </c:pt>
                <c:pt idx="1850">
                  <c:v>-1.411960132890365E-2</c:v>
                </c:pt>
                <c:pt idx="1851">
                  <c:v>2.5273799494524968E-3</c:v>
                </c:pt>
                <c:pt idx="1852">
                  <c:v>-2.9411764705882321E-2</c:v>
                </c:pt>
                <c:pt idx="1853">
                  <c:v>1.9913419913419796E-2</c:v>
                </c:pt>
                <c:pt idx="1854">
                  <c:v>-1.4431239388794561E-2</c:v>
                </c:pt>
                <c:pt idx="1855">
                  <c:v>-3.0146425495262676E-2</c:v>
                </c:pt>
                <c:pt idx="1856">
                  <c:v>-1.7761989342806016E-3</c:v>
                </c:pt>
                <c:pt idx="1857">
                  <c:v>2.8469750889679742E-2</c:v>
                </c:pt>
                <c:pt idx="1858">
                  <c:v>-4.1522491349481001E-2</c:v>
                </c:pt>
                <c:pt idx="1859">
                  <c:v>-2.7978339350180549E-2</c:v>
                </c:pt>
                <c:pt idx="1860">
                  <c:v>2.6926648096564618E-2</c:v>
                </c:pt>
                <c:pt idx="1861">
                  <c:v>-2.712477396021706E-2</c:v>
                </c:pt>
                <c:pt idx="1862">
                  <c:v>2.6951672862453618E-2</c:v>
                </c:pt>
                <c:pt idx="1863">
                  <c:v>2.2624434389140271E-2</c:v>
                </c:pt>
                <c:pt idx="1864">
                  <c:v>-1.5044247787610612E-2</c:v>
                </c:pt>
                <c:pt idx="1865">
                  <c:v>1.7070979335130233E-2</c:v>
                </c:pt>
                <c:pt idx="1866">
                  <c:v>-2.7385159010600749E-2</c:v>
                </c:pt>
                <c:pt idx="1867">
                  <c:v>-3.0881017257039043E-2</c:v>
                </c:pt>
                <c:pt idx="1868">
                  <c:v>9.3720712277411316E-4</c:v>
                </c:pt>
                <c:pt idx="1869">
                  <c:v>1.6853932584269638E-2</c:v>
                </c:pt>
                <c:pt idx="1870">
                  <c:v>2.6703499079189775E-2</c:v>
                </c:pt>
                <c:pt idx="1871">
                  <c:v>2.6905829596411981E-3</c:v>
                </c:pt>
                <c:pt idx="1872">
                  <c:v>-1.6100178890876539E-2</c:v>
                </c:pt>
                <c:pt idx="1873">
                  <c:v>2.9090909090909115E-2</c:v>
                </c:pt>
                <c:pt idx="1874">
                  <c:v>-1.325088339222618E-2</c:v>
                </c:pt>
                <c:pt idx="1875">
                  <c:v>-2.5067144136078724E-2</c:v>
                </c:pt>
                <c:pt idx="1876">
                  <c:v>-1.9283746556473906E-2</c:v>
                </c:pt>
                <c:pt idx="1877">
                  <c:v>-2.8089887640448839E-3</c:v>
                </c:pt>
                <c:pt idx="1878">
                  <c:v>-3.7558685446010256E-3</c:v>
                </c:pt>
                <c:pt idx="1879">
                  <c:v>-6.5032987747408066E-2</c:v>
                </c:pt>
                <c:pt idx="1880">
                  <c:v>-1.0080645161290288E-2</c:v>
                </c:pt>
                <c:pt idx="1881">
                  <c:v>1.7311608961303456E-2</c:v>
                </c:pt>
                <c:pt idx="1882">
                  <c:v>-4.9049049049049068E-2</c:v>
                </c:pt>
                <c:pt idx="1883">
                  <c:v>1.8947368421052602E-2</c:v>
                </c:pt>
                <c:pt idx="1884">
                  <c:v>-7.2314049586777156E-3</c:v>
                </c:pt>
                <c:pt idx="1885">
                  <c:v>-1.7689906347554626E-2</c:v>
                </c:pt>
                <c:pt idx="1886">
                  <c:v>-2.8601694915254192E-2</c:v>
                </c:pt>
                <c:pt idx="1887">
                  <c:v>-3.4896401308615078E-2</c:v>
                </c:pt>
                <c:pt idx="1888">
                  <c:v>1.0169491525423712E-2</c:v>
                </c:pt>
                <c:pt idx="1889">
                  <c:v>6.7114093959732106E-3</c:v>
                </c:pt>
                <c:pt idx="1890">
                  <c:v>4.3333333333333397E-2</c:v>
                </c:pt>
                <c:pt idx="1891">
                  <c:v>-9.584664536741198E-3</c:v>
                </c:pt>
                <c:pt idx="1892">
                  <c:v>3.2258064516128913E-2</c:v>
                </c:pt>
                <c:pt idx="1893">
                  <c:v>-1.6666666666666684E-2</c:v>
                </c:pt>
                <c:pt idx="1894">
                  <c:v>3.7076271186440642E-2</c:v>
                </c:pt>
                <c:pt idx="1895">
                  <c:v>-1.1235955056179718E-2</c:v>
                </c:pt>
                <c:pt idx="1896">
                  <c:v>1.6528925619834725E-2</c:v>
                </c:pt>
                <c:pt idx="1897">
                  <c:v>-3.0487804878048131E-3</c:v>
                </c:pt>
                <c:pt idx="1898">
                  <c:v>1.2232415902140593E-2</c:v>
                </c:pt>
                <c:pt idx="1899">
                  <c:v>-4.028197381671616E-3</c:v>
                </c:pt>
                <c:pt idx="1900">
                  <c:v>-3.9433771486349904E-2</c:v>
                </c:pt>
                <c:pt idx="1901">
                  <c:v>3.894736842105255E-2</c:v>
                </c:pt>
                <c:pt idx="1902">
                  <c:v>7.092198581560313E-3</c:v>
                </c:pt>
                <c:pt idx="1903">
                  <c:v>2.0120724346077818E-3</c:v>
                </c:pt>
                <c:pt idx="1904">
                  <c:v>1.9076305220883483E-2</c:v>
                </c:pt>
                <c:pt idx="1905">
                  <c:v>-4.6305418719211885E-2</c:v>
                </c:pt>
                <c:pt idx="1906">
                  <c:v>-9.2975206611570112E-3</c:v>
                </c:pt>
                <c:pt idx="1907">
                  <c:v>1.7726798748696551E-2</c:v>
                </c:pt>
                <c:pt idx="1908">
                  <c:v>1.0245901639344227E-2</c:v>
                </c:pt>
                <c:pt idx="1909">
                  <c:v>5.1724137931034461E-2</c:v>
                </c:pt>
                <c:pt idx="1910">
                  <c:v>3.8572806171649882E-3</c:v>
                </c:pt>
                <c:pt idx="1911">
                  <c:v>1.1527377521613758E-2</c:v>
                </c:pt>
                <c:pt idx="1912">
                  <c:v>-4.7483380816713142E-3</c:v>
                </c:pt>
                <c:pt idx="1913">
                  <c:v>-2.5763358778625914E-2</c:v>
                </c:pt>
                <c:pt idx="1914">
                  <c:v>-3.232125367286974E-2</c:v>
                </c:pt>
                <c:pt idx="1915">
                  <c:v>-3.0364372469636777E-3</c:v>
                </c:pt>
                <c:pt idx="1916">
                  <c:v>7.1065989847716024E-3</c:v>
                </c:pt>
                <c:pt idx="1917">
                  <c:v>1.713709677419354E-2</c:v>
                </c:pt>
                <c:pt idx="1918">
                  <c:v>-3.270564915758177E-2</c:v>
                </c:pt>
                <c:pt idx="1919">
                  <c:v>2.0491803278688634E-2</c:v>
                </c:pt>
                <c:pt idx="1920">
                  <c:v>-2.1084337349397676E-2</c:v>
                </c:pt>
                <c:pt idx="1921">
                  <c:v>8.2051282051282121E-3</c:v>
                </c:pt>
                <c:pt idx="1922">
                  <c:v>6.1037639877925222E-3</c:v>
                </c:pt>
                <c:pt idx="1923">
                  <c:v>6.0667340748229237E-3</c:v>
                </c:pt>
                <c:pt idx="1924">
                  <c:v>-7.4371859296482254E-2</c:v>
                </c:pt>
                <c:pt idx="1925">
                  <c:v>-2.062975027144422E-2</c:v>
                </c:pt>
                <c:pt idx="1926">
                  <c:v>-4.3237250554323592E-2</c:v>
                </c:pt>
                <c:pt idx="1927">
                  <c:v>3.4762456546928574E-3</c:v>
                </c:pt>
                <c:pt idx="1928">
                  <c:v>3.3487297921477963E-2</c:v>
                </c:pt>
                <c:pt idx="1929">
                  <c:v>2.9050279329609116E-2</c:v>
                </c:pt>
                <c:pt idx="1930">
                  <c:v>8.6862106406078495E-3</c:v>
                </c:pt>
                <c:pt idx="1931">
                  <c:v>-6.4585575888050301E-3</c:v>
                </c:pt>
                <c:pt idx="1932">
                  <c:v>8.6673889490790964E-3</c:v>
                </c:pt>
                <c:pt idx="1933">
                  <c:v>-6.3372717508055829E-2</c:v>
                </c:pt>
                <c:pt idx="1934">
                  <c:v>7.2247706422018235E-2</c:v>
                </c:pt>
                <c:pt idx="1935">
                  <c:v>4.8128342245989421E-2</c:v>
                </c:pt>
                <c:pt idx="1936">
                  <c:v>3.0612244897959072E-2</c:v>
                </c:pt>
                <c:pt idx="1937">
                  <c:v>0</c:v>
                </c:pt>
                <c:pt idx="1938">
                  <c:v>0</c:v>
                </c:pt>
                <c:pt idx="1939">
                  <c:v>-9.9009900990098664E-3</c:v>
                </c:pt>
                <c:pt idx="1940">
                  <c:v>3.9999999999999151E-3</c:v>
                </c:pt>
                <c:pt idx="1941">
                  <c:v>6.9721115537848891E-3</c:v>
                </c:pt>
                <c:pt idx="1942">
                  <c:v>2.9673590504452163E-3</c:v>
                </c:pt>
                <c:pt idx="1943">
                  <c:v>3.155818540433928E-2</c:v>
                </c:pt>
                <c:pt idx="1944">
                  <c:v>1.9120458891013315E-2</c:v>
                </c:pt>
                <c:pt idx="1945">
                  <c:v>-5.6285178236398217E-3</c:v>
                </c:pt>
                <c:pt idx="1946">
                  <c:v>6.6037735849056875E-3</c:v>
                </c:pt>
                <c:pt idx="1947">
                  <c:v>-3.09278350515464E-2</c:v>
                </c:pt>
                <c:pt idx="1948">
                  <c:v>-1.2572533849129498E-2</c:v>
                </c:pt>
                <c:pt idx="1949">
                  <c:v>-9.794319294810542E-4</c:v>
                </c:pt>
                <c:pt idx="1950">
                  <c:v>8.8235294117646919E-3</c:v>
                </c:pt>
                <c:pt idx="1951">
                  <c:v>-7.7745383867831195E-3</c:v>
                </c:pt>
                <c:pt idx="1952">
                  <c:v>-1.0773751224290029E-2</c:v>
                </c:pt>
                <c:pt idx="1953">
                  <c:v>-2.0792079207920703E-2</c:v>
                </c:pt>
                <c:pt idx="1954">
                  <c:v>1.5166835187057489E-2</c:v>
                </c:pt>
                <c:pt idx="1955">
                  <c:v>1.1952191235059861E-2</c:v>
                </c:pt>
                <c:pt idx="1956">
                  <c:v>2.8543307086614088E-2</c:v>
                </c:pt>
                <c:pt idx="1957">
                  <c:v>-1.9138755980860837E-3</c:v>
                </c:pt>
                <c:pt idx="1958">
                  <c:v>5.3691275167785282E-2</c:v>
                </c:pt>
                <c:pt idx="1959">
                  <c:v>1.8198362147406669E-2</c:v>
                </c:pt>
                <c:pt idx="1960">
                  <c:v>-9.8302055406612552E-3</c:v>
                </c:pt>
                <c:pt idx="1961">
                  <c:v>1.3537906137184148E-2</c:v>
                </c:pt>
                <c:pt idx="1962">
                  <c:v>1.7809439002671353E-2</c:v>
                </c:pt>
                <c:pt idx="1963">
                  <c:v>-9.6237970253717792E-3</c:v>
                </c:pt>
                <c:pt idx="1964">
                  <c:v>2.2968197879858637E-2</c:v>
                </c:pt>
                <c:pt idx="1965">
                  <c:v>-6.9084628670120956E-3</c:v>
                </c:pt>
                <c:pt idx="1966">
                  <c:v>-1.0434782608695584E-2</c:v>
                </c:pt>
                <c:pt idx="1967">
                  <c:v>1.7574692442881873E-3</c:v>
                </c:pt>
                <c:pt idx="1968">
                  <c:v>-1.8421052631579022E-2</c:v>
                </c:pt>
                <c:pt idx="1969">
                  <c:v>1.4298480786416457E-2</c:v>
                </c:pt>
                <c:pt idx="1970">
                  <c:v>-7.9295154185021911E-3</c:v>
                </c:pt>
                <c:pt idx="1971">
                  <c:v>-2.6642984014209024E-3</c:v>
                </c:pt>
                <c:pt idx="1972">
                  <c:v>-4.6304541406945642E-2</c:v>
                </c:pt>
                <c:pt idx="1973">
                  <c:v>9.3370681605973722E-4</c:v>
                </c:pt>
                <c:pt idx="1974">
                  <c:v>-3.1716417910447749E-2</c:v>
                </c:pt>
                <c:pt idx="1975">
                  <c:v>3.8535645472060833E-3</c:v>
                </c:pt>
                <c:pt idx="1976">
                  <c:v>1.1516314779270559E-2</c:v>
                </c:pt>
                <c:pt idx="1977">
                  <c:v>-3.7950664136621585E-3</c:v>
                </c:pt>
                <c:pt idx="1978">
                  <c:v>-6.666666666666694E-3</c:v>
                </c:pt>
                <c:pt idx="1979">
                  <c:v>1.82166826462128E-2</c:v>
                </c:pt>
                <c:pt idx="1980">
                  <c:v>-1.0357815442561152E-2</c:v>
                </c:pt>
                <c:pt idx="1981">
                  <c:v>-1.9980970504281548E-2</c:v>
                </c:pt>
                <c:pt idx="1982">
                  <c:v>-1.4563106796116538E-2</c:v>
                </c:pt>
                <c:pt idx="1983">
                  <c:v>5.9113300492611327E-3</c:v>
                </c:pt>
                <c:pt idx="1984">
                  <c:v>-5.8765915768854548E-3</c:v>
                </c:pt>
                <c:pt idx="1985">
                  <c:v>1.9704433497536524E-3</c:v>
                </c:pt>
                <c:pt idx="1986">
                  <c:v>3.4414945919370665E-2</c:v>
                </c:pt>
                <c:pt idx="1987">
                  <c:v>3.2319391634980973E-2</c:v>
                </c:pt>
                <c:pt idx="1988">
                  <c:v>-9.2081031307548686E-4</c:v>
                </c:pt>
                <c:pt idx="1989">
                  <c:v>-2.3041474654377881E-2</c:v>
                </c:pt>
                <c:pt idx="1990">
                  <c:v>-9.4339622641509101E-3</c:v>
                </c:pt>
                <c:pt idx="1991">
                  <c:v>-2.2857142857142878E-2</c:v>
                </c:pt>
                <c:pt idx="1992">
                  <c:v>3.898635477582936E-3</c:v>
                </c:pt>
                <c:pt idx="1993">
                  <c:v>-1.0679611650485553E-2</c:v>
                </c:pt>
                <c:pt idx="1994">
                  <c:v>9.8135426889104879E-4</c:v>
                </c:pt>
                <c:pt idx="1995">
                  <c:v>-1.2745098039215589E-2</c:v>
                </c:pt>
                <c:pt idx="1996">
                  <c:v>1.2909632571995929E-2</c:v>
                </c:pt>
                <c:pt idx="1997">
                  <c:v>-3.9215686274508971E-3</c:v>
                </c:pt>
                <c:pt idx="1998">
                  <c:v>1.0826771653543251E-2</c:v>
                </c:pt>
                <c:pt idx="1999">
                  <c:v>8.7633885102239399E-3</c:v>
                </c:pt>
                <c:pt idx="2000">
                  <c:v>-2.4131274131274132E-2</c:v>
                </c:pt>
                <c:pt idx="2001">
                  <c:v>1.0880316518298834E-2</c:v>
                </c:pt>
                <c:pt idx="2002">
                  <c:v>-2.1526418786692821E-2</c:v>
                </c:pt>
                <c:pt idx="2003">
                  <c:v>0</c:v>
                </c:pt>
                <c:pt idx="2004">
                  <c:v>2.9999999999999359E-3</c:v>
                </c:pt>
                <c:pt idx="2005">
                  <c:v>-5.9820538384844192E-3</c:v>
                </c:pt>
                <c:pt idx="2006">
                  <c:v>1.6048144433299914E-2</c:v>
                </c:pt>
                <c:pt idx="2007">
                  <c:v>9.8716683119445077E-4</c:v>
                </c:pt>
                <c:pt idx="2008">
                  <c:v>-2.9585798816569166E-3</c:v>
                </c:pt>
                <c:pt idx="2009">
                  <c:v>-9.8911968348169791E-3</c:v>
                </c:pt>
                <c:pt idx="2010">
                  <c:v>1.5984015984015998E-2</c:v>
                </c:pt>
                <c:pt idx="2011">
                  <c:v>-1.9665683382497122E-3</c:v>
                </c:pt>
                <c:pt idx="2012">
                  <c:v>9.8522167487682618E-4</c:v>
                </c:pt>
                <c:pt idx="2013">
                  <c:v>5.9055118110236705E-3</c:v>
                </c:pt>
                <c:pt idx="2014">
                  <c:v>3.9138943248531455E-3</c:v>
                </c:pt>
                <c:pt idx="2015">
                  <c:v>-5.8479532163743173E-3</c:v>
                </c:pt>
                <c:pt idx="2016">
                  <c:v>-8.8235294117646919E-3</c:v>
                </c:pt>
                <c:pt idx="2017">
                  <c:v>-7.9129574678536169E-3</c:v>
                </c:pt>
                <c:pt idx="2018">
                  <c:v>8.9730807577268062E-3</c:v>
                </c:pt>
                <c:pt idx="2019">
                  <c:v>-2.9644268774702926E-3</c:v>
                </c:pt>
                <c:pt idx="2020">
                  <c:v>-3.9643211100098266E-3</c:v>
                </c:pt>
                <c:pt idx="2021">
                  <c:v>4.975124378109346E-3</c:v>
                </c:pt>
                <c:pt idx="2022">
                  <c:v>-5.9405940594059901E-3</c:v>
                </c:pt>
                <c:pt idx="2023">
                  <c:v>5.9760956175299307E-3</c:v>
                </c:pt>
                <c:pt idx="2024">
                  <c:v>-9.9009900990098664E-3</c:v>
                </c:pt>
                <c:pt idx="2025">
                  <c:v>-7.0000000000000288E-3</c:v>
                </c:pt>
                <c:pt idx="2026">
                  <c:v>1.309164149043311E-2</c:v>
                </c:pt>
                <c:pt idx="2027">
                  <c:v>5.9642147117294946E-3</c:v>
                </c:pt>
                <c:pt idx="2028">
                  <c:v>6.9169960474308586E-3</c:v>
                </c:pt>
                <c:pt idx="2029">
                  <c:v>0</c:v>
                </c:pt>
                <c:pt idx="2030">
                  <c:v>-5.8881256133462932E-3</c:v>
                </c:pt>
                <c:pt idx="2031">
                  <c:v>6.9101678183611549E-3</c:v>
                </c:pt>
                <c:pt idx="2032">
                  <c:v>9.8039215686289839E-4</c:v>
                </c:pt>
                <c:pt idx="2033">
                  <c:v>-9.794319294810542E-4</c:v>
                </c:pt>
                <c:pt idx="2034">
                  <c:v>4.9019607843137957E-3</c:v>
                </c:pt>
                <c:pt idx="2035">
                  <c:v>4.8780487804878743E-3</c:v>
                </c:pt>
                <c:pt idx="2036">
                  <c:v>-1.9417475728156649E-3</c:v>
                </c:pt>
                <c:pt idx="2037">
                  <c:v>-1.070038910505831E-2</c:v>
                </c:pt>
                <c:pt idx="2038">
                  <c:v>1.9665683382497122E-3</c:v>
                </c:pt>
                <c:pt idx="2039">
                  <c:v>2.8459273797841113E-2</c:v>
                </c:pt>
                <c:pt idx="2040">
                  <c:v>-1.9083969465648447E-3</c:v>
                </c:pt>
                <c:pt idx="2041">
                  <c:v>1.9120458891012976E-3</c:v>
                </c:pt>
                <c:pt idx="2042">
                  <c:v>-2.8625954198474367E-3</c:v>
                </c:pt>
                <c:pt idx="2043">
                  <c:v>-2.8708133971291254E-3</c:v>
                </c:pt>
                <c:pt idx="2044">
                  <c:v>3.9347408829174681E-2</c:v>
                </c:pt>
                <c:pt idx="2045">
                  <c:v>6.4635272391505337E-3</c:v>
                </c:pt>
                <c:pt idx="2046">
                  <c:v>5.5045871559633482E-3</c:v>
                </c:pt>
                <c:pt idx="2047">
                  <c:v>5.4744525547444087E-3</c:v>
                </c:pt>
                <c:pt idx="2048">
                  <c:v>-2.7223230490017571E-3</c:v>
                </c:pt>
                <c:pt idx="2049">
                  <c:v>-8.1892629663330163E-3</c:v>
                </c:pt>
                <c:pt idx="2050">
                  <c:v>4.5871559633026545E-3</c:v>
                </c:pt>
                <c:pt idx="2051">
                  <c:v>-7.3059360730593674E-3</c:v>
                </c:pt>
                <c:pt idx="2052">
                  <c:v>3.6798528058878499E-3</c:v>
                </c:pt>
                <c:pt idx="2053">
                  <c:v>-5.4995417048579742E-3</c:v>
                </c:pt>
                <c:pt idx="2054">
                  <c:v>-5.5299539170507372E-3</c:v>
                </c:pt>
                <c:pt idx="2055">
                  <c:v>6.4874884151992851E-3</c:v>
                </c:pt>
                <c:pt idx="2056">
                  <c:v>3.6832412523021109E-3</c:v>
                </c:pt>
                <c:pt idx="2057">
                  <c:v>-3.6697247706422866E-3</c:v>
                </c:pt>
                <c:pt idx="2058">
                  <c:v>1.8416206261511372E-3</c:v>
                </c:pt>
                <c:pt idx="2059">
                  <c:v>-5.5147058823529866E-3</c:v>
                </c:pt>
                <c:pt idx="2060">
                  <c:v>-1.2939001848428888E-2</c:v>
                </c:pt>
                <c:pt idx="2061">
                  <c:v>-1.872659176029956E-2</c:v>
                </c:pt>
                <c:pt idx="2062">
                  <c:v>-3.9122137404580162E-2</c:v>
                </c:pt>
                <c:pt idx="2063">
                  <c:v>1.7874875868917547E-2</c:v>
                </c:pt>
                <c:pt idx="2064">
                  <c:v>-1.4634146341463448E-2</c:v>
                </c:pt>
                <c:pt idx="2065">
                  <c:v>-6.9306930693069594E-3</c:v>
                </c:pt>
                <c:pt idx="2066">
                  <c:v>4.9850448654038598E-3</c:v>
                </c:pt>
                <c:pt idx="2067">
                  <c:v>-1.2896825396825474E-2</c:v>
                </c:pt>
                <c:pt idx="2068">
                  <c:v>4.020100502512656E-3</c:v>
                </c:pt>
                <c:pt idx="2069">
                  <c:v>7.0070070070070356E-3</c:v>
                </c:pt>
                <c:pt idx="2070">
                  <c:v>-1.0934393638171093E-2</c:v>
                </c:pt>
                <c:pt idx="2071">
                  <c:v>-2.0100502512562745E-2</c:v>
                </c:pt>
                <c:pt idx="2072">
                  <c:v>-1.025641025641022E-2</c:v>
                </c:pt>
                <c:pt idx="2073">
                  <c:v>1.5544041450777238E-2</c:v>
                </c:pt>
                <c:pt idx="2074">
                  <c:v>-1.3265306122449059E-2</c:v>
                </c:pt>
                <c:pt idx="2075">
                  <c:v>-1.8614270941054778E-2</c:v>
                </c:pt>
                <c:pt idx="2076">
                  <c:v>2.5289778714436269E-2</c:v>
                </c:pt>
                <c:pt idx="2077">
                  <c:v>1.7471736896197319E-2</c:v>
                </c:pt>
                <c:pt idx="2078">
                  <c:v>-3.9393939393939453E-2</c:v>
                </c:pt>
                <c:pt idx="2079">
                  <c:v>3.0494216614090529E-2</c:v>
                </c:pt>
                <c:pt idx="2080">
                  <c:v>2.0408163265306048E-2</c:v>
                </c:pt>
                <c:pt idx="2081">
                  <c:v>9.9999999999999638E-3</c:v>
                </c:pt>
                <c:pt idx="2082">
                  <c:v>2.9702970297029774E-2</c:v>
                </c:pt>
                <c:pt idx="2083">
                  <c:v>2.8846153846153744E-2</c:v>
                </c:pt>
                <c:pt idx="2084">
                  <c:v>-7.4766355140186988E-3</c:v>
                </c:pt>
                <c:pt idx="2085">
                  <c:v>1.2241054613936044E-2</c:v>
                </c:pt>
                <c:pt idx="2086">
                  <c:v>4.1860465116279007E-2</c:v>
                </c:pt>
                <c:pt idx="2087">
                  <c:v>-8.9285714285713969E-3</c:v>
                </c:pt>
                <c:pt idx="2088">
                  <c:v>-4.5045045045044091E-3</c:v>
                </c:pt>
                <c:pt idx="2089">
                  <c:v>9.0497737556559149E-4</c:v>
                </c:pt>
                <c:pt idx="2090">
                  <c:v>3.9783001808318216E-2</c:v>
                </c:pt>
                <c:pt idx="2091">
                  <c:v>-2.6086956521738573E-3</c:v>
                </c:pt>
                <c:pt idx="2092">
                  <c:v>-1.3077593722755044E-2</c:v>
                </c:pt>
                <c:pt idx="2093">
                  <c:v>-2.65017667844533E-3</c:v>
                </c:pt>
                <c:pt idx="2094">
                  <c:v>1.5943312666076306E-2</c:v>
                </c:pt>
                <c:pt idx="2095">
                  <c:v>-7.8465562336529956E-3</c:v>
                </c:pt>
                <c:pt idx="2096">
                  <c:v>5.2724077328645622E-3</c:v>
                </c:pt>
                <c:pt idx="2097">
                  <c:v>-1.7482517482517421E-2</c:v>
                </c:pt>
                <c:pt idx="2098">
                  <c:v>-4.9822064056939543E-2</c:v>
                </c:pt>
                <c:pt idx="2099">
                  <c:v>-1.5917602996254675E-2</c:v>
                </c:pt>
                <c:pt idx="2100">
                  <c:v>-1.9029495718363059E-3</c:v>
                </c:pt>
                <c:pt idx="2101">
                  <c:v>1.1439466158245874E-2</c:v>
                </c:pt>
                <c:pt idx="2102">
                  <c:v>-2.3562676720075403E-2</c:v>
                </c:pt>
                <c:pt idx="2103">
                  <c:v>1.9305019305020609E-3</c:v>
                </c:pt>
                <c:pt idx="2104">
                  <c:v>-9.633911368016919E-4</c:v>
                </c:pt>
                <c:pt idx="2105">
                  <c:v>9.6432015429137553E-4</c:v>
                </c:pt>
                <c:pt idx="2106">
                  <c:v>1.156069364161842E-2</c:v>
                </c:pt>
                <c:pt idx="2107">
                  <c:v>2.857142857142864E-2</c:v>
                </c:pt>
                <c:pt idx="2108">
                  <c:v>0</c:v>
                </c:pt>
                <c:pt idx="2109">
                  <c:v>-4.6296296296296953E-3</c:v>
                </c:pt>
                <c:pt idx="2110">
                  <c:v>-3.7209302325580604E-3</c:v>
                </c:pt>
                <c:pt idx="2111">
                  <c:v>-1.1204481792717179E-2</c:v>
                </c:pt>
                <c:pt idx="2112">
                  <c:v>-1.2275731822473938E-2</c:v>
                </c:pt>
                <c:pt idx="2113">
                  <c:v>1.9120458891012976E-3</c:v>
                </c:pt>
                <c:pt idx="2114">
                  <c:v>9.5419847328243931E-3</c:v>
                </c:pt>
                <c:pt idx="2115">
                  <c:v>1.3232514177693815E-2</c:v>
                </c:pt>
                <c:pt idx="2116">
                  <c:v>2.0522388059701385E-2</c:v>
                </c:pt>
                <c:pt idx="2117">
                  <c:v>1.7367458866544908E-2</c:v>
                </c:pt>
                <c:pt idx="2118">
                  <c:v>-8.9847259658594448E-4</c:v>
                </c:pt>
                <c:pt idx="2119">
                  <c:v>-1.16906474820143E-2</c:v>
                </c:pt>
                <c:pt idx="2120">
                  <c:v>1.4558689717925399E-2</c:v>
                </c:pt>
                <c:pt idx="2121">
                  <c:v>-8.9686098654706602E-4</c:v>
                </c:pt>
                <c:pt idx="2122">
                  <c:v>3.5906642728904081E-3</c:v>
                </c:pt>
                <c:pt idx="2123">
                  <c:v>1.5205724508050083E-2</c:v>
                </c:pt>
                <c:pt idx="2124">
                  <c:v>-5.2863436123348458E-3</c:v>
                </c:pt>
                <c:pt idx="2125">
                  <c:v>-8.8573959255976858E-4</c:v>
                </c:pt>
                <c:pt idx="2126">
                  <c:v>-8.865248226950324E-3</c:v>
                </c:pt>
                <c:pt idx="2127">
                  <c:v>-7.1556350626118129E-3</c:v>
                </c:pt>
                <c:pt idx="2128">
                  <c:v>1.8018018018017634E-3</c:v>
                </c:pt>
                <c:pt idx="2129">
                  <c:v>-1.0791366906474751E-2</c:v>
                </c:pt>
                <c:pt idx="2130">
                  <c:v>6.3636363636363899E-3</c:v>
                </c:pt>
                <c:pt idx="2131">
                  <c:v>9.9367660343269576E-3</c:v>
                </c:pt>
                <c:pt idx="2132">
                  <c:v>0</c:v>
                </c:pt>
                <c:pt idx="2133">
                  <c:v>1.7889087656529135E-3</c:v>
                </c:pt>
                <c:pt idx="2134">
                  <c:v>-8.9285714285713969E-3</c:v>
                </c:pt>
                <c:pt idx="2135">
                  <c:v>-9.0090090090089777E-3</c:v>
                </c:pt>
                <c:pt idx="2136">
                  <c:v>9.0909090909088968E-4</c:v>
                </c:pt>
                <c:pt idx="2137">
                  <c:v>-1.362397820163491E-2</c:v>
                </c:pt>
                <c:pt idx="2138">
                  <c:v>-1.1970534069981493E-2</c:v>
                </c:pt>
                <c:pt idx="2139">
                  <c:v>1.397949673811746E-2</c:v>
                </c:pt>
                <c:pt idx="2140">
                  <c:v>1.4705882352941025E-2</c:v>
                </c:pt>
                <c:pt idx="2141">
                  <c:v>-1.2681159420289747E-2</c:v>
                </c:pt>
                <c:pt idx="2142">
                  <c:v>-1.0091743119266165E-2</c:v>
                </c:pt>
                <c:pt idx="2143">
                  <c:v>-1.7608897126969371E-2</c:v>
                </c:pt>
                <c:pt idx="2144">
                  <c:v>-1.0377358490565985E-2</c:v>
                </c:pt>
                <c:pt idx="2145">
                  <c:v>4.7664442326023765E-3</c:v>
                </c:pt>
                <c:pt idx="2146">
                  <c:v>-1.3282732447817724E-2</c:v>
                </c:pt>
                <c:pt idx="2147">
                  <c:v>-6.730769230769258E-3</c:v>
                </c:pt>
                <c:pt idx="2148">
                  <c:v>1.0648596321393942E-2</c:v>
                </c:pt>
                <c:pt idx="2149">
                  <c:v>-1.1494252873563144E-2</c:v>
                </c:pt>
                <c:pt idx="2150">
                  <c:v>-1.0658914728682115E-2</c:v>
                </c:pt>
                <c:pt idx="2151">
                  <c:v>-9.794319294810542E-4</c:v>
                </c:pt>
                <c:pt idx="2152">
                  <c:v>-8.8235294117646919E-3</c:v>
                </c:pt>
                <c:pt idx="2153">
                  <c:v>-7.9129574678536169E-3</c:v>
                </c:pt>
                <c:pt idx="2154">
                  <c:v>2.3928215353938208E-2</c:v>
                </c:pt>
                <c:pt idx="2155">
                  <c:v>4.8685491723467105E-3</c:v>
                </c:pt>
                <c:pt idx="2156">
                  <c:v>-1.5503875968992262E-2</c:v>
                </c:pt>
                <c:pt idx="2157">
                  <c:v>-3.4448818897637762E-2</c:v>
                </c:pt>
                <c:pt idx="2158">
                  <c:v>-1.0193679918450342E-3</c:v>
                </c:pt>
                <c:pt idx="2159">
                  <c:v>-1.9387755102040945E-2</c:v>
                </c:pt>
                <c:pt idx="2160">
                  <c:v>7.2840790842872306E-3</c:v>
                </c:pt>
                <c:pt idx="2161">
                  <c:v>2.789256198347103E-2</c:v>
                </c:pt>
                <c:pt idx="2162">
                  <c:v>1.0050251256282978E-3</c:v>
                </c:pt>
                <c:pt idx="2163">
                  <c:v>-1.1044176706827429E-2</c:v>
                </c:pt>
                <c:pt idx="2164">
                  <c:v>1.5228426395939123E-2</c:v>
                </c:pt>
                <c:pt idx="2165">
                  <c:v>-1.3000000000000077E-2</c:v>
                </c:pt>
                <c:pt idx="2166">
                  <c:v>-1.5197568389057607E-2</c:v>
                </c:pt>
                <c:pt idx="2167">
                  <c:v>3.6008230452674858E-2</c:v>
                </c:pt>
                <c:pt idx="2168">
                  <c:v>-2.0854021847070591E-2</c:v>
                </c:pt>
                <c:pt idx="2169">
                  <c:v>1.926977687626788E-2</c:v>
                </c:pt>
                <c:pt idx="2170">
                  <c:v>5.9701492537312158E-3</c:v>
                </c:pt>
                <c:pt idx="2171">
                  <c:v>-1.9782393669633604E-3</c:v>
                </c:pt>
                <c:pt idx="2172">
                  <c:v>4.9554013875124587E-3</c:v>
                </c:pt>
                <c:pt idx="2173">
                  <c:v>-2.4654832347140037E-2</c:v>
                </c:pt>
                <c:pt idx="2174">
                  <c:v>4.0444893832152825E-3</c:v>
                </c:pt>
                <c:pt idx="2175">
                  <c:v>-1.007049345417922E-2</c:v>
                </c:pt>
                <c:pt idx="2176">
                  <c:v>-6.1037639877925222E-3</c:v>
                </c:pt>
                <c:pt idx="2177">
                  <c:v>1.3306038894575311E-2</c:v>
                </c:pt>
                <c:pt idx="2178">
                  <c:v>3.0303030303029657E-3</c:v>
                </c:pt>
                <c:pt idx="2179">
                  <c:v>1.309164149043311E-2</c:v>
                </c:pt>
                <c:pt idx="2180">
                  <c:v>2.2862823061630084E-2</c:v>
                </c:pt>
                <c:pt idx="2181">
                  <c:v>-9.7181729834788994E-4</c:v>
                </c:pt>
                <c:pt idx="2182">
                  <c:v>1.5564202334630364E-2</c:v>
                </c:pt>
                <c:pt idx="2183">
                  <c:v>1.1494252873563314E-2</c:v>
                </c:pt>
                <c:pt idx="2184">
                  <c:v>9.4696969696967672E-4</c:v>
                </c:pt>
                <c:pt idx="2185">
                  <c:v>1.4191106906338728E-2</c:v>
                </c:pt>
                <c:pt idx="2186">
                  <c:v>0</c:v>
                </c:pt>
                <c:pt idx="2187">
                  <c:v>1.2126865671641698E-2</c:v>
                </c:pt>
                <c:pt idx="2188">
                  <c:v>1.8433179723501912E-3</c:v>
                </c:pt>
                <c:pt idx="2189">
                  <c:v>-9.199632014719216E-4</c:v>
                </c:pt>
                <c:pt idx="2190">
                  <c:v>-7.3664825046040588E-3</c:v>
                </c:pt>
                <c:pt idx="2191">
                  <c:v>7.4211502782931425E-3</c:v>
                </c:pt>
                <c:pt idx="2192">
                  <c:v>6.445672191528572E-3</c:v>
                </c:pt>
                <c:pt idx="2193">
                  <c:v>2.7447392497713758E-3</c:v>
                </c:pt>
                <c:pt idx="2194">
                  <c:v>-4.5620437956205026E-3</c:v>
                </c:pt>
                <c:pt idx="2195">
                  <c:v>3.666361136571874E-3</c:v>
                </c:pt>
                <c:pt idx="2196">
                  <c:v>-9.1324200913240066E-4</c:v>
                </c:pt>
                <c:pt idx="2197">
                  <c:v>-3.6563071297988255E-3</c:v>
                </c:pt>
                <c:pt idx="2198">
                  <c:v>8.2568807339449407E-3</c:v>
                </c:pt>
                <c:pt idx="2199">
                  <c:v>-1.9108280254777146E-2</c:v>
                </c:pt>
                <c:pt idx="2200">
                  <c:v>-1.4842300556586285E-2</c:v>
                </c:pt>
                <c:pt idx="2201">
                  <c:v>-3.7664783427494492E-3</c:v>
                </c:pt>
                <c:pt idx="2202">
                  <c:v>1.1342155009451722E-2</c:v>
                </c:pt>
                <c:pt idx="2203">
                  <c:v>5.607476635514066E-3</c:v>
                </c:pt>
                <c:pt idx="2204">
                  <c:v>1.8587360594795144E-3</c:v>
                </c:pt>
                <c:pt idx="2205">
                  <c:v>-2.4118738404452673E-2</c:v>
                </c:pt>
                <c:pt idx="2206">
                  <c:v>-3.8022813688212121E-3</c:v>
                </c:pt>
                <c:pt idx="2207">
                  <c:v>-2.8625954198474367E-3</c:v>
                </c:pt>
                <c:pt idx="2208">
                  <c:v>-1.6267942583732053E-2</c:v>
                </c:pt>
                <c:pt idx="2209">
                  <c:v>1.5564202334630364E-2</c:v>
                </c:pt>
                <c:pt idx="2210">
                  <c:v>2.8735632183909138E-3</c:v>
                </c:pt>
                <c:pt idx="2211">
                  <c:v>1.9102196752626144E-3</c:v>
                </c:pt>
                <c:pt idx="2212">
                  <c:v>1.7159199237368895E-2</c:v>
                </c:pt>
                <c:pt idx="2213">
                  <c:v>1.5932521087160256E-2</c:v>
                </c:pt>
                <c:pt idx="2214">
                  <c:v>-3.6900369003689251E-3</c:v>
                </c:pt>
                <c:pt idx="2215">
                  <c:v>1.7592592592592545E-2</c:v>
                </c:pt>
                <c:pt idx="2216">
                  <c:v>8.1892629663330163E-3</c:v>
                </c:pt>
                <c:pt idx="2217">
                  <c:v>7.2202166064982013E-3</c:v>
                </c:pt>
                <c:pt idx="2218">
                  <c:v>3.5842293906809273E-3</c:v>
                </c:pt>
                <c:pt idx="2219">
                  <c:v>9.8214285714286805E-3</c:v>
                </c:pt>
                <c:pt idx="2220">
                  <c:v>-3.536693191865687E-3</c:v>
                </c:pt>
                <c:pt idx="2221">
                  <c:v>5.323868677905989E-3</c:v>
                </c:pt>
                <c:pt idx="2222">
                  <c:v>3.5304501323918046E-3</c:v>
                </c:pt>
                <c:pt idx="2223">
                  <c:v>-4.3975373790676288E-3</c:v>
                </c:pt>
                <c:pt idx="2224">
                  <c:v>-4.4169611307421121E-3</c:v>
                </c:pt>
                <c:pt idx="2225">
                  <c:v>2.6619343389530734E-3</c:v>
                </c:pt>
                <c:pt idx="2226">
                  <c:v>3.539823008849482E-3</c:v>
                </c:pt>
                <c:pt idx="2227">
                  <c:v>1.322751322751326E-2</c:v>
                </c:pt>
                <c:pt idx="2228">
                  <c:v>5.22193211488255E-3</c:v>
                </c:pt>
                <c:pt idx="2229">
                  <c:v>-3.463203463203543E-3</c:v>
                </c:pt>
                <c:pt idx="2230">
                  <c:v>1.7376194613379761E-2</c:v>
                </c:pt>
                <c:pt idx="2231">
                  <c:v>8.5397096498718728E-3</c:v>
                </c:pt>
                <c:pt idx="2232">
                  <c:v>-8.4674005080438491E-4</c:v>
                </c:pt>
                <c:pt idx="2233">
                  <c:v>2.0338983050847324E-2</c:v>
                </c:pt>
                <c:pt idx="2234">
                  <c:v>-5.8139534883719698E-3</c:v>
                </c:pt>
                <c:pt idx="2235">
                  <c:v>-5.0125313283208434E-3</c:v>
                </c:pt>
                <c:pt idx="2236">
                  <c:v>1.6792611251049479E-2</c:v>
                </c:pt>
                <c:pt idx="2237">
                  <c:v>2.5598678777869571E-2</c:v>
                </c:pt>
                <c:pt idx="2238">
                  <c:v>8.0515297906600541E-4</c:v>
                </c:pt>
                <c:pt idx="2239">
                  <c:v>4.8270313757039825E-3</c:v>
                </c:pt>
                <c:pt idx="2240">
                  <c:v>1.2009607686148947E-2</c:v>
                </c:pt>
                <c:pt idx="2241">
                  <c:v>1.3449367088607589E-2</c:v>
                </c:pt>
                <c:pt idx="2242">
                  <c:v>5.4644808743169616E-3</c:v>
                </c:pt>
                <c:pt idx="2243">
                  <c:v>1.1645962732919143E-2</c:v>
                </c:pt>
                <c:pt idx="2244">
                  <c:v>6.1396776669224926E-3</c:v>
                </c:pt>
                <c:pt idx="2245">
                  <c:v>-2.2883295194507523E-3</c:v>
                </c:pt>
                <c:pt idx="2246">
                  <c:v>-2.1406727828746128E-2</c:v>
                </c:pt>
                <c:pt idx="2247">
                  <c:v>6.2500000000000056E-3</c:v>
                </c:pt>
                <c:pt idx="2248">
                  <c:v>-1.3198757763975149E-2</c:v>
                </c:pt>
                <c:pt idx="2249">
                  <c:v>4.7206923682139041E-3</c:v>
                </c:pt>
                <c:pt idx="2250">
                  <c:v>1.6444792482380646E-2</c:v>
                </c:pt>
                <c:pt idx="2251">
                  <c:v>-1.5408320493066337E-2</c:v>
                </c:pt>
                <c:pt idx="2252">
                  <c:v>1.6431924882629175E-2</c:v>
                </c:pt>
                <c:pt idx="2253">
                  <c:v>-1.0777521170130913E-2</c:v>
                </c:pt>
                <c:pt idx="2254">
                  <c:v>4.669260700389144E-3</c:v>
                </c:pt>
                <c:pt idx="2255">
                  <c:v>-8.5205267234701332E-3</c:v>
                </c:pt>
                <c:pt idx="2256">
                  <c:v>-1.7968750000000033E-2</c:v>
                </c:pt>
                <c:pt idx="2257">
                  <c:v>-1.7501988862370775E-2</c:v>
                </c:pt>
                <c:pt idx="2258">
                  <c:v>7.2874493927125392E-3</c:v>
                </c:pt>
                <c:pt idx="2259">
                  <c:v>-8.038585209003044E-4</c:v>
                </c:pt>
                <c:pt idx="2260">
                  <c:v>-1.2067578439259884E-2</c:v>
                </c:pt>
                <c:pt idx="2261">
                  <c:v>0</c:v>
                </c:pt>
                <c:pt idx="2262">
                  <c:v>-1.6286644951139719E-3</c:v>
                </c:pt>
                <c:pt idx="2263">
                  <c:v>4.8939641109298935E-3</c:v>
                </c:pt>
                <c:pt idx="2264">
                  <c:v>9.7402597402596758E-3</c:v>
                </c:pt>
                <c:pt idx="2265">
                  <c:v>-1.2057877813504852E-2</c:v>
                </c:pt>
                <c:pt idx="2266">
                  <c:v>-1.6273393002440951E-2</c:v>
                </c:pt>
                <c:pt idx="2267">
                  <c:v>3.3085194375517719E-3</c:v>
                </c:pt>
                <c:pt idx="2268">
                  <c:v>8.2440230832646032E-3</c:v>
                </c:pt>
                <c:pt idx="2269">
                  <c:v>-3.2706459525757093E-3</c:v>
                </c:pt>
                <c:pt idx="2270">
                  <c:v>-4.9220672682525612E-3</c:v>
                </c:pt>
                <c:pt idx="2271">
                  <c:v>1.6488046166528913E-3</c:v>
                </c:pt>
                <c:pt idx="2272">
                  <c:v>-3.2921810699589236E-3</c:v>
                </c:pt>
                <c:pt idx="2273">
                  <c:v>0</c:v>
                </c:pt>
                <c:pt idx="2274">
                  <c:v>-1.4863748967795187E-2</c:v>
                </c:pt>
                <c:pt idx="2275">
                  <c:v>-1.5088013411567453E-2</c:v>
                </c:pt>
                <c:pt idx="2276">
                  <c:v>-5.1063829787234465E-3</c:v>
                </c:pt>
                <c:pt idx="2277">
                  <c:v>-1.539777587681777E-2</c:v>
                </c:pt>
                <c:pt idx="2278">
                  <c:v>8.6880973066896501E-4</c:v>
                </c:pt>
                <c:pt idx="2279">
                  <c:v>-1.7361111111110742E-3</c:v>
                </c:pt>
                <c:pt idx="2280">
                  <c:v>-8.6956521739128584E-4</c:v>
                </c:pt>
                <c:pt idx="2281">
                  <c:v>-1.1314186248912166E-2</c:v>
                </c:pt>
                <c:pt idx="2282">
                  <c:v>-4.4014084507041319E-3</c:v>
                </c:pt>
                <c:pt idx="2283">
                  <c:v>-3.536693191865687E-3</c:v>
                </c:pt>
                <c:pt idx="2284">
                  <c:v>1.4196983141082533E-2</c:v>
                </c:pt>
                <c:pt idx="2285">
                  <c:v>-1.0498687664041927E-2</c:v>
                </c:pt>
                <c:pt idx="2286">
                  <c:v>9.7259062776303643E-3</c:v>
                </c:pt>
                <c:pt idx="2287">
                  <c:v>1.6637478108581391E-2</c:v>
                </c:pt>
                <c:pt idx="2288">
                  <c:v>8.6132644272177324E-4</c:v>
                </c:pt>
                <c:pt idx="2289">
                  <c:v>6.8846815834767705E-3</c:v>
                </c:pt>
                <c:pt idx="2290">
                  <c:v>4.2735042735043346E-3</c:v>
                </c:pt>
                <c:pt idx="2291">
                  <c:v>5.9574468085106629E-3</c:v>
                </c:pt>
                <c:pt idx="2292">
                  <c:v>-1.6920473773265291E-3</c:v>
                </c:pt>
                <c:pt idx="2293">
                  <c:v>3.3898305084745037E-3</c:v>
                </c:pt>
                <c:pt idx="2294">
                  <c:v>-2.0270270270270289E-2</c:v>
                </c:pt>
                <c:pt idx="2295">
                  <c:v>6.896551724137937E-3</c:v>
                </c:pt>
                <c:pt idx="2296">
                  <c:v>-8.5616438356162557E-4</c:v>
                </c:pt>
                <c:pt idx="2297">
                  <c:v>1.9708654670094295E-2</c:v>
                </c:pt>
                <c:pt idx="2298">
                  <c:v>5.8823529411764939E-3</c:v>
                </c:pt>
                <c:pt idx="2299">
                  <c:v>3.3416875522137967E-3</c:v>
                </c:pt>
                <c:pt idx="2300">
                  <c:v>1.0824313072439699E-2</c:v>
                </c:pt>
                <c:pt idx="2301">
                  <c:v>9.884678747940627E-3</c:v>
                </c:pt>
                <c:pt idx="2302">
                  <c:v>4.0783034257749354E-3</c:v>
                </c:pt>
                <c:pt idx="2303">
                  <c:v>1.0560519902518196E-2</c:v>
                </c:pt>
                <c:pt idx="2304">
                  <c:v>-1.6077170418006088E-3</c:v>
                </c:pt>
                <c:pt idx="2305">
                  <c:v>5.6360708534621811E-3</c:v>
                </c:pt>
                <c:pt idx="2306">
                  <c:v>2.4019215372297325E-3</c:v>
                </c:pt>
                <c:pt idx="2307">
                  <c:v>-1.1980830670926547E-2</c:v>
                </c:pt>
                <c:pt idx="2308">
                  <c:v>-1.2126111560226241E-2</c:v>
                </c:pt>
                <c:pt idx="2309">
                  <c:v>-9.819967266775859E-3</c:v>
                </c:pt>
                <c:pt idx="2310">
                  <c:v>-4.5454545454545366E-2</c:v>
                </c:pt>
                <c:pt idx="2311">
                  <c:v>-1.2987012987013017E-2</c:v>
                </c:pt>
                <c:pt idx="2312">
                  <c:v>-8.7719298245612161E-4</c:v>
                </c:pt>
                <c:pt idx="2313">
                  <c:v>0</c:v>
                </c:pt>
                <c:pt idx="2314">
                  <c:v>1.1413520632133363E-2</c:v>
                </c:pt>
                <c:pt idx="2315">
                  <c:v>-6.944444444444451E-3</c:v>
                </c:pt>
                <c:pt idx="2316">
                  <c:v>-1.8356643356643276E-2</c:v>
                </c:pt>
                <c:pt idx="2317">
                  <c:v>-5.3428317008014691E-3</c:v>
                </c:pt>
                <c:pt idx="2318">
                  <c:v>-5.3715308863026409E-3</c:v>
                </c:pt>
                <c:pt idx="2319">
                  <c:v>1.6201620162016178E-2</c:v>
                </c:pt>
                <c:pt idx="2320">
                  <c:v>1.1514614703277307E-2</c:v>
                </c:pt>
                <c:pt idx="2321">
                  <c:v>-1.2259194395796898E-2</c:v>
                </c:pt>
                <c:pt idx="2322">
                  <c:v>6.2056737588652737E-3</c:v>
                </c:pt>
                <c:pt idx="2323">
                  <c:v>-2.6431718061673448E-3</c:v>
                </c:pt>
                <c:pt idx="2324">
                  <c:v>1.766784452296782E-3</c:v>
                </c:pt>
                <c:pt idx="2325">
                  <c:v>8.818342151675297E-4</c:v>
                </c:pt>
                <c:pt idx="2326">
                  <c:v>-5.2863436123348458E-3</c:v>
                </c:pt>
                <c:pt idx="2327">
                  <c:v>0</c:v>
                </c:pt>
                <c:pt idx="2328">
                  <c:v>6.200177147918538E-3</c:v>
                </c:pt>
                <c:pt idx="2329">
                  <c:v>-1.7605633802816527E-3</c:v>
                </c:pt>
                <c:pt idx="2330">
                  <c:v>1.7636684303350594E-3</c:v>
                </c:pt>
                <c:pt idx="2331">
                  <c:v>7.9225352112675933E-3</c:v>
                </c:pt>
                <c:pt idx="2332">
                  <c:v>-3.4934497816593146E-3</c:v>
                </c:pt>
                <c:pt idx="2333">
                  <c:v>6.1349693251533987E-3</c:v>
                </c:pt>
                <c:pt idx="2334">
                  <c:v>-2.003484320557495E-2</c:v>
                </c:pt>
                <c:pt idx="2335">
                  <c:v>-1.2444444444444496E-2</c:v>
                </c:pt>
                <c:pt idx="2336">
                  <c:v>-2.1602160216021623E-2</c:v>
                </c:pt>
                <c:pt idx="2337">
                  <c:v>2.2079116835326609E-2</c:v>
                </c:pt>
                <c:pt idx="2338">
                  <c:v>9.0009000900091295E-3</c:v>
                </c:pt>
                <c:pt idx="2339">
                  <c:v>1.6057091882247965E-2</c:v>
                </c:pt>
                <c:pt idx="2340">
                  <c:v>-7.9016681299385293E-3</c:v>
                </c:pt>
                <c:pt idx="2341">
                  <c:v>1.0619469026548603E-2</c:v>
                </c:pt>
                <c:pt idx="2342">
                  <c:v>-5.2539404553415495E-3</c:v>
                </c:pt>
                <c:pt idx="2343">
                  <c:v>-7.0422535211267668E-3</c:v>
                </c:pt>
                <c:pt idx="2344">
                  <c:v>-1.7730496453900648E-2</c:v>
                </c:pt>
                <c:pt idx="2345">
                  <c:v>-1.1732851985559638E-2</c:v>
                </c:pt>
                <c:pt idx="2346">
                  <c:v>1.2785388127853934E-2</c:v>
                </c:pt>
                <c:pt idx="2347">
                  <c:v>9.9188458070333125E-3</c:v>
                </c:pt>
                <c:pt idx="2348">
                  <c:v>-2.6785714285713718E-3</c:v>
                </c:pt>
                <c:pt idx="2349">
                  <c:v>2.6857654431512411E-3</c:v>
                </c:pt>
                <c:pt idx="2350">
                  <c:v>-3.5714285714284954E-3</c:v>
                </c:pt>
                <c:pt idx="2351">
                  <c:v>-8.9605734767023181E-4</c:v>
                </c:pt>
                <c:pt idx="2352">
                  <c:v>-3.5874439461884237E-3</c:v>
                </c:pt>
                <c:pt idx="2353">
                  <c:v>0</c:v>
                </c:pt>
                <c:pt idx="2354">
                  <c:v>9.0009000900091295E-3</c:v>
                </c:pt>
                <c:pt idx="2355">
                  <c:v>2.3193577163247079E-2</c:v>
                </c:pt>
                <c:pt idx="2356">
                  <c:v>1.7436791630339645E-3</c:v>
                </c:pt>
                <c:pt idx="2357">
                  <c:v>2.6109660574411974E-3</c:v>
                </c:pt>
                <c:pt idx="2358">
                  <c:v>-1.7361111111110742E-3</c:v>
                </c:pt>
                <c:pt idx="2359">
                  <c:v>9.5652173913042988E-3</c:v>
                </c:pt>
                <c:pt idx="2360">
                  <c:v>5.1679586563307921E-3</c:v>
                </c:pt>
                <c:pt idx="2361">
                  <c:v>4.2844901456727258E-3</c:v>
                </c:pt>
                <c:pt idx="2362">
                  <c:v>-5.1194539249147181E-3</c:v>
                </c:pt>
                <c:pt idx="2363">
                  <c:v>9.4339622641508945E-3</c:v>
                </c:pt>
                <c:pt idx="2364">
                  <c:v>-1.0195412064570877E-2</c:v>
                </c:pt>
                <c:pt idx="2365">
                  <c:v>-1.4592274678111581E-2</c:v>
                </c:pt>
                <c:pt idx="2366">
                  <c:v>1.3937282229965169E-2</c:v>
                </c:pt>
                <c:pt idx="2367">
                  <c:v>-5.1546391752577744E-3</c:v>
                </c:pt>
                <c:pt idx="2368">
                  <c:v>1.5544041450777177E-2</c:v>
                </c:pt>
                <c:pt idx="2369">
                  <c:v>3.4013605442177659E-3</c:v>
                </c:pt>
                <c:pt idx="2370">
                  <c:v>1.4406779661016942E-2</c:v>
                </c:pt>
                <c:pt idx="2371">
                  <c:v>2.5062656641603475E-3</c:v>
                </c:pt>
                <c:pt idx="2372">
                  <c:v>6.6666666666666723E-3</c:v>
                </c:pt>
                <c:pt idx="2373">
                  <c:v>-1.9039735099337783E-2</c:v>
                </c:pt>
                <c:pt idx="2374">
                  <c:v>8.4388185654008137E-3</c:v>
                </c:pt>
                <c:pt idx="2375">
                  <c:v>1.4225941422594137E-2</c:v>
                </c:pt>
                <c:pt idx="2376">
                  <c:v>-4.1254125412540374E-3</c:v>
                </c:pt>
                <c:pt idx="2377">
                  <c:v>1.0770505385252611E-2</c:v>
                </c:pt>
                <c:pt idx="2378">
                  <c:v>5.7377049180328109E-3</c:v>
                </c:pt>
                <c:pt idx="2379">
                  <c:v>1.629991850040715E-3</c:v>
                </c:pt>
                <c:pt idx="2380">
                  <c:v>-3.0105777054515805E-2</c:v>
                </c:pt>
                <c:pt idx="2381">
                  <c:v>1.0067114093959667E-2</c:v>
                </c:pt>
                <c:pt idx="2382">
                  <c:v>-2.5747508305647735E-2</c:v>
                </c:pt>
                <c:pt idx="2383">
                  <c:v>1.1935208866155055E-2</c:v>
                </c:pt>
                <c:pt idx="2384">
                  <c:v>4.2122999157540621E-3</c:v>
                </c:pt>
                <c:pt idx="2385">
                  <c:v>1.5100671140939574E-2</c:v>
                </c:pt>
                <c:pt idx="2386">
                  <c:v>-9.9173553719007629E-3</c:v>
                </c:pt>
                <c:pt idx="2387">
                  <c:v>1.3355592654424051E-2</c:v>
                </c:pt>
                <c:pt idx="2388">
                  <c:v>-1.6474464579902264E-3</c:v>
                </c:pt>
                <c:pt idx="2389">
                  <c:v>-7.4257425742574141E-3</c:v>
                </c:pt>
                <c:pt idx="2390">
                  <c:v>4.9875311720698669E-3</c:v>
                </c:pt>
                <c:pt idx="2391">
                  <c:v>8.2712985938790623E-4</c:v>
                </c:pt>
                <c:pt idx="2392">
                  <c:v>1.6528925619834359E-3</c:v>
                </c:pt>
                <c:pt idx="2393">
                  <c:v>7.4257425742575607E-3</c:v>
                </c:pt>
                <c:pt idx="2394">
                  <c:v>1.638001638001603E-3</c:v>
                </c:pt>
                <c:pt idx="2395">
                  <c:v>2.4529844644316729E-3</c:v>
                </c:pt>
                <c:pt idx="2396">
                  <c:v>2.4469820554648743E-3</c:v>
                </c:pt>
                <c:pt idx="2397">
                  <c:v>1.6273393002442108E-3</c:v>
                </c:pt>
                <c:pt idx="2398">
                  <c:v>0</c:v>
                </c:pt>
                <c:pt idx="2399">
                  <c:v>-8.1234768480909544E-3</c:v>
                </c:pt>
                <c:pt idx="2400">
                  <c:v>-2.4570024570025497E-3</c:v>
                </c:pt>
                <c:pt idx="2401">
                  <c:v>8.2101806239736983E-3</c:v>
                </c:pt>
                <c:pt idx="2402">
                  <c:v>7.3289902280130178E-3</c:v>
                </c:pt>
                <c:pt idx="2403">
                  <c:v>8.8924818108327575E-3</c:v>
                </c:pt>
                <c:pt idx="2404">
                  <c:v>1.6025641025640682E-3</c:v>
                </c:pt>
                <c:pt idx="2405">
                  <c:v>-8.7999999999999537E-3</c:v>
                </c:pt>
                <c:pt idx="2406">
                  <c:v>6.4568200161420558E-3</c:v>
                </c:pt>
                <c:pt idx="2407">
                  <c:v>7.217321571772242E-3</c:v>
                </c:pt>
                <c:pt idx="2408">
                  <c:v>-5.5732484076433343E-3</c:v>
                </c:pt>
                <c:pt idx="2409">
                  <c:v>0</c:v>
                </c:pt>
                <c:pt idx="2410">
                  <c:v>1.8414731785428375E-2</c:v>
                </c:pt>
                <c:pt idx="2411">
                  <c:v>7.0754716981131964E-3</c:v>
                </c:pt>
                <c:pt idx="2412">
                  <c:v>3.1225604996096131E-3</c:v>
                </c:pt>
                <c:pt idx="2413">
                  <c:v>-7.0038910505836466E-3</c:v>
                </c:pt>
                <c:pt idx="2414">
                  <c:v>0</c:v>
                </c:pt>
                <c:pt idx="2415">
                  <c:v>-1.332288401253918E-2</c:v>
                </c:pt>
                <c:pt idx="2416">
                  <c:v>2.3828435266083684E-3</c:v>
                </c:pt>
                <c:pt idx="2417">
                  <c:v>-3.1695721077653841E-3</c:v>
                </c:pt>
                <c:pt idx="2418">
                  <c:v>-4.7694753577106914E-3</c:v>
                </c:pt>
                <c:pt idx="2419">
                  <c:v>1.1980830670926547E-2</c:v>
                </c:pt>
                <c:pt idx="2420">
                  <c:v>-8.6819258089975877E-3</c:v>
                </c:pt>
                <c:pt idx="2421">
                  <c:v>1.1942675159235697E-2</c:v>
                </c:pt>
                <c:pt idx="2422">
                  <c:v>-6.2942564909520115E-3</c:v>
                </c:pt>
                <c:pt idx="2423">
                  <c:v>-1.0292953285827456E-2</c:v>
                </c:pt>
                <c:pt idx="2424">
                  <c:v>-1.2000000000000028E-2</c:v>
                </c:pt>
                <c:pt idx="2425">
                  <c:v>6.477732793522273E-3</c:v>
                </c:pt>
                <c:pt idx="2426">
                  <c:v>-1.9308125502815784E-2</c:v>
                </c:pt>
                <c:pt idx="2427">
                  <c:v>-4.9220672682525612E-3</c:v>
                </c:pt>
                <c:pt idx="2428">
                  <c:v>3.2976092333057826E-3</c:v>
                </c:pt>
                <c:pt idx="2429">
                  <c:v>-4.9301561216105582E-3</c:v>
                </c:pt>
                <c:pt idx="2430">
                  <c:v>1.4037985136251027E-2</c:v>
                </c:pt>
                <c:pt idx="2431">
                  <c:v>-1.4657980456026036E-2</c:v>
                </c:pt>
                <c:pt idx="2432">
                  <c:v>0</c:v>
                </c:pt>
                <c:pt idx="2433">
                  <c:v>-5.7851239669421727E-3</c:v>
                </c:pt>
                <c:pt idx="2434">
                  <c:v>1.2468827930174594E-2</c:v>
                </c:pt>
                <c:pt idx="2435">
                  <c:v>-1.6420361247947105E-3</c:v>
                </c:pt>
                <c:pt idx="2436">
                  <c:v>9.8684210526315142E-3</c:v>
                </c:pt>
                <c:pt idx="2437">
                  <c:v>-2.4429967426709579E-3</c:v>
                </c:pt>
                <c:pt idx="2438">
                  <c:v>-8.1632653061222747E-4</c:v>
                </c:pt>
                <c:pt idx="2439">
                  <c:v>6.5359477124183061E-3</c:v>
                </c:pt>
                <c:pt idx="2440">
                  <c:v>3.2467532467531776E-3</c:v>
                </c:pt>
                <c:pt idx="2441">
                  <c:v>-1.2135922330096973E-2</c:v>
                </c:pt>
                <c:pt idx="2442">
                  <c:v>-1.0647010647010711E-2</c:v>
                </c:pt>
                <c:pt idx="2443">
                  <c:v>-7.4503311258278032E-3</c:v>
                </c:pt>
                <c:pt idx="2444">
                  <c:v>-1.6680567139282825E-2</c:v>
                </c:pt>
                <c:pt idx="2445">
                  <c:v>8.4817642069563736E-4</c:v>
                </c:pt>
                <c:pt idx="2446">
                  <c:v>-1.4406779661016942E-2</c:v>
                </c:pt>
                <c:pt idx="2447">
                  <c:v>-3.4393809114360205E-3</c:v>
                </c:pt>
                <c:pt idx="2448">
                  <c:v>5.176876617773986E-3</c:v>
                </c:pt>
                <c:pt idx="2449">
                  <c:v>1.716738197424856E-3</c:v>
                </c:pt>
                <c:pt idx="2450">
                  <c:v>7.7120822622107846E-3</c:v>
                </c:pt>
                <c:pt idx="2451">
                  <c:v>0</c:v>
                </c:pt>
                <c:pt idx="2452">
                  <c:v>-3.4013605442176145E-3</c:v>
                </c:pt>
                <c:pt idx="2453">
                  <c:v>8.5324232081910954E-3</c:v>
                </c:pt>
                <c:pt idx="2454">
                  <c:v>8.4602368866326454E-4</c:v>
                </c:pt>
                <c:pt idx="2455">
                  <c:v>-2.5359256128486356E-3</c:v>
                </c:pt>
                <c:pt idx="2456">
                  <c:v>9.3220338983050367E-3</c:v>
                </c:pt>
                <c:pt idx="2457">
                  <c:v>-3.3585222502099852E-3</c:v>
                </c:pt>
                <c:pt idx="2458">
                  <c:v>1.3479359730412819E-2</c:v>
                </c:pt>
                <c:pt idx="2459">
                  <c:v>8.3125519534498274E-3</c:v>
                </c:pt>
                <c:pt idx="2460">
                  <c:v>8.2440230832644566E-4</c:v>
                </c:pt>
                <c:pt idx="2461">
                  <c:v>-4.1186161449753463E-3</c:v>
                </c:pt>
                <c:pt idx="2462">
                  <c:v>-1.6542597187758125E-3</c:v>
                </c:pt>
                <c:pt idx="2463">
                  <c:v>-8.2850041425018941E-4</c:v>
                </c:pt>
                <c:pt idx="2464">
                  <c:v>-3.3167495854063782E-3</c:v>
                </c:pt>
                <c:pt idx="2465">
                  <c:v>8.3194675540765092E-3</c:v>
                </c:pt>
                <c:pt idx="2466">
                  <c:v>1.8976897689769012E-2</c:v>
                </c:pt>
                <c:pt idx="2467">
                  <c:v>3.2388663967612085E-3</c:v>
                </c:pt>
                <c:pt idx="2468">
                  <c:v>-1.6142050040356213E-3</c:v>
                </c:pt>
                <c:pt idx="2469">
                  <c:v>-9.7008892481810199E-3</c:v>
                </c:pt>
                <c:pt idx="2470">
                  <c:v>-7.3469387755101924E-3</c:v>
                </c:pt>
                <c:pt idx="2471">
                  <c:v>-1.9736842105263174E-2</c:v>
                </c:pt>
                <c:pt idx="2472">
                  <c:v>0</c:v>
                </c:pt>
                <c:pt idx="2473">
                  <c:v>-8.3892617449662639E-4</c:v>
                </c:pt>
                <c:pt idx="2474">
                  <c:v>2.5188916876573769E-3</c:v>
                </c:pt>
                <c:pt idx="2475">
                  <c:v>1.2562814070351789E-2</c:v>
                </c:pt>
                <c:pt idx="2476">
                  <c:v>5.7899090157154907E-3</c:v>
                </c:pt>
                <c:pt idx="2477">
                  <c:v>9.0460526315789009E-3</c:v>
                </c:pt>
                <c:pt idx="2478">
                  <c:v>1.629991850040715E-3</c:v>
                </c:pt>
                <c:pt idx="2479">
                  <c:v>-4.8820179007321987E-3</c:v>
                </c:pt>
                <c:pt idx="2480">
                  <c:v>7.3589533932951643E-3</c:v>
                </c:pt>
                <c:pt idx="2481">
                  <c:v>-5.6818181818182045E-3</c:v>
                </c:pt>
                <c:pt idx="2482">
                  <c:v>4.0816326530612821E-3</c:v>
                </c:pt>
                <c:pt idx="2483">
                  <c:v>-1.4634146341463535E-2</c:v>
                </c:pt>
                <c:pt idx="2484">
                  <c:v>1.1551155115511599E-2</c:v>
                </c:pt>
                <c:pt idx="2485">
                  <c:v>-4.8939641109298935E-3</c:v>
                </c:pt>
                <c:pt idx="2486">
                  <c:v>-2.622950819672119E-2</c:v>
                </c:pt>
                <c:pt idx="2487">
                  <c:v>1.0101010101010034E-2</c:v>
                </c:pt>
                <c:pt idx="2488">
                  <c:v>7.4999999999999884E-3</c:v>
                </c:pt>
                <c:pt idx="2489">
                  <c:v>-1.1579818031430981E-2</c:v>
                </c:pt>
                <c:pt idx="2490">
                  <c:v>-2.5104602510459717E-3</c:v>
                </c:pt>
                <c:pt idx="2491">
                  <c:v>-5.0335570469799079E-3</c:v>
                </c:pt>
                <c:pt idx="2492">
                  <c:v>-1.3490725126475561E-2</c:v>
                </c:pt>
                <c:pt idx="2493">
                  <c:v>8.5470085470098838E-4</c:v>
                </c:pt>
                <c:pt idx="2494">
                  <c:v>-1.707941929974496E-3</c:v>
                </c:pt>
                <c:pt idx="2495">
                  <c:v>-3.079555175363554E-2</c:v>
                </c:pt>
                <c:pt idx="2496">
                  <c:v>-3.1774051191526868E-2</c:v>
                </c:pt>
                <c:pt idx="2497">
                  <c:v>1.1850501367365452E-2</c:v>
                </c:pt>
                <c:pt idx="2498">
                  <c:v>-9.0090090090088172E-4</c:v>
                </c:pt>
                <c:pt idx="2499">
                  <c:v>1.9837691614066785E-2</c:v>
                </c:pt>
                <c:pt idx="2500">
                  <c:v>5.3050397877982955E-3</c:v>
                </c:pt>
                <c:pt idx="2501">
                  <c:v>1.0554089709762621E-2</c:v>
                </c:pt>
                <c:pt idx="2502">
                  <c:v>-3.4812880765884178E-3</c:v>
                </c:pt>
                <c:pt idx="2503">
                  <c:v>-1.0480349344978098E-2</c:v>
                </c:pt>
                <c:pt idx="2504">
                  <c:v>2.9126213592233014E-2</c:v>
                </c:pt>
                <c:pt idx="2505">
                  <c:v>1.7152658662092258E-3</c:v>
                </c:pt>
                <c:pt idx="2506">
                  <c:v>8.5616438356162557E-4</c:v>
                </c:pt>
                <c:pt idx="2507">
                  <c:v>2.651839178785291E-2</c:v>
                </c:pt>
                <c:pt idx="2508">
                  <c:v>-3.3333333333332624E-3</c:v>
                </c:pt>
                <c:pt idx="2509">
                  <c:v>-1.0033444816053593E-2</c:v>
                </c:pt>
                <c:pt idx="2510">
                  <c:v>1.3513513513513526E-2</c:v>
                </c:pt>
                <c:pt idx="2511">
                  <c:v>0</c:v>
                </c:pt>
                <c:pt idx="2512">
                  <c:v>-1.5833333333333293E-2</c:v>
                </c:pt>
                <c:pt idx="2513">
                  <c:v>1.6088060965283615E-2</c:v>
                </c:pt>
                <c:pt idx="2514">
                  <c:v>1.4999999999999977E-2</c:v>
                </c:pt>
                <c:pt idx="2515">
                  <c:v>-8.2101806239735526E-4</c:v>
                </c:pt>
                <c:pt idx="2516">
                  <c:v>2.4650780608052062E-3</c:v>
                </c:pt>
                <c:pt idx="2517">
                  <c:v>6.5573770491803339E-3</c:v>
                </c:pt>
                <c:pt idx="2518">
                  <c:v>1.1400651465798092E-2</c:v>
                </c:pt>
                <c:pt idx="2519">
                  <c:v>-1.8518518518518552E-2</c:v>
                </c:pt>
                <c:pt idx="2520">
                  <c:v>-1.6406890894175206E-3</c:v>
                </c:pt>
                <c:pt idx="2521">
                  <c:v>-4.1084634346754897E-3</c:v>
                </c:pt>
                <c:pt idx="2522">
                  <c:v>2.8877887788778998E-2</c:v>
                </c:pt>
                <c:pt idx="2523">
                  <c:v>1.0425020048115397E-2</c:v>
                </c:pt>
                <c:pt idx="2524">
                  <c:v>8.7301587301588258E-3</c:v>
                </c:pt>
                <c:pt idx="2525">
                  <c:v>-8.6546026750591032E-3</c:v>
                </c:pt>
              </c:numCache>
            </c:numRef>
          </c:xVal>
          <c:yVal>
            <c:numRef>
              <c:f>series!$G$7:$G$2532</c:f>
              <c:numCache>
                <c:formatCode>0.0000%</c:formatCode>
                <c:ptCount val="2526"/>
                <c:pt idx="0">
                  <c:v>0</c:v>
                </c:pt>
                <c:pt idx="1">
                  <c:v>-1.3986013986013894E-2</c:v>
                </c:pt>
                <c:pt idx="2">
                  <c:v>-4.7281323877069641E-3</c:v>
                </c:pt>
                <c:pt idx="3">
                  <c:v>-2.3752969121139636E-3</c:v>
                </c:pt>
                <c:pt idx="4">
                  <c:v>1.190476190476165E-3</c:v>
                </c:pt>
                <c:pt idx="5">
                  <c:v>-2.3781212841854429E-3</c:v>
                </c:pt>
                <c:pt idx="6">
                  <c:v>1.0727056019070305E-2</c:v>
                </c:pt>
                <c:pt idx="7">
                  <c:v>0</c:v>
                </c:pt>
                <c:pt idx="8">
                  <c:v>1.297169811320748E-2</c:v>
                </c:pt>
                <c:pt idx="9">
                  <c:v>-2.3282887077997177E-3</c:v>
                </c:pt>
                <c:pt idx="10">
                  <c:v>-2.3337222870477917E-3</c:v>
                </c:pt>
                <c:pt idx="11">
                  <c:v>-8.1871345029240084E-3</c:v>
                </c:pt>
                <c:pt idx="12">
                  <c:v>-8.2547169811321083E-3</c:v>
                </c:pt>
                <c:pt idx="13">
                  <c:v>-2.3781212841854429E-3</c:v>
                </c:pt>
                <c:pt idx="14">
                  <c:v>2.3837902264600207E-3</c:v>
                </c:pt>
                <c:pt idx="15">
                  <c:v>2.3781212841854429E-3</c:v>
                </c:pt>
                <c:pt idx="16">
                  <c:v>5.9311981020166915E-3</c:v>
                </c:pt>
                <c:pt idx="17">
                  <c:v>0</c:v>
                </c:pt>
                <c:pt idx="18">
                  <c:v>1.1792452830188427E-3</c:v>
                </c:pt>
                <c:pt idx="19">
                  <c:v>-1.177856301531188E-3</c:v>
                </c:pt>
                <c:pt idx="20">
                  <c:v>4.7169811320753709E-3</c:v>
                </c:pt>
                <c:pt idx="21">
                  <c:v>1.1737089201877685E-3</c:v>
                </c:pt>
                <c:pt idx="22">
                  <c:v>1.7584994138335329E-2</c:v>
                </c:pt>
                <c:pt idx="23">
                  <c:v>9.2165898617511607E-3</c:v>
                </c:pt>
                <c:pt idx="24">
                  <c:v>1.4840182648401916E-2</c:v>
                </c:pt>
                <c:pt idx="25">
                  <c:v>-2.2497187851520076E-3</c:v>
                </c:pt>
                <c:pt idx="26">
                  <c:v>-5.636978579481278E-3</c:v>
                </c:pt>
                <c:pt idx="27">
                  <c:v>2.721088435374152E-2</c:v>
                </c:pt>
                <c:pt idx="28">
                  <c:v>3.3112582781456247E-3</c:v>
                </c:pt>
                <c:pt idx="29">
                  <c:v>-3.3003300330032301E-3</c:v>
                </c:pt>
                <c:pt idx="30">
                  <c:v>-1.2141280353201016E-2</c:v>
                </c:pt>
                <c:pt idx="31">
                  <c:v>-3.3519553072624986E-3</c:v>
                </c:pt>
                <c:pt idx="32">
                  <c:v>0</c:v>
                </c:pt>
                <c:pt idx="33">
                  <c:v>-7.8475336322870268E-3</c:v>
                </c:pt>
                <c:pt idx="34">
                  <c:v>-6.7796610169492087E-3</c:v>
                </c:pt>
                <c:pt idx="35">
                  <c:v>-1.1376564277587927E-3</c:v>
                </c:pt>
                <c:pt idx="36">
                  <c:v>2.2779043280183771E-3</c:v>
                </c:pt>
                <c:pt idx="37">
                  <c:v>0</c:v>
                </c:pt>
                <c:pt idx="38">
                  <c:v>-7.9545454545454867E-3</c:v>
                </c:pt>
                <c:pt idx="39">
                  <c:v>1.3745704467353861E-2</c:v>
                </c:pt>
                <c:pt idx="40">
                  <c:v>-1.1299435028248347E-3</c:v>
                </c:pt>
                <c:pt idx="41">
                  <c:v>2.2624434389139788E-3</c:v>
                </c:pt>
                <c:pt idx="42">
                  <c:v>1.8058690744921009E-2</c:v>
                </c:pt>
                <c:pt idx="43">
                  <c:v>-2.2172949002216822E-3</c:v>
                </c:pt>
                <c:pt idx="44">
                  <c:v>-8.8888888888888976E-3</c:v>
                </c:pt>
                <c:pt idx="45">
                  <c:v>-5.605381165919362E-3</c:v>
                </c:pt>
                <c:pt idx="46">
                  <c:v>-6.7643742953775341E-3</c:v>
                </c:pt>
                <c:pt idx="47">
                  <c:v>3.4052213393869872E-3</c:v>
                </c:pt>
                <c:pt idx="48">
                  <c:v>2.2624434389139788E-3</c:v>
                </c:pt>
                <c:pt idx="49">
                  <c:v>7.9006772009029679E-3</c:v>
                </c:pt>
                <c:pt idx="50">
                  <c:v>-2.6875699888017943E-2</c:v>
                </c:pt>
                <c:pt idx="51">
                  <c:v>5.7537399309552026E-3</c:v>
                </c:pt>
                <c:pt idx="52">
                  <c:v>5.7208237986268798E-3</c:v>
                </c:pt>
                <c:pt idx="53">
                  <c:v>-5.6882821387939635E-3</c:v>
                </c:pt>
                <c:pt idx="54">
                  <c:v>1.1441647597253964E-2</c:v>
                </c:pt>
                <c:pt idx="55">
                  <c:v>-4.5248868778279576E-3</c:v>
                </c:pt>
                <c:pt idx="56">
                  <c:v>1.022727272727271E-2</c:v>
                </c:pt>
                <c:pt idx="57">
                  <c:v>2.2497187851518081E-3</c:v>
                </c:pt>
                <c:pt idx="58">
                  <c:v>-1.0101010101010085E-2</c:v>
                </c:pt>
                <c:pt idx="59">
                  <c:v>-7.936507936507969E-3</c:v>
                </c:pt>
                <c:pt idx="60">
                  <c:v>-2.2857142857142369E-3</c:v>
                </c:pt>
                <c:pt idx="61">
                  <c:v>-1.1454753722794919E-2</c:v>
                </c:pt>
                <c:pt idx="62">
                  <c:v>9.2699884125144912E-3</c:v>
                </c:pt>
                <c:pt idx="63">
                  <c:v>1.0332950631458077E-2</c:v>
                </c:pt>
                <c:pt idx="64">
                  <c:v>3.4090909090908361E-3</c:v>
                </c:pt>
                <c:pt idx="65">
                  <c:v>3.397508493771162E-3</c:v>
                </c:pt>
                <c:pt idx="66">
                  <c:v>-7.9006772009029679E-3</c:v>
                </c:pt>
                <c:pt idx="67">
                  <c:v>-6.8259385665527562E-3</c:v>
                </c:pt>
                <c:pt idx="68">
                  <c:v>5.7273768613973573E-3</c:v>
                </c:pt>
                <c:pt idx="69">
                  <c:v>-1.1389521640090875E-3</c:v>
                </c:pt>
                <c:pt idx="70">
                  <c:v>-2.6225769669327301E-2</c:v>
                </c:pt>
                <c:pt idx="71">
                  <c:v>-1.5222482435597075E-2</c:v>
                </c:pt>
                <c:pt idx="72">
                  <c:v>7.1343638525565396E-3</c:v>
                </c:pt>
                <c:pt idx="73">
                  <c:v>-4.7225501770957407E-3</c:v>
                </c:pt>
                <c:pt idx="74">
                  <c:v>-3.5587188612098888E-3</c:v>
                </c:pt>
                <c:pt idx="75">
                  <c:v>1.4285714285714192E-2</c:v>
                </c:pt>
                <c:pt idx="76">
                  <c:v>-1.1737089201877685E-3</c:v>
                </c:pt>
                <c:pt idx="77">
                  <c:v>-3.5252643948295373E-3</c:v>
                </c:pt>
                <c:pt idx="78">
                  <c:v>-9.4339622641509517E-3</c:v>
                </c:pt>
                <c:pt idx="79">
                  <c:v>3.571428571428495E-3</c:v>
                </c:pt>
                <c:pt idx="80">
                  <c:v>-2.3724792408065924E-3</c:v>
                </c:pt>
                <c:pt idx="81">
                  <c:v>5.9453032104638181E-3</c:v>
                </c:pt>
                <c:pt idx="82">
                  <c:v>1.6548463356973849E-2</c:v>
                </c:pt>
                <c:pt idx="83">
                  <c:v>5.8139534883721762E-3</c:v>
                </c:pt>
                <c:pt idx="84">
                  <c:v>0</c:v>
                </c:pt>
                <c:pt idx="85">
                  <c:v>2.3121387283236501E-3</c:v>
                </c:pt>
                <c:pt idx="86">
                  <c:v>-6.9204152249135523E-3</c:v>
                </c:pt>
                <c:pt idx="87">
                  <c:v>-1.7421602787456282E-2</c:v>
                </c:pt>
                <c:pt idx="88">
                  <c:v>-2.3640661938535874E-3</c:v>
                </c:pt>
                <c:pt idx="89">
                  <c:v>2.3696682464456578E-3</c:v>
                </c:pt>
                <c:pt idx="90">
                  <c:v>1.6548463356973849E-2</c:v>
                </c:pt>
                <c:pt idx="91">
                  <c:v>-4.6511627906975755E-3</c:v>
                </c:pt>
                <c:pt idx="92">
                  <c:v>-3.5046728971963943E-3</c:v>
                </c:pt>
                <c:pt idx="93">
                  <c:v>1.8757327080890993E-2</c:v>
                </c:pt>
                <c:pt idx="94">
                  <c:v>5.7537399309552026E-3</c:v>
                </c:pt>
                <c:pt idx="95">
                  <c:v>-1.3729977116704919E-2</c:v>
                </c:pt>
                <c:pt idx="96">
                  <c:v>4.6403712296984832E-3</c:v>
                </c:pt>
                <c:pt idx="97">
                  <c:v>-4.618937644341908E-3</c:v>
                </c:pt>
                <c:pt idx="98">
                  <c:v>-3.480278422273708E-3</c:v>
                </c:pt>
                <c:pt idx="99">
                  <c:v>5.8207217694995006E-3</c:v>
                </c:pt>
                <c:pt idx="100">
                  <c:v>0</c:v>
                </c:pt>
                <c:pt idx="101">
                  <c:v>8.1018518518518844E-3</c:v>
                </c:pt>
                <c:pt idx="102">
                  <c:v>-8.0367393800229933E-3</c:v>
                </c:pt>
                <c:pt idx="103">
                  <c:v>1.7361111111110945E-2</c:v>
                </c:pt>
                <c:pt idx="104">
                  <c:v>0</c:v>
                </c:pt>
                <c:pt idx="105">
                  <c:v>-3.4129692832763781E-3</c:v>
                </c:pt>
                <c:pt idx="106">
                  <c:v>-6.8493150684932076E-3</c:v>
                </c:pt>
                <c:pt idx="107">
                  <c:v>1.2643678160919681E-2</c:v>
                </c:pt>
                <c:pt idx="108">
                  <c:v>-1.2485811577752691E-2</c:v>
                </c:pt>
                <c:pt idx="109">
                  <c:v>2.2988505747127989E-3</c:v>
                </c:pt>
                <c:pt idx="110">
                  <c:v>8.0275229357796452E-3</c:v>
                </c:pt>
                <c:pt idx="111">
                  <c:v>-1.1376564277587927E-3</c:v>
                </c:pt>
                <c:pt idx="112">
                  <c:v>1.1389521640090875E-3</c:v>
                </c:pt>
                <c:pt idx="113">
                  <c:v>-4.5506257110351708E-3</c:v>
                </c:pt>
                <c:pt idx="114">
                  <c:v>1.028571428571427E-2</c:v>
                </c:pt>
                <c:pt idx="115">
                  <c:v>5.6561085972851484E-3</c:v>
                </c:pt>
                <c:pt idx="116">
                  <c:v>-4.4994375703038157E-3</c:v>
                </c:pt>
                <c:pt idx="117">
                  <c:v>9.039548022598879E-3</c:v>
                </c:pt>
                <c:pt idx="118">
                  <c:v>0</c:v>
                </c:pt>
                <c:pt idx="119">
                  <c:v>2.2396416573347787E-3</c:v>
                </c:pt>
                <c:pt idx="120">
                  <c:v>-1.0055865921787694E-2</c:v>
                </c:pt>
                <c:pt idx="121">
                  <c:v>-5.6433408577876909E-3</c:v>
                </c:pt>
                <c:pt idx="122">
                  <c:v>5.675368898978312E-3</c:v>
                </c:pt>
                <c:pt idx="123">
                  <c:v>1.0158013544018043E-2</c:v>
                </c:pt>
                <c:pt idx="124">
                  <c:v>-1.1173184357541662E-3</c:v>
                </c:pt>
                <c:pt idx="125">
                  <c:v>1.2304250559284252E-2</c:v>
                </c:pt>
                <c:pt idx="126">
                  <c:v>-1.1049723756907804E-3</c:v>
                </c:pt>
                <c:pt idx="127">
                  <c:v>3.3185840707965863E-3</c:v>
                </c:pt>
                <c:pt idx="128">
                  <c:v>2.2050716648290597E-3</c:v>
                </c:pt>
                <c:pt idx="129">
                  <c:v>-2.2002200220021924E-2</c:v>
                </c:pt>
                <c:pt idx="130">
                  <c:v>1.6872890888638758E-2</c:v>
                </c:pt>
                <c:pt idx="131">
                  <c:v>1.1061946902655025E-2</c:v>
                </c:pt>
                <c:pt idx="132">
                  <c:v>-1.094091903719889E-3</c:v>
                </c:pt>
                <c:pt idx="133">
                  <c:v>8.7623220153340703E-3</c:v>
                </c:pt>
                <c:pt idx="134">
                  <c:v>6.5146579804558867E-3</c:v>
                </c:pt>
                <c:pt idx="135">
                  <c:v>1.0787486515641627E-3</c:v>
                </c:pt>
                <c:pt idx="136">
                  <c:v>2.1551724137932491E-3</c:v>
                </c:pt>
                <c:pt idx="137">
                  <c:v>5.3763440860213904E-3</c:v>
                </c:pt>
                <c:pt idx="138">
                  <c:v>-5.3475935828875866E-3</c:v>
                </c:pt>
                <c:pt idx="139">
                  <c:v>8.6021505376344155E-3</c:v>
                </c:pt>
                <c:pt idx="140">
                  <c:v>-4.2643923240939146E-3</c:v>
                </c:pt>
                <c:pt idx="141">
                  <c:v>6.4239828693790687E-3</c:v>
                </c:pt>
                <c:pt idx="142">
                  <c:v>4.2553191489360792E-3</c:v>
                </c:pt>
                <c:pt idx="143">
                  <c:v>-2.1186440677965651E-3</c:v>
                </c:pt>
                <c:pt idx="144">
                  <c:v>1.0615711252653891E-2</c:v>
                </c:pt>
                <c:pt idx="145">
                  <c:v>1.0504201680672045E-3</c:v>
                </c:pt>
                <c:pt idx="146">
                  <c:v>-1.2591815320041892E-2</c:v>
                </c:pt>
                <c:pt idx="147">
                  <c:v>5.3134962805526792E-3</c:v>
                </c:pt>
                <c:pt idx="148">
                  <c:v>4.2283298097250677E-3</c:v>
                </c:pt>
                <c:pt idx="149">
                  <c:v>-1.0526315789473648E-2</c:v>
                </c:pt>
                <c:pt idx="150">
                  <c:v>-3.1914893617022485E-3</c:v>
                </c:pt>
                <c:pt idx="151">
                  <c:v>3.2017075773747212E-3</c:v>
                </c:pt>
                <c:pt idx="152">
                  <c:v>1.0638297872340198E-3</c:v>
                </c:pt>
                <c:pt idx="153">
                  <c:v>4.2507970244419924E-3</c:v>
                </c:pt>
                <c:pt idx="154">
                  <c:v>2.1164021164022592E-3</c:v>
                </c:pt>
                <c:pt idx="155">
                  <c:v>-1.0559662090812868E-3</c:v>
                </c:pt>
                <c:pt idx="156">
                  <c:v>-2.1141649048627216E-3</c:v>
                </c:pt>
                <c:pt idx="157">
                  <c:v>-2.1186440677965651E-3</c:v>
                </c:pt>
                <c:pt idx="158">
                  <c:v>-9.5541401273885208E-3</c:v>
                </c:pt>
                <c:pt idx="159">
                  <c:v>-4.2872454448018137E-3</c:v>
                </c:pt>
                <c:pt idx="160">
                  <c:v>1.1840688912809604E-2</c:v>
                </c:pt>
                <c:pt idx="161">
                  <c:v>4.2553191489360792E-3</c:v>
                </c:pt>
                <c:pt idx="162">
                  <c:v>-1.0593220338983014E-2</c:v>
                </c:pt>
                <c:pt idx="163">
                  <c:v>-5.3533190578159218E-3</c:v>
                </c:pt>
                <c:pt idx="164">
                  <c:v>-1.2917115177610251E-2</c:v>
                </c:pt>
                <c:pt idx="165">
                  <c:v>-4.3620501635767885E-3</c:v>
                </c:pt>
                <c:pt idx="166">
                  <c:v>4.381161007666938E-3</c:v>
                </c:pt>
                <c:pt idx="167">
                  <c:v>-2.1810250817883943E-3</c:v>
                </c:pt>
                <c:pt idx="168">
                  <c:v>8.7431693989071108E-3</c:v>
                </c:pt>
                <c:pt idx="169">
                  <c:v>1.4084507042253412E-2</c:v>
                </c:pt>
                <c:pt idx="170">
                  <c:v>-1.0683760683760457E-3</c:v>
                </c:pt>
                <c:pt idx="171">
                  <c:v>9.625668449197846E-3</c:v>
                </c:pt>
                <c:pt idx="172">
                  <c:v>1.1652542372881484E-2</c:v>
                </c:pt>
                <c:pt idx="173">
                  <c:v>1.0471204188481451E-3</c:v>
                </c:pt>
                <c:pt idx="174">
                  <c:v>5.2301255230124402E-3</c:v>
                </c:pt>
                <c:pt idx="175">
                  <c:v>3.1217481789803476E-3</c:v>
                </c:pt>
                <c:pt idx="176">
                  <c:v>0</c:v>
                </c:pt>
                <c:pt idx="177">
                  <c:v>-4.1493775933610913E-3</c:v>
                </c:pt>
                <c:pt idx="178">
                  <c:v>6.2500000000000524E-3</c:v>
                </c:pt>
                <c:pt idx="179">
                  <c:v>1.0351966873705784E-3</c:v>
                </c:pt>
                <c:pt idx="180">
                  <c:v>-1.0341261633919118E-3</c:v>
                </c:pt>
                <c:pt idx="181">
                  <c:v>-8.2815734989648108E-3</c:v>
                </c:pt>
                <c:pt idx="182">
                  <c:v>8.3507306889352897E-3</c:v>
                </c:pt>
                <c:pt idx="183">
                  <c:v>-1.3457556935817886E-2</c:v>
                </c:pt>
                <c:pt idx="184">
                  <c:v>8.3945435466946557E-3</c:v>
                </c:pt>
                <c:pt idx="185">
                  <c:v>7.2840790842872306E-3</c:v>
                </c:pt>
                <c:pt idx="186">
                  <c:v>3.5123966942148747E-2</c:v>
                </c:pt>
                <c:pt idx="187">
                  <c:v>-4.9900199600797345E-3</c:v>
                </c:pt>
                <c:pt idx="188">
                  <c:v>1.8054162487462357E-2</c:v>
                </c:pt>
                <c:pt idx="189">
                  <c:v>2.9556650246304788E-3</c:v>
                </c:pt>
                <c:pt idx="190">
                  <c:v>9.8231827111982194E-4</c:v>
                </c:pt>
                <c:pt idx="191">
                  <c:v>9.8135426889104879E-4</c:v>
                </c:pt>
                <c:pt idx="192">
                  <c:v>2.9411764705883471E-3</c:v>
                </c:pt>
                <c:pt idx="193">
                  <c:v>-1.1730205278592473E-2</c:v>
                </c:pt>
                <c:pt idx="194">
                  <c:v>-9.8911968348169791E-3</c:v>
                </c:pt>
                <c:pt idx="195">
                  <c:v>-1.9980019980019555E-3</c:v>
                </c:pt>
                <c:pt idx="196">
                  <c:v>1.1011011011010954E-2</c:v>
                </c:pt>
                <c:pt idx="197">
                  <c:v>-2.970297029702907E-3</c:v>
                </c:pt>
                <c:pt idx="198">
                  <c:v>-2.9791459781530424E-3</c:v>
                </c:pt>
                <c:pt idx="199">
                  <c:v>-1.4940239043824561E-2</c:v>
                </c:pt>
                <c:pt idx="200">
                  <c:v>2.1233569261880594E-2</c:v>
                </c:pt>
                <c:pt idx="201">
                  <c:v>3.9603960396040524E-3</c:v>
                </c:pt>
                <c:pt idx="202">
                  <c:v>-9.8619329388561546E-3</c:v>
                </c:pt>
                <c:pt idx="203">
                  <c:v>-1.2948207171314643E-2</c:v>
                </c:pt>
                <c:pt idx="204">
                  <c:v>6.0544904137235615E-3</c:v>
                </c:pt>
                <c:pt idx="205">
                  <c:v>1.0030090270812223E-3</c:v>
                </c:pt>
                <c:pt idx="206">
                  <c:v>1.5030060120240515E-2</c:v>
                </c:pt>
                <c:pt idx="207">
                  <c:v>-3.0602171767028674E-2</c:v>
                </c:pt>
                <c:pt idx="208">
                  <c:v>-5.0916496945010905E-3</c:v>
                </c:pt>
                <c:pt idx="209">
                  <c:v>-1.7400204708290679E-2</c:v>
                </c:pt>
                <c:pt idx="210">
                  <c:v>1.1458333333333459E-2</c:v>
                </c:pt>
                <c:pt idx="211">
                  <c:v>2.1627188465499388E-2</c:v>
                </c:pt>
                <c:pt idx="212">
                  <c:v>-1.713709677419354E-2</c:v>
                </c:pt>
                <c:pt idx="213">
                  <c:v>1.0256410256410037E-3</c:v>
                </c:pt>
                <c:pt idx="214">
                  <c:v>1.536885245901643E-2</c:v>
                </c:pt>
                <c:pt idx="215">
                  <c:v>-9.0817356205852521E-3</c:v>
                </c:pt>
                <c:pt idx="216">
                  <c:v>-8.1466395112016355E-3</c:v>
                </c:pt>
                <c:pt idx="217">
                  <c:v>6.1601642710472785E-3</c:v>
                </c:pt>
                <c:pt idx="218">
                  <c:v>-1.0204081632654656E-3</c:v>
                </c:pt>
                <c:pt idx="219">
                  <c:v>3.0643513789582371E-3</c:v>
                </c:pt>
                <c:pt idx="220">
                  <c:v>1.6293279022403271E-2</c:v>
                </c:pt>
                <c:pt idx="221">
                  <c:v>-8.0160320641282628E-3</c:v>
                </c:pt>
                <c:pt idx="222">
                  <c:v>3.0303030303029657E-3</c:v>
                </c:pt>
                <c:pt idx="223">
                  <c:v>-1.007049345417904E-3</c:v>
                </c:pt>
                <c:pt idx="224">
                  <c:v>7.0564516129032542E-3</c:v>
                </c:pt>
                <c:pt idx="225">
                  <c:v>6.0060060060060554E-3</c:v>
                </c:pt>
                <c:pt idx="226">
                  <c:v>-9.9502487562204596E-4</c:v>
                </c:pt>
                <c:pt idx="227">
                  <c:v>3.9840637450200131E-3</c:v>
                </c:pt>
                <c:pt idx="228">
                  <c:v>8.9285714285714142E-3</c:v>
                </c:pt>
                <c:pt idx="229">
                  <c:v>-3.9331366764994245E-3</c:v>
                </c:pt>
                <c:pt idx="230">
                  <c:v>-2.9615004935835275E-3</c:v>
                </c:pt>
                <c:pt idx="231">
                  <c:v>9.9009900990096908E-4</c:v>
                </c:pt>
                <c:pt idx="232">
                  <c:v>9.8911968348168022E-4</c:v>
                </c:pt>
                <c:pt idx="233">
                  <c:v>-4.940711462450488E-3</c:v>
                </c:pt>
                <c:pt idx="234">
                  <c:v>1.2909632571995929E-2</c:v>
                </c:pt>
                <c:pt idx="235">
                  <c:v>-1.9607843137254485E-3</c:v>
                </c:pt>
                <c:pt idx="236">
                  <c:v>-1.8664047151276966E-2</c:v>
                </c:pt>
                <c:pt idx="237">
                  <c:v>-1.0010010010009797E-3</c:v>
                </c:pt>
                <c:pt idx="238">
                  <c:v>1.0020040080160107E-3</c:v>
                </c:pt>
                <c:pt idx="239">
                  <c:v>1.0010010010009797E-3</c:v>
                </c:pt>
                <c:pt idx="240">
                  <c:v>9.9999999999997877E-4</c:v>
                </c:pt>
                <c:pt idx="241">
                  <c:v>5.9940059940060434E-3</c:v>
                </c:pt>
                <c:pt idx="242">
                  <c:v>1.9860973187685771E-3</c:v>
                </c:pt>
                <c:pt idx="243">
                  <c:v>-9.9108027750245665E-4</c:v>
                </c:pt>
                <c:pt idx="244">
                  <c:v>-6.9444444444444727E-3</c:v>
                </c:pt>
                <c:pt idx="245">
                  <c:v>1.3986013986014043E-2</c:v>
                </c:pt>
                <c:pt idx="246">
                  <c:v>-1.9704433497536524E-3</c:v>
                </c:pt>
                <c:pt idx="247">
                  <c:v>1.9743336623889015E-3</c:v>
                </c:pt>
                <c:pt idx="248">
                  <c:v>1.5763546798029569E-2</c:v>
                </c:pt>
                <c:pt idx="249">
                  <c:v>3.8797284190105865E-3</c:v>
                </c:pt>
                <c:pt idx="250">
                  <c:v>9.6618357487920654E-4</c:v>
                </c:pt>
                <c:pt idx="251">
                  <c:v>3.8610038610039504E-3</c:v>
                </c:pt>
                <c:pt idx="252">
                  <c:v>-9.6153846153844099E-4</c:v>
                </c:pt>
                <c:pt idx="253">
                  <c:v>1.9249278152068886E-3</c:v>
                </c:pt>
                <c:pt idx="254">
                  <c:v>-9.6061479346779889E-4</c:v>
                </c:pt>
                <c:pt idx="255">
                  <c:v>4.8076923076922047E-3</c:v>
                </c:pt>
                <c:pt idx="256">
                  <c:v>0</c:v>
                </c:pt>
                <c:pt idx="257">
                  <c:v>7.6555023923445048E-3</c:v>
                </c:pt>
                <c:pt idx="258">
                  <c:v>9.4966761633426277E-4</c:v>
                </c:pt>
                <c:pt idx="259">
                  <c:v>0</c:v>
                </c:pt>
                <c:pt idx="260">
                  <c:v>-6.641366223908777E-3</c:v>
                </c:pt>
                <c:pt idx="261">
                  <c:v>1.1461318051575856E-2</c:v>
                </c:pt>
                <c:pt idx="262">
                  <c:v>7.5542965061378723E-3</c:v>
                </c:pt>
                <c:pt idx="263">
                  <c:v>-1.3120899718837916E-2</c:v>
                </c:pt>
                <c:pt idx="264">
                  <c:v>9.4966761633426277E-4</c:v>
                </c:pt>
                <c:pt idx="265">
                  <c:v>-9.4876660341555643E-3</c:v>
                </c:pt>
                <c:pt idx="266">
                  <c:v>-1.2452107279693392E-2</c:v>
                </c:pt>
                <c:pt idx="267">
                  <c:v>9.6993210475266375E-3</c:v>
                </c:pt>
                <c:pt idx="268">
                  <c:v>-1.4409221902017325E-2</c:v>
                </c:pt>
                <c:pt idx="269">
                  <c:v>9.7465886939569074E-4</c:v>
                </c:pt>
                <c:pt idx="270">
                  <c:v>2.9211295034080953E-3</c:v>
                </c:pt>
                <c:pt idx="271">
                  <c:v>1.7475728155339779E-2</c:v>
                </c:pt>
                <c:pt idx="272">
                  <c:v>1.8129770992366363E-2</c:v>
                </c:pt>
                <c:pt idx="273">
                  <c:v>1.4995313964386144E-2</c:v>
                </c:pt>
                <c:pt idx="274">
                  <c:v>9.2336103416433861E-4</c:v>
                </c:pt>
                <c:pt idx="275">
                  <c:v>1.8450184501844952E-2</c:v>
                </c:pt>
                <c:pt idx="276">
                  <c:v>9.0579710144941708E-4</c:v>
                </c:pt>
                <c:pt idx="277">
                  <c:v>-1.6289592760181128E-2</c:v>
                </c:pt>
                <c:pt idx="278">
                  <c:v>0</c:v>
                </c:pt>
                <c:pt idx="279">
                  <c:v>3.6798528058878499E-3</c:v>
                </c:pt>
                <c:pt idx="280">
                  <c:v>8.2493125572868798E-3</c:v>
                </c:pt>
                <c:pt idx="281">
                  <c:v>1.8181818181817794E-3</c:v>
                </c:pt>
                <c:pt idx="282">
                  <c:v>9.0744101633391896E-4</c:v>
                </c:pt>
                <c:pt idx="283">
                  <c:v>-1.0879419764279169E-2</c:v>
                </c:pt>
                <c:pt idx="284">
                  <c:v>1.7415215398716728E-2</c:v>
                </c:pt>
                <c:pt idx="285">
                  <c:v>2.7027027027028052E-3</c:v>
                </c:pt>
                <c:pt idx="286">
                  <c:v>-2.6954177897575145E-3</c:v>
                </c:pt>
                <c:pt idx="287">
                  <c:v>4.5045045045045687E-3</c:v>
                </c:pt>
                <c:pt idx="288">
                  <c:v>6.2780269058296213E-3</c:v>
                </c:pt>
                <c:pt idx="289">
                  <c:v>5.3475935828875866E-3</c:v>
                </c:pt>
                <c:pt idx="290">
                  <c:v>-1.0638297872340358E-2</c:v>
                </c:pt>
                <c:pt idx="291">
                  <c:v>2.2401433691756272E-2</c:v>
                </c:pt>
                <c:pt idx="292">
                  <c:v>4.382120946538187E-3</c:v>
                </c:pt>
                <c:pt idx="293">
                  <c:v>-5.2356020942408805E-3</c:v>
                </c:pt>
                <c:pt idx="294">
                  <c:v>9.6491228070174941E-3</c:v>
                </c:pt>
                <c:pt idx="295">
                  <c:v>-7.8192875760208398E-3</c:v>
                </c:pt>
                <c:pt idx="296">
                  <c:v>1.2259194395796898E-2</c:v>
                </c:pt>
                <c:pt idx="297">
                  <c:v>-1.5570934256055338E-2</c:v>
                </c:pt>
                <c:pt idx="298">
                  <c:v>-1.5817223198594153E-2</c:v>
                </c:pt>
                <c:pt idx="299">
                  <c:v>-2.6785714285713718E-3</c:v>
                </c:pt>
                <c:pt idx="300">
                  <c:v>-6.266786034019721E-3</c:v>
                </c:pt>
                <c:pt idx="301">
                  <c:v>-5.4054054054054508E-3</c:v>
                </c:pt>
                <c:pt idx="302">
                  <c:v>6.340579710144954E-3</c:v>
                </c:pt>
                <c:pt idx="303">
                  <c:v>9.9009900990100104E-3</c:v>
                </c:pt>
                <c:pt idx="304">
                  <c:v>8.9126559714794683E-3</c:v>
                </c:pt>
                <c:pt idx="305">
                  <c:v>-3.5335689045937211E-3</c:v>
                </c:pt>
                <c:pt idx="306">
                  <c:v>-8.8652482269501657E-4</c:v>
                </c:pt>
                <c:pt idx="307">
                  <c:v>0</c:v>
                </c:pt>
                <c:pt idx="308">
                  <c:v>-2.661934338952916E-3</c:v>
                </c:pt>
                <c:pt idx="309">
                  <c:v>1.7793594306049442E-3</c:v>
                </c:pt>
                <c:pt idx="310">
                  <c:v>0</c:v>
                </c:pt>
                <c:pt idx="311">
                  <c:v>9.7690941385434674E-3</c:v>
                </c:pt>
                <c:pt idx="312">
                  <c:v>-3.5180299032541028E-3</c:v>
                </c:pt>
                <c:pt idx="313">
                  <c:v>7.9435127978817171E-3</c:v>
                </c:pt>
                <c:pt idx="314">
                  <c:v>-1.5761821366024494E-2</c:v>
                </c:pt>
                <c:pt idx="315">
                  <c:v>-5.338078291814991E-3</c:v>
                </c:pt>
                <c:pt idx="316">
                  <c:v>8.9445438282645677E-4</c:v>
                </c:pt>
                <c:pt idx="317">
                  <c:v>7.1492403932082284E-3</c:v>
                </c:pt>
                <c:pt idx="318">
                  <c:v>-3.5492457852705547E-3</c:v>
                </c:pt>
                <c:pt idx="319">
                  <c:v>7.1237756010685722E-3</c:v>
                </c:pt>
                <c:pt idx="320">
                  <c:v>-2.6525198938993047E-3</c:v>
                </c:pt>
                <c:pt idx="321">
                  <c:v>0</c:v>
                </c:pt>
                <c:pt idx="322">
                  <c:v>-5.3191489361700999E-3</c:v>
                </c:pt>
                <c:pt idx="323">
                  <c:v>-8.9126559714796279E-3</c:v>
                </c:pt>
                <c:pt idx="324">
                  <c:v>-1.7985611510790984E-3</c:v>
                </c:pt>
                <c:pt idx="325">
                  <c:v>-1.6216216216216193E-2</c:v>
                </c:pt>
                <c:pt idx="326">
                  <c:v>-1.8315018315017925E-3</c:v>
                </c:pt>
                <c:pt idx="327">
                  <c:v>-1.8348623853210618E-3</c:v>
                </c:pt>
                <c:pt idx="328">
                  <c:v>-5.5147058823529866E-3</c:v>
                </c:pt>
                <c:pt idx="329">
                  <c:v>7.3937153419593405E-3</c:v>
                </c:pt>
                <c:pt idx="330">
                  <c:v>1.3761467889908289E-2</c:v>
                </c:pt>
                <c:pt idx="331">
                  <c:v>2.0814479638008927E-2</c:v>
                </c:pt>
                <c:pt idx="332">
                  <c:v>-7.0921985815602905E-3</c:v>
                </c:pt>
                <c:pt idx="333">
                  <c:v>5.3571428571429023E-3</c:v>
                </c:pt>
                <c:pt idx="334">
                  <c:v>2.6642984014209024E-3</c:v>
                </c:pt>
                <c:pt idx="335">
                  <c:v>3.5429583702392318E-3</c:v>
                </c:pt>
                <c:pt idx="336">
                  <c:v>1.1473962930273678E-2</c:v>
                </c:pt>
                <c:pt idx="337">
                  <c:v>-7.8534031413613984E-3</c:v>
                </c:pt>
                <c:pt idx="338">
                  <c:v>-9.6745822339489394E-3</c:v>
                </c:pt>
                <c:pt idx="339">
                  <c:v>-2.6642984014209024E-3</c:v>
                </c:pt>
                <c:pt idx="340">
                  <c:v>9.7951914514692283E-3</c:v>
                </c:pt>
                <c:pt idx="341">
                  <c:v>2.645502645502589E-3</c:v>
                </c:pt>
                <c:pt idx="342">
                  <c:v>8.7950747581368193E-4</c:v>
                </c:pt>
                <c:pt idx="343">
                  <c:v>-5.2724077328647184E-3</c:v>
                </c:pt>
                <c:pt idx="344">
                  <c:v>8.8339222614839102E-4</c:v>
                </c:pt>
                <c:pt idx="345">
                  <c:v>-2.4713150926743102E-2</c:v>
                </c:pt>
                <c:pt idx="346">
                  <c:v>-9.9547511312218281E-3</c:v>
                </c:pt>
                <c:pt idx="347">
                  <c:v>3.6563071297989877E-3</c:v>
                </c:pt>
                <c:pt idx="348">
                  <c:v>-3.4608378870674021E-2</c:v>
                </c:pt>
                <c:pt idx="349">
                  <c:v>0</c:v>
                </c:pt>
                <c:pt idx="350">
                  <c:v>6.6037735849056875E-3</c:v>
                </c:pt>
                <c:pt idx="351">
                  <c:v>-3.1865042174320513E-2</c:v>
                </c:pt>
                <c:pt idx="352">
                  <c:v>1.3552758954501507E-2</c:v>
                </c:pt>
                <c:pt idx="353">
                  <c:v>-1.3371537726838641E-2</c:v>
                </c:pt>
                <c:pt idx="354">
                  <c:v>1.258470474346571E-2</c:v>
                </c:pt>
                <c:pt idx="355">
                  <c:v>2.1032504780114612E-2</c:v>
                </c:pt>
                <c:pt idx="356">
                  <c:v>-9.3632958801497801E-3</c:v>
                </c:pt>
                <c:pt idx="357">
                  <c:v>-2.55198487712665E-2</c:v>
                </c:pt>
                <c:pt idx="358">
                  <c:v>1.9398642095053275E-2</c:v>
                </c:pt>
                <c:pt idx="359">
                  <c:v>1.9029495718363059E-3</c:v>
                </c:pt>
                <c:pt idx="360">
                  <c:v>-3.7986704653370511E-3</c:v>
                </c:pt>
                <c:pt idx="361">
                  <c:v>-1.0486177311725398E-2</c:v>
                </c:pt>
                <c:pt idx="362">
                  <c:v>-2.1194605009633972E-2</c:v>
                </c:pt>
                <c:pt idx="363">
                  <c:v>1.0826771653543251E-2</c:v>
                </c:pt>
                <c:pt idx="364">
                  <c:v>-3.1158714703018529E-2</c:v>
                </c:pt>
                <c:pt idx="365">
                  <c:v>1.7085427135678385E-2</c:v>
                </c:pt>
                <c:pt idx="366">
                  <c:v>-7.9051383399209568E-3</c:v>
                </c:pt>
                <c:pt idx="367">
                  <c:v>-2.091633466135449E-2</c:v>
                </c:pt>
                <c:pt idx="368">
                  <c:v>1.0172939979653903E-3</c:v>
                </c:pt>
                <c:pt idx="369">
                  <c:v>2.3373983739837442E-2</c:v>
                </c:pt>
                <c:pt idx="370">
                  <c:v>-1.6881827209533261E-2</c:v>
                </c:pt>
                <c:pt idx="371">
                  <c:v>1.6161616161616175E-2</c:v>
                </c:pt>
                <c:pt idx="372">
                  <c:v>9.9403578528826676E-3</c:v>
                </c:pt>
                <c:pt idx="373">
                  <c:v>0</c:v>
                </c:pt>
                <c:pt idx="374">
                  <c:v>6.8897637795275867E-3</c:v>
                </c:pt>
                <c:pt idx="375">
                  <c:v>1.1730205278592299E-2</c:v>
                </c:pt>
                <c:pt idx="376">
                  <c:v>-6.7632850241546166E-3</c:v>
                </c:pt>
                <c:pt idx="377">
                  <c:v>-1.070038910505831E-2</c:v>
                </c:pt>
                <c:pt idx="378">
                  <c:v>0</c:v>
                </c:pt>
                <c:pt idx="379">
                  <c:v>2.3598820058997071E-2</c:v>
                </c:pt>
                <c:pt idx="380">
                  <c:v>2.3054755043227685E-2</c:v>
                </c:pt>
                <c:pt idx="381">
                  <c:v>1.8779342723004293E-3</c:v>
                </c:pt>
                <c:pt idx="382">
                  <c:v>3.7488284910966187E-3</c:v>
                </c:pt>
                <c:pt idx="383">
                  <c:v>-5.6022408963585894E-3</c:v>
                </c:pt>
                <c:pt idx="384">
                  <c:v>1.4084507042253554E-2</c:v>
                </c:pt>
                <c:pt idx="385">
                  <c:v>1.8518518518518122E-3</c:v>
                </c:pt>
                <c:pt idx="386">
                  <c:v>9.2421441774489708E-4</c:v>
                </c:pt>
                <c:pt idx="387">
                  <c:v>-1.0156971375807889E-2</c:v>
                </c:pt>
                <c:pt idx="388">
                  <c:v>-3.7313432835821753E-3</c:v>
                </c:pt>
                <c:pt idx="389">
                  <c:v>-1.9662921348314519E-2</c:v>
                </c:pt>
                <c:pt idx="390">
                  <c:v>-1.3371537726838641E-2</c:v>
                </c:pt>
                <c:pt idx="391">
                  <c:v>0</c:v>
                </c:pt>
                <c:pt idx="392">
                  <c:v>-6.7763794772507536E-3</c:v>
                </c:pt>
                <c:pt idx="393">
                  <c:v>3.4113060428849866E-2</c:v>
                </c:pt>
                <c:pt idx="394">
                  <c:v>-4.71253534401498E-3</c:v>
                </c:pt>
                <c:pt idx="395">
                  <c:v>-9.4696969696967672E-4</c:v>
                </c:pt>
                <c:pt idx="396">
                  <c:v>2.0853080568720268E-2</c:v>
                </c:pt>
                <c:pt idx="397">
                  <c:v>1.8570102135561351E-3</c:v>
                </c:pt>
                <c:pt idx="398">
                  <c:v>-9.2678405931416008E-4</c:v>
                </c:pt>
                <c:pt idx="399">
                  <c:v>1.5769944341372907E-2</c:v>
                </c:pt>
                <c:pt idx="400">
                  <c:v>1.3698630136986335E-2</c:v>
                </c:pt>
                <c:pt idx="401">
                  <c:v>-3.6036036036035269E-3</c:v>
                </c:pt>
                <c:pt idx="402">
                  <c:v>-2.441229656419542E-2</c:v>
                </c:pt>
                <c:pt idx="403">
                  <c:v>1.5755329008341215E-2</c:v>
                </c:pt>
                <c:pt idx="404">
                  <c:v>-5.4744525547445709E-3</c:v>
                </c:pt>
                <c:pt idx="405">
                  <c:v>1.467889908256882E-2</c:v>
                </c:pt>
                <c:pt idx="406">
                  <c:v>-1.7179023508137548E-2</c:v>
                </c:pt>
                <c:pt idx="407">
                  <c:v>7.3597056117755359E-3</c:v>
                </c:pt>
                <c:pt idx="408">
                  <c:v>8.2191780821917679E-3</c:v>
                </c:pt>
                <c:pt idx="409">
                  <c:v>-9.0579710144927227E-3</c:v>
                </c:pt>
                <c:pt idx="410">
                  <c:v>9.1407678244970637E-4</c:v>
                </c:pt>
                <c:pt idx="411">
                  <c:v>1.4611872146118735E-2</c:v>
                </c:pt>
                <c:pt idx="412">
                  <c:v>1.0801080108010891E-2</c:v>
                </c:pt>
                <c:pt idx="413">
                  <c:v>5.3428317008013104E-3</c:v>
                </c:pt>
                <c:pt idx="414">
                  <c:v>8.857395925599259E-4</c:v>
                </c:pt>
                <c:pt idx="415">
                  <c:v>-2.6548672566372687E-3</c:v>
                </c:pt>
                <c:pt idx="416">
                  <c:v>-3.5492457852705547E-3</c:v>
                </c:pt>
                <c:pt idx="417">
                  <c:v>1.7809439002671036E-3</c:v>
                </c:pt>
                <c:pt idx="418">
                  <c:v>-8.8888888888888577E-3</c:v>
                </c:pt>
                <c:pt idx="419">
                  <c:v>4.4843049327353305E-3</c:v>
                </c:pt>
                <c:pt idx="420">
                  <c:v>-8.9285714285712386E-4</c:v>
                </c:pt>
                <c:pt idx="421">
                  <c:v>7.1492403932082284E-3</c:v>
                </c:pt>
                <c:pt idx="422">
                  <c:v>1.7746228926352773E-3</c:v>
                </c:pt>
                <c:pt idx="423">
                  <c:v>2.6572187776794632E-3</c:v>
                </c:pt>
                <c:pt idx="424">
                  <c:v>-2.65017667844533E-3</c:v>
                </c:pt>
                <c:pt idx="425">
                  <c:v>-8.8573959255976858E-4</c:v>
                </c:pt>
                <c:pt idx="426">
                  <c:v>6.2056737588652737E-3</c:v>
                </c:pt>
                <c:pt idx="427">
                  <c:v>-2.6431718061673448E-3</c:v>
                </c:pt>
                <c:pt idx="428">
                  <c:v>-9.7173144876324582E-3</c:v>
                </c:pt>
                <c:pt idx="429">
                  <c:v>-1.070472792149875E-2</c:v>
                </c:pt>
                <c:pt idx="430">
                  <c:v>6.3119927862939846E-3</c:v>
                </c:pt>
                <c:pt idx="431">
                  <c:v>-5.37634408602155E-3</c:v>
                </c:pt>
                <c:pt idx="432">
                  <c:v>1.3513513513513545E-2</c:v>
                </c:pt>
                <c:pt idx="433">
                  <c:v>7.1111111111111175E-3</c:v>
                </c:pt>
                <c:pt idx="434">
                  <c:v>1.7652250661959023E-3</c:v>
                </c:pt>
                <c:pt idx="435">
                  <c:v>4.4052863436123977E-3</c:v>
                </c:pt>
                <c:pt idx="436">
                  <c:v>3.5087719298244864E-3</c:v>
                </c:pt>
                <c:pt idx="437">
                  <c:v>-4.3706293706292773E-3</c:v>
                </c:pt>
                <c:pt idx="438">
                  <c:v>1.4925373134328351E-2</c:v>
                </c:pt>
                <c:pt idx="439">
                  <c:v>7.7854671280276691E-3</c:v>
                </c:pt>
                <c:pt idx="440">
                  <c:v>-1.2017167381974298E-2</c:v>
                </c:pt>
                <c:pt idx="441">
                  <c:v>-2.6064291920068951E-3</c:v>
                </c:pt>
                <c:pt idx="442">
                  <c:v>5.2264808362368223E-3</c:v>
                </c:pt>
                <c:pt idx="443">
                  <c:v>8.6655112651647694E-3</c:v>
                </c:pt>
                <c:pt idx="444">
                  <c:v>-3.4364261168385673E-3</c:v>
                </c:pt>
                <c:pt idx="445">
                  <c:v>2.5862068965518221E-3</c:v>
                </c:pt>
                <c:pt idx="446">
                  <c:v>-8.5984522785911973E-4</c:v>
                </c:pt>
                <c:pt idx="447">
                  <c:v>-6.8846815834767705E-3</c:v>
                </c:pt>
                <c:pt idx="448">
                  <c:v>9.5320623916812144E-3</c:v>
                </c:pt>
                <c:pt idx="449">
                  <c:v>9.4420600858368606E-3</c:v>
                </c:pt>
                <c:pt idx="450">
                  <c:v>1.6156462585033973E-2</c:v>
                </c:pt>
                <c:pt idx="451">
                  <c:v>6.6945606694560735E-3</c:v>
                </c:pt>
                <c:pt idx="452">
                  <c:v>2.1612635078969229E-2</c:v>
                </c:pt>
                <c:pt idx="453">
                  <c:v>-7.3230268510984433E-3</c:v>
                </c:pt>
                <c:pt idx="454">
                  <c:v>2.704918032786886E-2</c:v>
                </c:pt>
                <c:pt idx="455">
                  <c:v>3.9904229848364498E-3</c:v>
                </c:pt>
                <c:pt idx="456">
                  <c:v>-1.1128775834658232E-2</c:v>
                </c:pt>
                <c:pt idx="457">
                  <c:v>-2.6527331189710616E-2</c:v>
                </c:pt>
                <c:pt idx="458">
                  <c:v>1.2386457473162705E-2</c:v>
                </c:pt>
                <c:pt idx="459">
                  <c:v>6.5252854812398097E-3</c:v>
                </c:pt>
                <c:pt idx="460">
                  <c:v>8.1037277147487565E-3</c:v>
                </c:pt>
                <c:pt idx="461">
                  <c:v>1.2057877813504852E-2</c:v>
                </c:pt>
                <c:pt idx="462">
                  <c:v>-5.5599682287530011E-3</c:v>
                </c:pt>
                <c:pt idx="463">
                  <c:v>8.7859424920128763E-3</c:v>
                </c:pt>
                <c:pt idx="464">
                  <c:v>-4.7505938242280677E-3</c:v>
                </c:pt>
                <c:pt idx="465">
                  <c:v>9.5465393794748783E-3</c:v>
                </c:pt>
                <c:pt idx="466">
                  <c:v>-2.3640661938533775E-3</c:v>
                </c:pt>
                <c:pt idx="467">
                  <c:v>-1.5797788309636315E-3</c:v>
                </c:pt>
                <c:pt idx="468">
                  <c:v>-7.9113924050634027E-3</c:v>
                </c:pt>
                <c:pt idx="469">
                  <c:v>-1.5151515151515112E-2</c:v>
                </c:pt>
                <c:pt idx="470">
                  <c:v>6.477732793522273E-3</c:v>
                </c:pt>
                <c:pt idx="471">
                  <c:v>1.8503620273531814E-2</c:v>
                </c:pt>
                <c:pt idx="472">
                  <c:v>1.1058451816745701E-2</c:v>
                </c:pt>
                <c:pt idx="473">
                  <c:v>8.5937499999999556E-3</c:v>
                </c:pt>
                <c:pt idx="474">
                  <c:v>6.9713400464755894E-3</c:v>
                </c:pt>
                <c:pt idx="475">
                  <c:v>-1.2307692307692318E-2</c:v>
                </c:pt>
                <c:pt idx="476">
                  <c:v>7.7881619937694426E-3</c:v>
                </c:pt>
                <c:pt idx="477">
                  <c:v>-1.5455950540957939E-3</c:v>
                </c:pt>
                <c:pt idx="478">
                  <c:v>1.5479876160990381E-3</c:v>
                </c:pt>
                <c:pt idx="479">
                  <c:v>1.5455950540959314E-3</c:v>
                </c:pt>
                <c:pt idx="480">
                  <c:v>7.7160493827158842E-4</c:v>
                </c:pt>
                <c:pt idx="481">
                  <c:v>1.0794140323824116E-2</c:v>
                </c:pt>
                <c:pt idx="482">
                  <c:v>8.390541571319696E-3</c:v>
                </c:pt>
                <c:pt idx="483">
                  <c:v>1.361573373676246E-2</c:v>
                </c:pt>
                <c:pt idx="484">
                  <c:v>-7.4626865671641521E-3</c:v>
                </c:pt>
                <c:pt idx="485">
                  <c:v>-2.1052631578947451E-2</c:v>
                </c:pt>
                <c:pt idx="486">
                  <c:v>-2.7649769585253413E-2</c:v>
                </c:pt>
                <c:pt idx="487">
                  <c:v>-3.9494470774092188E-3</c:v>
                </c:pt>
                <c:pt idx="488">
                  <c:v>1.8239492466296626E-2</c:v>
                </c:pt>
                <c:pt idx="489">
                  <c:v>-4.6728971962617209E-3</c:v>
                </c:pt>
                <c:pt idx="490">
                  <c:v>-1.4084507042253499E-2</c:v>
                </c:pt>
                <c:pt idx="491">
                  <c:v>1.6666666666666736E-2</c:v>
                </c:pt>
                <c:pt idx="492">
                  <c:v>1.6393442622950748E-2</c:v>
                </c:pt>
                <c:pt idx="493">
                  <c:v>0</c:v>
                </c:pt>
                <c:pt idx="494">
                  <c:v>-2.304147465437739E-3</c:v>
                </c:pt>
                <c:pt idx="495">
                  <c:v>-3.8491147036182225E-3</c:v>
                </c:pt>
                <c:pt idx="496">
                  <c:v>1.0819165378670833E-2</c:v>
                </c:pt>
                <c:pt idx="497">
                  <c:v>-1.5290519877675516E-3</c:v>
                </c:pt>
                <c:pt idx="498">
                  <c:v>7.6569678407350412E-3</c:v>
                </c:pt>
                <c:pt idx="499">
                  <c:v>3.0395136778114855E-3</c:v>
                </c:pt>
                <c:pt idx="500">
                  <c:v>2.2727272727273589E-3</c:v>
                </c:pt>
                <c:pt idx="501">
                  <c:v>2.2675736961450762E-3</c:v>
                </c:pt>
                <c:pt idx="502">
                  <c:v>-1.7345399698340907E-2</c:v>
                </c:pt>
                <c:pt idx="503">
                  <c:v>7.674597083653218E-3</c:v>
                </c:pt>
                <c:pt idx="504">
                  <c:v>-1.523229246001626E-3</c:v>
                </c:pt>
                <c:pt idx="505">
                  <c:v>-2.2883295194507523E-3</c:v>
                </c:pt>
                <c:pt idx="506">
                  <c:v>9.1743119266054444E-3</c:v>
                </c:pt>
                <c:pt idx="507">
                  <c:v>-3.0303030303029657E-3</c:v>
                </c:pt>
                <c:pt idx="508">
                  <c:v>1.5197568389057428E-3</c:v>
                </c:pt>
                <c:pt idx="509">
                  <c:v>2.5037936267071327E-2</c:v>
                </c:pt>
                <c:pt idx="510">
                  <c:v>7.4019245003699387E-4</c:v>
                </c:pt>
                <c:pt idx="511">
                  <c:v>5.1775147928994295E-3</c:v>
                </c:pt>
                <c:pt idx="512">
                  <c:v>-5.8866813833701303E-3</c:v>
                </c:pt>
                <c:pt idx="513">
                  <c:v>-4.4411547002220948E-3</c:v>
                </c:pt>
                <c:pt idx="514">
                  <c:v>0</c:v>
                </c:pt>
                <c:pt idx="515">
                  <c:v>-2.1561338289962761E-2</c:v>
                </c:pt>
                <c:pt idx="516">
                  <c:v>1.2917933130699083E-2</c:v>
                </c:pt>
                <c:pt idx="517">
                  <c:v>-7.5018754688670566E-4</c:v>
                </c:pt>
                <c:pt idx="518">
                  <c:v>2.2522522522522041E-3</c:v>
                </c:pt>
                <c:pt idx="519">
                  <c:v>-8.2397003745317936E-3</c:v>
                </c:pt>
                <c:pt idx="520">
                  <c:v>-6.7975830815709863E-3</c:v>
                </c:pt>
                <c:pt idx="521">
                  <c:v>-2.281368821292862E-3</c:v>
                </c:pt>
                <c:pt idx="522">
                  <c:v>1.6006097560975676E-2</c:v>
                </c:pt>
                <c:pt idx="523">
                  <c:v>-8.2520630157538952E-3</c:v>
                </c:pt>
                <c:pt idx="524">
                  <c:v>-1.5128593040848221E-3</c:v>
                </c:pt>
                <c:pt idx="525">
                  <c:v>2.3484848484848525E-2</c:v>
                </c:pt>
                <c:pt idx="526">
                  <c:v>-3.7009622501849694E-3</c:v>
                </c:pt>
                <c:pt idx="527">
                  <c:v>-1.1887072808320961E-2</c:v>
                </c:pt>
                <c:pt idx="528">
                  <c:v>1.2030075187969934E-2</c:v>
                </c:pt>
                <c:pt idx="529">
                  <c:v>6.6864784546805242E-3</c:v>
                </c:pt>
                <c:pt idx="530">
                  <c:v>3.6900369003689247E-3</c:v>
                </c:pt>
                <c:pt idx="531">
                  <c:v>-1.2499999999999995E-2</c:v>
                </c:pt>
                <c:pt idx="532">
                  <c:v>0</c:v>
                </c:pt>
                <c:pt idx="533">
                  <c:v>-8.1906180193596009E-3</c:v>
                </c:pt>
                <c:pt idx="534">
                  <c:v>6.7567567567567459E-3</c:v>
                </c:pt>
                <c:pt idx="535">
                  <c:v>2.237136465324337E-3</c:v>
                </c:pt>
                <c:pt idx="536">
                  <c:v>2.976190476190545E-3</c:v>
                </c:pt>
                <c:pt idx="537">
                  <c:v>5.1928783382789523E-3</c:v>
                </c:pt>
                <c:pt idx="538">
                  <c:v>-1.0332103321033253E-2</c:v>
                </c:pt>
                <c:pt idx="539">
                  <c:v>9.6942580164055929E-3</c:v>
                </c:pt>
                <c:pt idx="540">
                  <c:v>5.1698670605613214E-3</c:v>
                </c:pt>
                <c:pt idx="541">
                  <c:v>-1.469507714915472E-3</c:v>
                </c:pt>
                <c:pt idx="542">
                  <c:v>-5.1508462104488803E-3</c:v>
                </c:pt>
                <c:pt idx="543">
                  <c:v>6.6568047337278004E-3</c:v>
                </c:pt>
                <c:pt idx="544">
                  <c:v>3.6737692872888107E-3</c:v>
                </c:pt>
                <c:pt idx="545">
                  <c:v>-8.7847730600293557E-3</c:v>
                </c:pt>
                <c:pt idx="546">
                  <c:v>5.1698670605613214E-3</c:v>
                </c:pt>
                <c:pt idx="547">
                  <c:v>-3.6737692872886802E-3</c:v>
                </c:pt>
                <c:pt idx="548">
                  <c:v>1.4749262536872842E-3</c:v>
                </c:pt>
                <c:pt idx="549">
                  <c:v>-2.9455081001472781E-2</c:v>
                </c:pt>
                <c:pt idx="550">
                  <c:v>-9.104704097116785E-3</c:v>
                </c:pt>
                <c:pt idx="551">
                  <c:v>-2.0673813169984789E-2</c:v>
                </c:pt>
                <c:pt idx="552">
                  <c:v>-5.4730258014072334E-3</c:v>
                </c:pt>
                <c:pt idx="553">
                  <c:v>-1.8081761006289342E-2</c:v>
                </c:pt>
                <c:pt idx="554">
                  <c:v>8.8070456365091625E-3</c:v>
                </c:pt>
                <c:pt idx="555">
                  <c:v>2.3809523809524714E-3</c:v>
                </c:pt>
                <c:pt idx="556">
                  <c:v>1.9794140934283451E-2</c:v>
                </c:pt>
                <c:pt idx="557">
                  <c:v>3.8819875776396687E-3</c:v>
                </c:pt>
                <c:pt idx="558">
                  <c:v>-1.3921113689095106E-2</c:v>
                </c:pt>
                <c:pt idx="559">
                  <c:v>-1.8823529411764722E-2</c:v>
                </c:pt>
                <c:pt idx="560">
                  <c:v>-4.3964828137489927E-2</c:v>
                </c:pt>
                <c:pt idx="561">
                  <c:v>2.6755852842809239E-2</c:v>
                </c:pt>
                <c:pt idx="562">
                  <c:v>-6.5146579804560324E-3</c:v>
                </c:pt>
                <c:pt idx="563">
                  <c:v>2.1311475409836196E-2</c:v>
                </c:pt>
                <c:pt idx="564">
                  <c:v>8.0256821829855253E-3</c:v>
                </c:pt>
                <c:pt idx="565">
                  <c:v>-7.9617834394904181E-3</c:v>
                </c:pt>
                <c:pt idx="566">
                  <c:v>2.0064205457463884E-2</c:v>
                </c:pt>
                <c:pt idx="567">
                  <c:v>-7.0810385523211354E-3</c:v>
                </c:pt>
                <c:pt idx="568">
                  <c:v>-1.7432646592709895E-2</c:v>
                </c:pt>
                <c:pt idx="569">
                  <c:v>1.2096774193548416E-2</c:v>
                </c:pt>
                <c:pt idx="570">
                  <c:v>-1.3545816733067723E-2</c:v>
                </c:pt>
                <c:pt idx="571">
                  <c:v>4.0387722132470862E-3</c:v>
                </c:pt>
                <c:pt idx="572">
                  <c:v>2.4135156878520624E-3</c:v>
                </c:pt>
                <c:pt idx="573">
                  <c:v>8.0256821829853824E-4</c:v>
                </c:pt>
                <c:pt idx="574">
                  <c:v>1.8444266238973429E-2</c:v>
                </c:pt>
                <c:pt idx="575">
                  <c:v>8.661417322834741E-3</c:v>
                </c:pt>
                <c:pt idx="576">
                  <c:v>1.5612802498048066E-3</c:v>
                </c:pt>
                <c:pt idx="577">
                  <c:v>1.1691348402182413E-2</c:v>
                </c:pt>
                <c:pt idx="578">
                  <c:v>-2.3112480739600257E-3</c:v>
                </c:pt>
                <c:pt idx="579">
                  <c:v>-8.4942084942084516E-3</c:v>
                </c:pt>
                <c:pt idx="580">
                  <c:v>2.3364485981307915E-3</c:v>
                </c:pt>
                <c:pt idx="581">
                  <c:v>8.5470085470086415E-3</c:v>
                </c:pt>
                <c:pt idx="582">
                  <c:v>-7.7041602465331002E-3</c:v>
                </c:pt>
                <c:pt idx="583">
                  <c:v>-7.7639751552796132E-3</c:v>
                </c:pt>
                <c:pt idx="584">
                  <c:v>-6.2597809076682378E-3</c:v>
                </c:pt>
                <c:pt idx="585">
                  <c:v>1.6535433070866211E-2</c:v>
                </c:pt>
                <c:pt idx="586">
                  <c:v>-4.6475600309837722E-3</c:v>
                </c:pt>
                <c:pt idx="587">
                  <c:v>-3.0350194552529089E-2</c:v>
                </c:pt>
                <c:pt idx="588">
                  <c:v>1.1235955056179678E-2</c:v>
                </c:pt>
                <c:pt idx="589">
                  <c:v>7.9365079365077674E-4</c:v>
                </c:pt>
                <c:pt idx="590">
                  <c:v>-2.2997620935765198E-2</c:v>
                </c:pt>
                <c:pt idx="591">
                  <c:v>-1.6233766233765888E-3</c:v>
                </c:pt>
                <c:pt idx="592">
                  <c:v>-9.7560975609756895E-3</c:v>
                </c:pt>
                <c:pt idx="593">
                  <c:v>1.0673234811165911E-2</c:v>
                </c:pt>
                <c:pt idx="594">
                  <c:v>2.0308692120227456E-2</c:v>
                </c:pt>
                <c:pt idx="595">
                  <c:v>-4.7770700636943072E-3</c:v>
                </c:pt>
                <c:pt idx="596">
                  <c:v>-5.6000000000000225E-3</c:v>
                </c:pt>
                <c:pt idx="597">
                  <c:v>8.8495575221238486E-3</c:v>
                </c:pt>
                <c:pt idx="598">
                  <c:v>-3.9872408293460081E-3</c:v>
                </c:pt>
                <c:pt idx="599">
                  <c:v>1.2009607686148947E-2</c:v>
                </c:pt>
                <c:pt idx="600">
                  <c:v>-1.3449367088607589E-2</c:v>
                </c:pt>
                <c:pt idx="601">
                  <c:v>9.6230954290296086E-3</c:v>
                </c:pt>
                <c:pt idx="602">
                  <c:v>7.9428117553612284E-4</c:v>
                </c:pt>
                <c:pt idx="603">
                  <c:v>-3.9682539682538839E-3</c:v>
                </c:pt>
                <c:pt idx="604">
                  <c:v>2.1513944223107536E-2</c:v>
                </c:pt>
                <c:pt idx="605">
                  <c:v>-1.014040561622471E-2</c:v>
                </c:pt>
                <c:pt idx="606">
                  <c:v>3.1520882584713103E-3</c:v>
                </c:pt>
                <c:pt idx="607">
                  <c:v>9.4265514532599539E-3</c:v>
                </c:pt>
                <c:pt idx="608">
                  <c:v>-1.0894941634241151E-2</c:v>
                </c:pt>
                <c:pt idx="609">
                  <c:v>3.1471282454759359E-3</c:v>
                </c:pt>
                <c:pt idx="610">
                  <c:v>5.4901960784313952E-3</c:v>
                </c:pt>
                <c:pt idx="611">
                  <c:v>1.3260530421216842E-2</c:v>
                </c:pt>
                <c:pt idx="612">
                  <c:v>-2.3094688221708512E-3</c:v>
                </c:pt>
                <c:pt idx="613">
                  <c:v>2.7006172839506144E-2</c:v>
                </c:pt>
                <c:pt idx="614">
                  <c:v>1.5777610818933065E-2</c:v>
                </c:pt>
                <c:pt idx="615">
                  <c:v>-8.8757396449703572E-3</c:v>
                </c:pt>
                <c:pt idx="616">
                  <c:v>-5.2238805970149464E-3</c:v>
                </c:pt>
                <c:pt idx="617">
                  <c:v>-1.6504126031507926E-2</c:v>
                </c:pt>
                <c:pt idx="618">
                  <c:v>-1.8306636155606425E-2</c:v>
                </c:pt>
                <c:pt idx="619">
                  <c:v>7.770007770007881E-3</c:v>
                </c:pt>
                <c:pt idx="620">
                  <c:v>7.7101002313029795E-3</c:v>
                </c:pt>
                <c:pt idx="621">
                  <c:v>-2.295332823259378E-2</c:v>
                </c:pt>
                <c:pt idx="622">
                  <c:v>0</c:v>
                </c:pt>
                <c:pt idx="623">
                  <c:v>1.879404855129211E-2</c:v>
                </c:pt>
                <c:pt idx="624">
                  <c:v>3.0745580322829305E-3</c:v>
                </c:pt>
                <c:pt idx="625">
                  <c:v>-9.1954022988506509E-3</c:v>
                </c:pt>
                <c:pt idx="626">
                  <c:v>-3.0935808197988515E-3</c:v>
                </c:pt>
                <c:pt idx="627">
                  <c:v>5.430566330488773E-3</c:v>
                </c:pt>
                <c:pt idx="628">
                  <c:v>-1.6975308641975356E-2</c:v>
                </c:pt>
                <c:pt idx="629">
                  <c:v>7.8492935635791103E-4</c:v>
                </c:pt>
                <c:pt idx="630">
                  <c:v>4.7058823529412151E-3</c:v>
                </c:pt>
                <c:pt idx="631">
                  <c:v>-8.5870413739267144E-3</c:v>
                </c:pt>
                <c:pt idx="632">
                  <c:v>-2.3622047244093985E-3</c:v>
                </c:pt>
                <c:pt idx="633">
                  <c:v>7.1033938437253244E-3</c:v>
                </c:pt>
                <c:pt idx="634">
                  <c:v>0</c:v>
                </c:pt>
                <c:pt idx="635">
                  <c:v>-3.1347962382444472E-3</c:v>
                </c:pt>
                <c:pt idx="636">
                  <c:v>9.4339622641508823E-3</c:v>
                </c:pt>
                <c:pt idx="637">
                  <c:v>7.7881619937694426E-3</c:v>
                </c:pt>
                <c:pt idx="638">
                  <c:v>-3.8639876352394849E-3</c:v>
                </c:pt>
                <c:pt idx="639">
                  <c:v>1.629169899146618E-2</c:v>
                </c:pt>
                <c:pt idx="640">
                  <c:v>-3.0534351145037517E-3</c:v>
                </c:pt>
                <c:pt idx="641">
                  <c:v>-8.4226646248086682E-3</c:v>
                </c:pt>
                <c:pt idx="642">
                  <c:v>-5.4054054054052903E-3</c:v>
                </c:pt>
                <c:pt idx="643">
                  <c:v>1.4751552795031016E-2</c:v>
                </c:pt>
                <c:pt idx="644">
                  <c:v>9.9464422341238711E-3</c:v>
                </c:pt>
                <c:pt idx="645">
                  <c:v>5.303030303030325E-3</c:v>
                </c:pt>
                <c:pt idx="646">
                  <c:v>3.7678975131876951E-3</c:v>
                </c:pt>
                <c:pt idx="647">
                  <c:v>-1.3513513513513492E-2</c:v>
                </c:pt>
                <c:pt idx="648">
                  <c:v>1.7503805175037947E-2</c:v>
                </c:pt>
                <c:pt idx="649">
                  <c:v>-2.543006731488406E-2</c:v>
                </c:pt>
                <c:pt idx="650">
                  <c:v>9.9769762087491016E-3</c:v>
                </c:pt>
                <c:pt idx="651">
                  <c:v>-1.2917933130699083E-2</c:v>
                </c:pt>
                <c:pt idx="652">
                  <c:v>-2.3094688221708512E-3</c:v>
                </c:pt>
                <c:pt idx="653">
                  <c:v>-2.8549382716049457E-2</c:v>
                </c:pt>
                <c:pt idx="654">
                  <c:v>1.4297061159650494E-2</c:v>
                </c:pt>
                <c:pt idx="655">
                  <c:v>-1.0963194988253626E-2</c:v>
                </c:pt>
                <c:pt idx="656">
                  <c:v>2.7711797307996801E-2</c:v>
                </c:pt>
                <c:pt idx="657">
                  <c:v>-2.3112480739599438E-2</c:v>
                </c:pt>
                <c:pt idx="658">
                  <c:v>5.5205047318612217E-3</c:v>
                </c:pt>
                <c:pt idx="659">
                  <c:v>-1.1764705882352969E-2</c:v>
                </c:pt>
                <c:pt idx="660">
                  <c:v>-1.1111111111111016E-2</c:v>
                </c:pt>
                <c:pt idx="661">
                  <c:v>2.8892455858747945E-2</c:v>
                </c:pt>
                <c:pt idx="662">
                  <c:v>2.3400936037441415E-2</c:v>
                </c:pt>
                <c:pt idx="663">
                  <c:v>-1.371951219512193E-2</c:v>
                </c:pt>
                <c:pt idx="664">
                  <c:v>-3.2457496136012363E-2</c:v>
                </c:pt>
                <c:pt idx="665">
                  <c:v>2.3961661341853093E-2</c:v>
                </c:pt>
                <c:pt idx="666">
                  <c:v>-1.6380655226209115E-2</c:v>
                </c:pt>
                <c:pt idx="667">
                  <c:v>-7.930214115780957E-4</c:v>
                </c:pt>
                <c:pt idx="668">
                  <c:v>-3.7301587301587211E-2</c:v>
                </c:pt>
                <c:pt idx="669">
                  <c:v>4.1220115416323165E-2</c:v>
                </c:pt>
                <c:pt idx="670">
                  <c:v>-6.3341250989707096E-3</c:v>
                </c:pt>
                <c:pt idx="671">
                  <c:v>-5.5776892430279106E-3</c:v>
                </c:pt>
                <c:pt idx="672">
                  <c:v>7.2115384615384498E-3</c:v>
                </c:pt>
                <c:pt idx="673">
                  <c:v>-6.3643595863166324E-3</c:v>
                </c:pt>
                <c:pt idx="674">
                  <c:v>8.0064051240991087E-4</c:v>
                </c:pt>
                <c:pt idx="675">
                  <c:v>0</c:v>
                </c:pt>
                <c:pt idx="676">
                  <c:v>-0.02</c:v>
                </c:pt>
                <c:pt idx="677">
                  <c:v>3.2653061224489099E-3</c:v>
                </c:pt>
                <c:pt idx="678">
                  <c:v>7.3230268510985873E-3</c:v>
                </c:pt>
                <c:pt idx="679">
                  <c:v>8.8852988691437342E-3</c:v>
                </c:pt>
                <c:pt idx="680">
                  <c:v>4.8038430744596072E-3</c:v>
                </c:pt>
                <c:pt idx="681">
                  <c:v>7.9681274900398127E-3</c:v>
                </c:pt>
                <c:pt idx="682">
                  <c:v>-2.6877470355731212E-2</c:v>
                </c:pt>
                <c:pt idx="683">
                  <c:v>2.4370430544272429E-3</c:v>
                </c:pt>
                <c:pt idx="684">
                  <c:v>-2.8363047001620716E-2</c:v>
                </c:pt>
                <c:pt idx="685">
                  <c:v>-1.4178482068390319E-2</c:v>
                </c:pt>
                <c:pt idx="686">
                  <c:v>1.5228426395939063E-2</c:v>
                </c:pt>
                <c:pt idx="687">
                  <c:v>-7.4999999999999884E-3</c:v>
                </c:pt>
                <c:pt idx="688">
                  <c:v>1.0075566750629657E-2</c:v>
                </c:pt>
                <c:pt idx="689">
                  <c:v>-9.9750623441395864E-3</c:v>
                </c:pt>
                <c:pt idx="690">
                  <c:v>-1.6792611251049479E-2</c:v>
                </c:pt>
                <c:pt idx="691">
                  <c:v>3.0742954739538805E-2</c:v>
                </c:pt>
                <c:pt idx="692">
                  <c:v>3.893951946975964E-2</c:v>
                </c:pt>
                <c:pt idx="693">
                  <c:v>-3.9872408293460081E-3</c:v>
                </c:pt>
                <c:pt idx="694">
                  <c:v>1.6012810248198217E-3</c:v>
                </c:pt>
                <c:pt idx="695">
                  <c:v>2.3980815347721313E-3</c:v>
                </c:pt>
                <c:pt idx="696">
                  <c:v>-4.7846889952152093E-3</c:v>
                </c:pt>
                <c:pt idx="697">
                  <c:v>1.0416666666666586E-2</c:v>
                </c:pt>
                <c:pt idx="698">
                  <c:v>1.1102299762093622E-2</c:v>
                </c:pt>
                <c:pt idx="699">
                  <c:v>-3.1372549019607174E-3</c:v>
                </c:pt>
                <c:pt idx="700">
                  <c:v>7.8678206136898398E-4</c:v>
                </c:pt>
                <c:pt idx="701">
                  <c:v>1.7295597484276639E-2</c:v>
                </c:pt>
                <c:pt idx="702">
                  <c:v>-3.8639876352394849E-3</c:v>
                </c:pt>
                <c:pt idx="703">
                  <c:v>0</c:v>
                </c:pt>
                <c:pt idx="704">
                  <c:v>8.5337470907679933E-3</c:v>
                </c:pt>
                <c:pt idx="705">
                  <c:v>-6.153846153846159E-3</c:v>
                </c:pt>
                <c:pt idx="706">
                  <c:v>-6.1919504643962904E-3</c:v>
                </c:pt>
                <c:pt idx="707">
                  <c:v>-5.4517133956386516E-3</c:v>
                </c:pt>
                <c:pt idx="708">
                  <c:v>1.5661707126076408E-3</c:v>
                </c:pt>
                <c:pt idx="709">
                  <c:v>7.8186082877248972E-3</c:v>
                </c:pt>
                <c:pt idx="710">
                  <c:v>7.7579519006981878E-3</c:v>
                </c:pt>
                <c:pt idx="711">
                  <c:v>-1.5396458814472343E-3</c:v>
                </c:pt>
                <c:pt idx="712">
                  <c:v>1.8504240555127231E-2</c:v>
                </c:pt>
                <c:pt idx="713">
                  <c:v>3.785011355033984E-3</c:v>
                </c:pt>
                <c:pt idx="714">
                  <c:v>-7.5414781297132637E-4</c:v>
                </c:pt>
                <c:pt idx="715">
                  <c:v>-1.5849056603773649E-2</c:v>
                </c:pt>
                <c:pt idx="716">
                  <c:v>6.1349693251533804E-3</c:v>
                </c:pt>
                <c:pt idx="717">
                  <c:v>-1.7530487804877946E-2</c:v>
                </c:pt>
                <c:pt idx="718">
                  <c:v>2.3273855702094563E-2</c:v>
                </c:pt>
                <c:pt idx="719">
                  <c:v>1.6679302501895425E-2</c:v>
                </c:pt>
                <c:pt idx="720">
                  <c:v>1.7151379567486982E-2</c:v>
                </c:pt>
                <c:pt idx="721">
                  <c:v>1.9794721407624602E-2</c:v>
                </c:pt>
                <c:pt idx="722">
                  <c:v>5.7512580877066913E-3</c:v>
                </c:pt>
                <c:pt idx="723">
                  <c:v>-2.4303073624017145E-2</c:v>
                </c:pt>
                <c:pt idx="724">
                  <c:v>4.395604395604432E-3</c:v>
                </c:pt>
                <c:pt idx="725">
                  <c:v>-1.1670313639679075E-2</c:v>
                </c:pt>
                <c:pt idx="726">
                  <c:v>7.38007380073785E-4</c:v>
                </c:pt>
                <c:pt idx="727">
                  <c:v>-7.374631268436552E-3</c:v>
                </c:pt>
                <c:pt idx="728">
                  <c:v>3.93759286775631E-2</c:v>
                </c:pt>
                <c:pt idx="729">
                  <c:v>-1.501072194424595E-2</c:v>
                </c:pt>
                <c:pt idx="730">
                  <c:v>2.1770682148041466E-3</c:v>
                </c:pt>
                <c:pt idx="731">
                  <c:v>2.8964518464879904E-3</c:v>
                </c:pt>
                <c:pt idx="732">
                  <c:v>-2.1660649819494125E-3</c:v>
                </c:pt>
                <c:pt idx="733">
                  <c:v>-5.7887120115774288E-3</c:v>
                </c:pt>
                <c:pt idx="734">
                  <c:v>2.9112081513827616E-3</c:v>
                </c:pt>
                <c:pt idx="735">
                  <c:v>-1.1611030478955018E-2</c:v>
                </c:pt>
                <c:pt idx="736">
                  <c:v>1.1747430249632904E-2</c:v>
                </c:pt>
                <c:pt idx="737">
                  <c:v>-2.1770682148040562E-2</c:v>
                </c:pt>
                <c:pt idx="738">
                  <c:v>-7.418397626112733E-3</c:v>
                </c:pt>
                <c:pt idx="739">
                  <c:v>9.7159940209266809E-3</c:v>
                </c:pt>
                <c:pt idx="740">
                  <c:v>-9.6225018504810522E-3</c:v>
                </c:pt>
                <c:pt idx="741">
                  <c:v>1.4947683109117766E-3</c:v>
                </c:pt>
                <c:pt idx="742">
                  <c:v>1.2686567164179098E-2</c:v>
                </c:pt>
                <c:pt idx="743">
                  <c:v>-7.3691967575532696E-4</c:v>
                </c:pt>
                <c:pt idx="744">
                  <c:v>6.6371681415929099E-3</c:v>
                </c:pt>
                <c:pt idx="745">
                  <c:v>-7.3260073260071699E-4</c:v>
                </c:pt>
                <c:pt idx="746">
                  <c:v>-3.6656891495601691E-3</c:v>
                </c:pt>
                <c:pt idx="747">
                  <c:v>8.8300220750552605E-3</c:v>
                </c:pt>
                <c:pt idx="748">
                  <c:v>-7.2939460248005561E-4</c:v>
                </c:pt>
                <c:pt idx="749">
                  <c:v>1.2408759124087588E-2</c:v>
                </c:pt>
                <c:pt idx="750">
                  <c:v>7.9307858687816309E-3</c:v>
                </c:pt>
                <c:pt idx="751">
                  <c:v>7.1530758226035667E-4</c:v>
                </c:pt>
                <c:pt idx="752">
                  <c:v>-3.5739814152966911E-3</c:v>
                </c:pt>
                <c:pt idx="753">
                  <c:v>-2.1520803443328476E-2</c:v>
                </c:pt>
                <c:pt idx="754">
                  <c:v>4.3988269794720466E-3</c:v>
                </c:pt>
                <c:pt idx="755">
                  <c:v>-2.0437956204379517E-2</c:v>
                </c:pt>
                <c:pt idx="756">
                  <c:v>-2.9806259314455403E-3</c:v>
                </c:pt>
                <c:pt idx="757">
                  <c:v>7.4738415545588831E-4</c:v>
                </c:pt>
                <c:pt idx="758">
                  <c:v>5.9746079163554939E-3</c:v>
                </c:pt>
                <c:pt idx="759">
                  <c:v>1.855976243504083E-2</c:v>
                </c:pt>
                <c:pt idx="760">
                  <c:v>2.9154518950436693E-3</c:v>
                </c:pt>
                <c:pt idx="761">
                  <c:v>2.1802325581394884E-3</c:v>
                </c:pt>
                <c:pt idx="762">
                  <c:v>-1.3778100072516281E-2</c:v>
                </c:pt>
                <c:pt idx="763">
                  <c:v>-9.5588235294116926E-3</c:v>
                </c:pt>
                <c:pt idx="764">
                  <c:v>-1.4105419450631125E-2</c:v>
                </c:pt>
                <c:pt idx="765">
                  <c:v>-6.7771084337349295E-3</c:v>
                </c:pt>
                <c:pt idx="766">
                  <c:v>-1.5163002274450287E-2</c:v>
                </c:pt>
                <c:pt idx="767">
                  <c:v>-2.0015396458814456E-2</c:v>
                </c:pt>
                <c:pt idx="768">
                  <c:v>-1.1783189316575047E-2</c:v>
                </c:pt>
                <c:pt idx="769">
                  <c:v>1.5898251192368783E-2</c:v>
                </c:pt>
                <c:pt idx="770">
                  <c:v>-1.3302034428794988E-2</c:v>
                </c:pt>
                <c:pt idx="771">
                  <c:v>-3.8858049167327539E-2</c:v>
                </c:pt>
                <c:pt idx="772">
                  <c:v>-1.1551155115511452E-2</c:v>
                </c:pt>
                <c:pt idx="773">
                  <c:v>-7.5125208681135107E-3</c:v>
                </c:pt>
                <c:pt idx="774">
                  <c:v>-2.4390243902439102E-2</c:v>
                </c:pt>
                <c:pt idx="775">
                  <c:v>-9.0517241379310262E-2</c:v>
                </c:pt>
                <c:pt idx="776">
                  <c:v>4.6445497630331602E-2</c:v>
                </c:pt>
                <c:pt idx="777">
                  <c:v>-4.8007246376811537E-2</c:v>
                </c:pt>
                <c:pt idx="778">
                  <c:v>6.5651760228353909E-2</c:v>
                </c:pt>
                <c:pt idx="779">
                  <c:v>6.2500000000000255E-3</c:v>
                </c:pt>
                <c:pt idx="780">
                  <c:v>-7.9858030168589045E-3</c:v>
                </c:pt>
                <c:pt idx="781">
                  <c:v>5.3667262969588998E-3</c:v>
                </c:pt>
                <c:pt idx="782">
                  <c:v>-3.5587188612100466E-3</c:v>
                </c:pt>
                <c:pt idx="783">
                  <c:v>-1.5178571428571423E-2</c:v>
                </c:pt>
                <c:pt idx="784">
                  <c:v>1.9945602901178663E-2</c:v>
                </c:pt>
                <c:pt idx="785">
                  <c:v>-6.2222222222222479E-3</c:v>
                </c:pt>
                <c:pt idx="786">
                  <c:v>-5.3667262969588521E-2</c:v>
                </c:pt>
                <c:pt idx="787">
                  <c:v>2.2684310018903611E-2</c:v>
                </c:pt>
                <c:pt idx="788">
                  <c:v>0</c:v>
                </c:pt>
                <c:pt idx="789">
                  <c:v>1.8484288354897942E-3</c:v>
                </c:pt>
                <c:pt idx="790">
                  <c:v>-1.6605166051660489E-2</c:v>
                </c:pt>
                <c:pt idx="791">
                  <c:v>3.752345215759853E-2</c:v>
                </c:pt>
                <c:pt idx="792">
                  <c:v>8.1374321880650861E-3</c:v>
                </c:pt>
                <c:pt idx="793">
                  <c:v>-4.4843049327354893E-3</c:v>
                </c:pt>
                <c:pt idx="794">
                  <c:v>-2.4324324324324288E-2</c:v>
                </c:pt>
                <c:pt idx="795">
                  <c:v>2.4930747922437633E-2</c:v>
                </c:pt>
                <c:pt idx="796">
                  <c:v>-3.6036036036035269E-3</c:v>
                </c:pt>
                <c:pt idx="797">
                  <c:v>-1.808318264014476E-2</c:v>
                </c:pt>
                <c:pt idx="798">
                  <c:v>9.2081031307551953E-3</c:v>
                </c:pt>
                <c:pt idx="799">
                  <c:v>-2.7372262773723661E-3</c:v>
                </c:pt>
                <c:pt idx="800">
                  <c:v>2.2872827081427266E-2</c:v>
                </c:pt>
                <c:pt idx="801">
                  <c:v>2.5939177101967883E-2</c:v>
                </c:pt>
                <c:pt idx="802">
                  <c:v>1.7436791630339645E-3</c:v>
                </c:pt>
                <c:pt idx="803">
                  <c:v>-2.2628372497824175E-2</c:v>
                </c:pt>
                <c:pt idx="804">
                  <c:v>-9.7951914514693861E-3</c:v>
                </c:pt>
                <c:pt idx="805">
                  <c:v>-1.8884892086330853E-2</c:v>
                </c:pt>
                <c:pt idx="806">
                  <c:v>-1.7415215398716728E-2</c:v>
                </c:pt>
                <c:pt idx="807">
                  <c:v>2.0522388059701385E-2</c:v>
                </c:pt>
                <c:pt idx="808">
                  <c:v>-2.4680073126142558E-2</c:v>
                </c:pt>
                <c:pt idx="809">
                  <c:v>-1.2183692596063804E-2</c:v>
                </c:pt>
                <c:pt idx="810">
                  <c:v>-7.590132827324317E-3</c:v>
                </c:pt>
                <c:pt idx="811">
                  <c:v>3.3460803059273389E-2</c:v>
                </c:pt>
                <c:pt idx="812">
                  <c:v>1.2950971322849102E-2</c:v>
                </c:pt>
                <c:pt idx="813">
                  <c:v>-1.8264840182648338E-2</c:v>
                </c:pt>
                <c:pt idx="814">
                  <c:v>-1.8604651162790302E-3</c:v>
                </c:pt>
                <c:pt idx="815">
                  <c:v>-2.9822926374650539E-2</c:v>
                </c:pt>
                <c:pt idx="816">
                  <c:v>4.0345821325648408E-2</c:v>
                </c:pt>
                <c:pt idx="817">
                  <c:v>1.3850415512465407E-2</c:v>
                </c:pt>
                <c:pt idx="818">
                  <c:v>2.0947176684881642E-2</c:v>
                </c:pt>
                <c:pt idx="819">
                  <c:v>4.1926851025869655E-2</c:v>
                </c:pt>
                <c:pt idx="820">
                  <c:v>1.7123287671232511E-3</c:v>
                </c:pt>
                <c:pt idx="821">
                  <c:v>1.7094017094017186E-2</c:v>
                </c:pt>
                <c:pt idx="822">
                  <c:v>-4.2016806722689672E-3</c:v>
                </c:pt>
                <c:pt idx="823">
                  <c:v>-6.7510548523206813E-3</c:v>
                </c:pt>
                <c:pt idx="824">
                  <c:v>4.5879354290569323E-2</c:v>
                </c:pt>
                <c:pt idx="825">
                  <c:v>1.787164906580007E-2</c:v>
                </c:pt>
                <c:pt idx="826">
                  <c:v>-4.7885075818035697E-3</c:v>
                </c:pt>
                <c:pt idx="827">
                  <c:v>-8.0192461908578879E-4</c:v>
                </c:pt>
                <c:pt idx="828">
                  <c:v>7.2231139646869863E-3</c:v>
                </c:pt>
                <c:pt idx="829">
                  <c:v>-1.1952191235059789E-2</c:v>
                </c:pt>
                <c:pt idx="830">
                  <c:v>-1.2903225806451623E-2</c:v>
                </c:pt>
                <c:pt idx="831">
                  <c:v>-4.0849673202614963E-3</c:v>
                </c:pt>
                <c:pt idx="832">
                  <c:v>-1.5586546349466737E-2</c:v>
                </c:pt>
                <c:pt idx="833">
                  <c:v>-1.0833333333333398E-2</c:v>
                </c:pt>
                <c:pt idx="834">
                  <c:v>1.7691659646166879E-2</c:v>
                </c:pt>
                <c:pt idx="835">
                  <c:v>2.3178807947019816E-2</c:v>
                </c:pt>
                <c:pt idx="836">
                  <c:v>6.4724919093851196E-3</c:v>
                </c:pt>
                <c:pt idx="837">
                  <c:v>3.2154340836012894E-2</c:v>
                </c:pt>
                <c:pt idx="838">
                  <c:v>-1.0903426791277303E-2</c:v>
                </c:pt>
                <c:pt idx="839">
                  <c:v>-8.6614173228346022E-3</c:v>
                </c:pt>
                <c:pt idx="840">
                  <c:v>-6.3542494042891241E-3</c:v>
                </c:pt>
                <c:pt idx="841">
                  <c:v>7.9936051159072465E-3</c:v>
                </c:pt>
                <c:pt idx="842">
                  <c:v>7.930214115780957E-4</c:v>
                </c:pt>
                <c:pt idx="843">
                  <c:v>1.1885895404120472E-2</c:v>
                </c:pt>
                <c:pt idx="844">
                  <c:v>0</c:v>
                </c:pt>
                <c:pt idx="845">
                  <c:v>1.0963194988253764E-2</c:v>
                </c:pt>
                <c:pt idx="846">
                  <c:v>1.859024012393495E-2</c:v>
                </c:pt>
                <c:pt idx="847">
                  <c:v>-4.5627376425855888E-3</c:v>
                </c:pt>
                <c:pt idx="848">
                  <c:v>1.5278838808250247E-3</c:v>
                </c:pt>
                <c:pt idx="849">
                  <c:v>3.813882532418056E-3</c:v>
                </c:pt>
                <c:pt idx="850">
                  <c:v>3.7993920972644916E-3</c:v>
                </c:pt>
                <c:pt idx="851">
                  <c:v>-1.1355034065102222E-2</c:v>
                </c:pt>
                <c:pt idx="852">
                  <c:v>6.1255742725880606E-3</c:v>
                </c:pt>
                <c:pt idx="853">
                  <c:v>-6.0882800608828055E-3</c:v>
                </c:pt>
                <c:pt idx="854">
                  <c:v>1.0719754977029004E-2</c:v>
                </c:pt>
                <c:pt idx="855">
                  <c:v>4.5454545454545834E-3</c:v>
                </c:pt>
                <c:pt idx="856">
                  <c:v>-2.2624434389139788E-3</c:v>
                </c:pt>
                <c:pt idx="857">
                  <c:v>0</c:v>
                </c:pt>
                <c:pt idx="858">
                  <c:v>-1.4361300075585885E-2</c:v>
                </c:pt>
                <c:pt idx="859">
                  <c:v>-1.4570552147239227E-2</c:v>
                </c:pt>
                <c:pt idx="860">
                  <c:v>-1.0894941634241151E-2</c:v>
                </c:pt>
                <c:pt idx="861">
                  <c:v>-2.2029897718332109E-2</c:v>
                </c:pt>
                <c:pt idx="862">
                  <c:v>-1.0458567980691795E-2</c:v>
                </c:pt>
                <c:pt idx="863">
                  <c:v>-8.1300813008131235E-3</c:v>
                </c:pt>
                <c:pt idx="864">
                  <c:v>1.2295081967213144E-2</c:v>
                </c:pt>
                <c:pt idx="865">
                  <c:v>0</c:v>
                </c:pt>
                <c:pt idx="866">
                  <c:v>1.0526315789473748E-2</c:v>
                </c:pt>
                <c:pt idx="867">
                  <c:v>-2.2435897435897526E-2</c:v>
                </c:pt>
                <c:pt idx="868">
                  <c:v>0</c:v>
                </c:pt>
                <c:pt idx="869">
                  <c:v>-9.8360655737704285E-3</c:v>
                </c:pt>
                <c:pt idx="870">
                  <c:v>-1.1589403973509981E-2</c:v>
                </c:pt>
                <c:pt idx="871">
                  <c:v>-2.8475711892797309E-2</c:v>
                </c:pt>
                <c:pt idx="872">
                  <c:v>-1.3793103448275874E-2</c:v>
                </c:pt>
                <c:pt idx="873">
                  <c:v>1.5734265734265711E-2</c:v>
                </c:pt>
                <c:pt idx="874">
                  <c:v>-3.0120481927710815E-2</c:v>
                </c:pt>
                <c:pt idx="875">
                  <c:v>2.0408163265306162E-2</c:v>
                </c:pt>
                <c:pt idx="876">
                  <c:v>1.3043478260869596E-2</c:v>
                </c:pt>
                <c:pt idx="877">
                  <c:v>-1.545064377682401E-2</c:v>
                </c:pt>
                <c:pt idx="878">
                  <c:v>9.5902353966869601E-3</c:v>
                </c:pt>
                <c:pt idx="879">
                  <c:v>-2.3316062176165765E-2</c:v>
                </c:pt>
                <c:pt idx="880">
                  <c:v>-8.8417329796639816E-3</c:v>
                </c:pt>
                <c:pt idx="881">
                  <c:v>-5.3523639607493748E-3</c:v>
                </c:pt>
                <c:pt idx="882">
                  <c:v>0</c:v>
                </c:pt>
                <c:pt idx="883">
                  <c:v>-9.8654708520180458E-3</c:v>
                </c:pt>
                <c:pt idx="884">
                  <c:v>2.7173913043478326E-2</c:v>
                </c:pt>
                <c:pt idx="885">
                  <c:v>-3.0864197530864168E-2</c:v>
                </c:pt>
                <c:pt idx="886">
                  <c:v>-8.1892629663330163E-3</c:v>
                </c:pt>
                <c:pt idx="887">
                  <c:v>-1.8348623853210618E-3</c:v>
                </c:pt>
                <c:pt idx="888">
                  <c:v>-1.6544117647058959E-2</c:v>
                </c:pt>
                <c:pt idx="889">
                  <c:v>1.6822429906542195E-2</c:v>
                </c:pt>
                <c:pt idx="890">
                  <c:v>1.5624999999999993E-2</c:v>
                </c:pt>
                <c:pt idx="891">
                  <c:v>-4.3438914027149354E-2</c:v>
                </c:pt>
                <c:pt idx="892">
                  <c:v>9.4607379375589279E-4</c:v>
                </c:pt>
                <c:pt idx="893">
                  <c:v>9.4517958412096285E-4</c:v>
                </c:pt>
                <c:pt idx="894">
                  <c:v>3.3050047214353132E-2</c:v>
                </c:pt>
                <c:pt idx="895">
                  <c:v>-1.9195612431444159E-2</c:v>
                </c:pt>
                <c:pt idx="896">
                  <c:v>-2.4231127679403521E-2</c:v>
                </c:pt>
                <c:pt idx="897">
                  <c:v>9.5510983763130719E-4</c:v>
                </c:pt>
                <c:pt idx="898">
                  <c:v>-2.480916030534349E-2</c:v>
                </c:pt>
                <c:pt idx="899">
                  <c:v>8.8062622309197508E-3</c:v>
                </c:pt>
                <c:pt idx="900">
                  <c:v>3.0067895247332561E-2</c:v>
                </c:pt>
                <c:pt idx="901">
                  <c:v>3.2015065913371152E-2</c:v>
                </c:pt>
                <c:pt idx="902">
                  <c:v>-4.5620437956205026E-3</c:v>
                </c:pt>
                <c:pt idx="903">
                  <c:v>-1.0082493125572817E-2</c:v>
                </c:pt>
                <c:pt idx="904">
                  <c:v>5.4629629629629611E-2</c:v>
                </c:pt>
                <c:pt idx="905">
                  <c:v>-6.1457418788411133E-3</c:v>
                </c:pt>
                <c:pt idx="906">
                  <c:v>-1.766784452296782E-3</c:v>
                </c:pt>
                <c:pt idx="907">
                  <c:v>-9.7345132743363889E-3</c:v>
                </c:pt>
                <c:pt idx="908">
                  <c:v>2.3235031277926702E-2</c:v>
                </c:pt>
                <c:pt idx="909">
                  <c:v>8.7336244541485961E-3</c:v>
                </c:pt>
                <c:pt idx="910">
                  <c:v>7.7922077922077792E-3</c:v>
                </c:pt>
                <c:pt idx="911">
                  <c:v>-3.5223367697594515E-2</c:v>
                </c:pt>
                <c:pt idx="912">
                  <c:v>-1.5138023152270697E-2</c:v>
                </c:pt>
                <c:pt idx="913">
                  <c:v>3.5262206148281988E-2</c:v>
                </c:pt>
                <c:pt idx="914">
                  <c:v>0</c:v>
                </c:pt>
                <c:pt idx="915">
                  <c:v>-1.8340611353711712E-2</c:v>
                </c:pt>
                <c:pt idx="916">
                  <c:v>4.4483985765123605E-3</c:v>
                </c:pt>
                <c:pt idx="917">
                  <c:v>2.6572187776793689E-2</c:v>
                </c:pt>
                <c:pt idx="918">
                  <c:v>2.5884383088869162E-3</c:v>
                </c:pt>
                <c:pt idx="919">
                  <c:v>-3.5283993115318275E-2</c:v>
                </c:pt>
                <c:pt idx="920">
                  <c:v>-9.8126672613738797E-3</c:v>
                </c:pt>
                <c:pt idx="921">
                  <c:v>4.5045045045045687E-3</c:v>
                </c:pt>
                <c:pt idx="922">
                  <c:v>-3.5874439461884237E-3</c:v>
                </c:pt>
                <c:pt idx="923">
                  <c:v>-3.0603060306030591E-2</c:v>
                </c:pt>
                <c:pt idx="924">
                  <c:v>-2.7855153203342024E-3</c:v>
                </c:pt>
                <c:pt idx="925">
                  <c:v>-2.1415270018622014E-2</c:v>
                </c:pt>
                <c:pt idx="926">
                  <c:v>2.9495718363463416E-2</c:v>
                </c:pt>
                <c:pt idx="927">
                  <c:v>-2.5878003696857776E-2</c:v>
                </c:pt>
                <c:pt idx="928">
                  <c:v>3.7950664136623272E-3</c:v>
                </c:pt>
                <c:pt idx="929">
                  <c:v>-5.6710775047259451E-3</c:v>
                </c:pt>
                <c:pt idx="930">
                  <c:v>2.8517110266159766E-2</c:v>
                </c:pt>
                <c:pt idx="931">
                  <c:v>2.7726432532346914E-3</c:v>
                </c:pt>
                <c:pt idx="932">
                  <c:v>-1.8433179723501912E-3</c:v>
                </c:pt>
                <c:pt idx="933">
                  <c:v>2.4930747922437633E-2</c:v>
                </c:pt>
                <c:pt idx="934">
                  <c:v>0</c:v>
                </c:pt>
                <c:pt idx="935">
                  <c:v>-3.9639639639639596E-2</c:v>
                </c:pt>
                <c:pt idx="936">
                  <c:v>-2.8142589118198939E-2</c:v>
                </c:pt>
                <c:pt idx="937">
                  <c:v>5.5019305019305048E-2</c:v>
                </c:pt>
                <c:pt idx="938">
                  <c:v>-1.0064043915827945E-2</c:v>
                </c:pt>
                <c:pt idx="939">
                  <c:v>-3.142329020332716E-2</c:v>
                </c:pt>
                <c:pt idx="940">
                  <c:v>-1.0496183206106985E-2</c:v>
                </c:pt>
                <c:pt idx="941">
                  <c:v>1.9286403085824598E-2</c:v>
                </c:pt>
                <c:pt idx="942">
                  <c:v>-6.8117313150425796E-2</c:v>
                </c:pt>
                <c:pt idx="943">
                  <c:v>1.0152284263959175E-3</c:v>
                </c:pt>
                <c:pt idx="944">
                  <c:v>-5.578093306288022E-2</c:v>
                </c:pt>
                <c:pt idx="945">
                  <c:v>-3.2223415682063519E-3</c:v>
                </c:pt>
                <c:pt idx="946">
                  <c:v>0.12931034482758633</c:v>
                </c:pt>
                <c:pt idx="947">
                  <c:v>-3.9122137404580162E-2</c:v>
                </c:pt>
                <c:pt idx="948">
                  <c:v>-2.6812313803376321E-2</c:v>
                </c:pt>
                <c:pt idx="949">
                  <c:v>3.0612244897958527E-3</c:v>
                </c:pt>
                <c:pt idx="950">
                  <c:v>3.4587995930823991E-2</c:v>
                </c:pt>
                <c:pt idx="951">
                  <c:v>9.8328416912485611E-4</c:v>
                </c:pt>
                <c:pt idx="952">
                  <c:v>-4.2239685658153212E-2</c:v>
                </c:pt>
                <c:pt idx="953">
                  <c:v>4.102564102564015E-3</c:v>
                </c:pt>
                <c:pt idx="954">
                  <c:v>3.8815117466802947E-2</c:v>
                </c:pt>
                <c:pt idx="955">
                  <c:v>-3.9331366764994245E-3</c:v>
                </c:pt>
                <c:pt idx="956">
                  <c:v>7.601184600197429E-2</c:v>
                </c:pt>
                <c:pt idx="957">
                  <c:v>-6.0550458715596341E-2</c:v>
                </c:pt>
                <c:pt idx="958">
                  <c:v>2.9296874999999896E-2</c:v>
                </c:pt>
                <c:pt idx="959">
                  <c:v>-5.7874762808349099E-2</c:v>
                </c:pt>
                <c:pt idx="960">
                  <c:v>-3.3232628398791549E-2</c:v>
                </c:pt>
                <c:pt idx="961">
                  <c:v>-0.11874999999999988</c:v>
                </c:pt>
                <c:pt idx="962">
                  <c:v>0.12293144208037814</c:v>
                </c:pt>
                <c:pt idx="963">
                  <c:v>8.4210526315789541E-3</c:v>
                </c:pt>
                <c:pt idx="964">
                  <c:v>-5.3235908141962399E-2</c:v>
                </c:pt>
                <c:pt idx="965">
                  <c:v>-6.5049614112458631E-2</c:v>
                </c:pt>
                <c:pt idx="966">
                  <c:v>2.0047169811320747E-2</c:v>
                </c:pt>
                <c:pt idx="967">
                  <c:v>1.849710982658961E-2</c:v>
                </c:pt>
                <c:pt idx="968">
                  <c:v>-1.8161180476731001E-2</c:v>
                </c:pt>
                <c:pt idx="969">
                  <c:v>-9.9421965317919109E-2</c:v>
                </c:pt>
                <c:pt idx="970">
                  <c:v>-4.7496790757381273E-2</c:v>
                </c:pt>
                <c:pt idx="971">
                  <c:v>-0.10107816711590296</c:v>
                </c:pt>
                <c:pt idx="972">
                  <c:v>-3.8980509745127408E-2</c:v>
                </c:pt>
                <c:pt idx="973">
                  <c:v>-2.4960998439937619E-2</c:v>
                </c:pt>
                <c:pt idx="974">
                  <c:v>0.14239999999999994</c:v>
                </c:pt>
                <c:pt idx="975">
                  <c:v>3.6414565826330632E-2</c:v>
                </c:pt>
                <c:pt idx="976">
                  <c:v>5.4054054054053981E-2</c:v>
                </c:pt>
                <c:pt idx="977">
                  <c:v>-1.410256410256403E-2</c:v>
                </c:pt>
                <c:pt idx="978">
                  <c:v>4.5513654096228706E-2</c:v>
                </c:pt>
                <c:pt idx="979">
                  <c:v>2.4875621890548946E-3</c:v>
                </c:pt>
                <c:pt idx="980">
                  <c:v>-6.2034739454094399E-2</c:v>
                </c:pt>
                <c:pt idx="981">
                  <c:v>2.9100529100529186E-2</c:v>
                </c:pt>
                <c:pt idx="982">
                  <c:v>-5.1413881748072023E-2</c:v>
                </c:pt>
                <c:pt idx="983">
                  <c:v>-7.046070460704601E-2</c:v>
                </c:pt>
                <c:pt idx="984">
                  <c:v>-7.5801749271137087E-2</c:v>
                </c:pt>
                <c:pt idx="985">
                  <c:v>4.4164037854889628E-2</c:v>
                </c:pt>
                <c:pt idx="986">
                  <c:v>-1.3595166163141973E-2</c:v>
                </c:pt>
                <c:pt idx="987">
                  <c:v>-6.8912710566615645E-2</c:v>
                </c:pt>
                <c:pt idx="988">
                  <c:v>-1.1513157894736888E-2</c:v>
                </c:pt>
                <c:pt idx="989">
                  <c:v>-9.9833610648918408E-2</c:v>
                </c:pt>
                <c:pt idx="990">
                  <c:v>-5.5452865064694976E-2</c:v>
                </c:pt>
                <c:pt idx="991">
                  <c:v>1.7612524461839502E-2</c:v>
                </c:pt>
                <c:pt idx="992">
                  <c:v>9.2307692307692216E-2</c:v>
                </c:pt>
                <c:pt idx="993">
                  <c:v>2.992957746478872E-2</c:v>
                </c:pt>
                <c:pt idx="994">
                  <c:v>2.0512820512820534E-2</c:v>
                </c:pt>
                <c:pt idx="995">
                  <c:v>6.1976549413735364E-2</c:v>
                </c:pt>
                <c:pt idx="996">
                  <c:v>1.4195583596214489E-2</c:v>
                </c:pt>
                <c:pt idx="997">
                  <c:v>-6.6874027993779117E-2</c:v>
                </c:pt>
                <c:pt idx="998">
                  <c:v>6.4999999999999947E-2</c:v>
                </c:pt>
                <c:pt idx="999">
                  <c:v>-3.1298904538340491E-3</c:v>
                </c:pt>
                <c:pt idx="1000">
                  <c:v>-1.7268445839874462E-2</c:v>
                </c:pt>
                <c:pt idx="1001">
                  <c:v>-2.5559105431309927E-2</c:v>
                </c:pt>
                <c:pt idx="1002">
                  <c:v>0.10655737704918039</c:v>
                </c:pt>
                <c:pt idx="1003">
                  <c:v>8.8888888888888316E-3</c:v>
                </c:pt>
                <c:pt idx="1004">
                  <c:v>1.4684287812042108E-3</c:v>
                </c:pt>
                <c:pt idx="1005">
                  <c:v>1.4662756598240157E-3</c:v>
                </c:pt>
                <c:pt idx="1006">
                  <c:v>-4.2459736456808207E-2</c:v>
                </c:pt>
                <c:pt idx="1007">
                  <c:v>0</c:v>
                </c:pt>
                <c:pt idx="1008">
                  <c:v>2.752293577981647E-2</c:v>
                </c:pt>
                <c:pt idx="1009">
                  <c:v>-2.9761904761904127E-3</c:v>
                </c:pt>
                <c:pt idx="1010">
                  <c:v>4.4776119402985442E-3</c:v>
                </c:pt>
                <c:pt idx="1011">
                  <c:v>1.7830609212481308E-2</c:v>
                </c:pt>
                <c:pt idx="1012">
                  <c:v>-2.7737226277372191E-2</c:v>
                </c:pt>
                <c:pt idx="1013">
                  <c:v>3.0030030030029388E-3</c:v>
                </c:pt>
                <c:pt idx="1014">
                  <c:v>-1.1976047904191628E-2</c:v>
                </c:pt>
                <c:pt idx="1015">
                  <c:v>2.2727272727272783E-2</c:v>
                </c:pt>
                <c:pt idx="1016">
                  <c:v>3.7037037037037035E-2</c:v>
                </c:pt>
                <c:pt idx="1017">
                  <c:v>2.1428571428571481E-2</c:v>
                </c:pt>
                <c:pt idx="1018">
                  <c:v>1.2587412587412567E-2</c:v>
                </c:pt>
                <c:pt idx="1019">
                  <c:v>-1.2430939226519317E-2</c:v>
                </c:pt>
                <c:pt idx="1020">
                  <c:v>-2.0979020979021028E-2</c:v>
                </c:pt>
                <c:pt idx="1021">
                  <c:v>-8.5714285714285163E-3</c:v>
                </c:pt>
                <c:pt idx="1022">
                  <c:v>-1.4409221902017367E-2</c:v>
                </c:pt>
                <c:pt idx="1023">
                  <c:v>-3.3625730994151982E-2</c:v>
                </c:pt>
                <c:pt idx="1024">
                  <c:v>-7.7155824508320828E-2</c:v>
                </c:pt>
                <c:pt idx="1025">
                  <c:v>-3.2786885245900941E-3</c:v>
                </c:pt>
                <c:pt idx="1026">
                  <c:v>4.93421052631583E-3</c:v>
                </c:pt>
                <c:pt idx="1027">
                  <c:v>-4.9099836333879002E-2</c:v>
                </c:pt>
                <c:pt idx="1028">
                  <c:v>-7.5731497418244323E-2</c:v>
                </c:pt>
                <c:pt idx="1029">
                  <c:v>3.7243947858472204E-3</c:v>
                </c:pt>
                <c:pt idx="1030">
                  <c:v>-5.5658627087197335E-3</c:v>
                </c:pt>
                <c:pt idx="1031">
                  <c:v>-1.8656716417911705E-3</c:v>
                </c:pt>
                <c:pt idx="1032">
                  <c:v>5.7943925233644958E-2</c:v>
                </c:pt>
                <c:pt idx="1033">
                  <c:v>1.5901060070671352E-2</c:v>
                </c:pt>
                <c:pt idx="1034">
                  <c:v>0.1339130434782608</c:v>
                </c:pt>
                <c:pt idx="1035">
                  <c:v>-2.4539877300613383E-2</c:v>
                </c:pt>
                <c:pt idx="1036">
                  <c:v>-6.2893081761006345E-3</c:v>
                </c:pt>
                <c:pt idx="1037">
                  <c:v>-6.3291139240506389E-2</c:v>
                </c:pt>
                <c:pt idx="1038">
                  <c:v>1.689189189189183E-2</c:v>
                </c:pt>
                <c:pt idx="1039">
                  <c:v>2.1594684385382191E-2</c:v>
                </c:pt>
                <c:pt idx="1040">
                  <c:v>-1.1382113821138257E-2</c:v>
                </c:pt>
                <c:pt idx="1041">
                  <c:v>0</c:v>
                </c:pt>
                <c:pt idx="1042">
                  <c:v>0</c:v>
                </c:pt>
                <c:pt idx="1043">
                  <c:v>-3.1250000000000062E-2</c:v>
                </c:pt>
                <c:pt idx="1044">
                  <c:v>-3.3955857385398261E-3</c:v>
                </c:pt>
                <c:pt idx="1045">
                  <c:v>-2.7257240204429326E-2</c:v>
                </c:pt>
                <c:pt idx="1046">
                  <c:v>1.7513134851137981E-3</c:v>
                </c:pt>
                <c:pt idx="1047">
                  <c:v>-4.0209790209790132E-2</c:v>
                </c:pt>
                <c:pt idx="1048">
                  <c:v>-6.7395264116575607E-2</c:v>
                </c:pt>
                <c:pt idx="1049">
                  <c:v>1.9531249999999931E-2</c:v>
                </c:pt>
                <c:pt idx="1050">
                  <c:v>-3.8314176245209915E-3</c:v>
                </c:pt>
                <c:pt idx="1051">
                  <c:v>-5.3846153846153891E-2</c:v>
                </c:pt>
                <c:pt idx="1052">
                  <c:v>-1.6260162601626032E-2</c:v>
                </c:pt>
                <c:pt idx="1053">
                  <c:v>-2.8925619834710679E-2</c:v>
                </c:pt>
                <c:pt idx="1054">
                  <c:v>2.7659574468085084E-2</c:v>
                </c:pt>
                <c:pt idx="1055">
                  <c:v>6.4182194616977148E-2</c:v>
                </c:pt>
                <c:pt idx="1056">
                  <c:v>-4.6692607003890919E-2</c:v>
                </c:pt>
                <c:pt idx="1057">
                  <c:v>-8.1632653061224553E-2</c:v>
                </c:pt>
                <c:pt idx="1058">
                  <c:v>-1.7777777777777795E-2</c:v>
                </c:pt>
                <c:pt idx="1059">
                  <c:v>3.8461538461538443E-2</c:v>
                </c:pt>
                <c:pt idx="1060">
                  <c:v>-7.6252723311546769E-2</c:v>
                </c:pt>
                <c:pt idx="1061">
                  <c:v>-2.3584905660377482E-2</c:v>
                </c:pt>
                <c:pt idx="1062">
                  <c:v>-3.3816425120772875E-2</c:v>
                </c:pt>
                <c:pt idx="1063">
                  <c:v>0.125</c:v>
                </c:pt>
                <c:pt idx="1064">
                  <c:v>2.8888888888888867E-2</c:v>
                </c:pt>
                <c:pt idx="1065">
                  <c:v>3.2397408207343492E-2</c:v>
                </c:pt>
                <c:pt idx="1066">
                  <c:v>3.1380753138075201E-2</c:v>
                </c:pt>
                <c:pt idx="1067">
                  <c:v>4.0567951318458459E-2</c:v>
                </c:pt>
                <c:pt idx="1068">
                  <c:v>-3.898635477582763E-3</c:v>
                </c:pt>
                <c:pt idx="1069">
                  <c:v>-1.9569471624267466E-3</c:v>
                </c:pt>
                <c:pt idx="1070">
                  <c:v>1.9607843137255009E-2</c:v>
                </c:pt>
                <c:pt idx="1071">
                  <c:v>0</c:v>
                </c:pt>
                <c:pt idx="1072">
                  <c:v>4.6153846153846191E-2</c:v>
                </c:pt>
                <c:pt idx="1073">
                  <c:v>5.5147058823528236E-3</c:v>
                </c:pt>
                <c:pt idx="1074">
                  <c:v>0</c:v>
                </c:pt>
                <c:pt idx="1075">
                  <c:v>9.140767824497225E-3</c:v>
                </c:pt>
                <c:pt idx="1076">
                  <c:v>-3.2608695652173864E-2</c:v>
                </c:pt>
                <c:pt idx="1077">
                  <c:v>-7.4906367041198407E-2</c:v>
                </c:pt>
                <c:pt idx="1078">
                  <c:v>5.0607287449392711E-2</c:v>
                </c:pt>
                <c:pt idx="1079">
                  <c:v>3.8535645472061515E-2</c:v>
                </c:pt>
                <c:pt idx="1080">
                  <c:v>9.4619666048237613E-2</c:v>
                </c:pt>
                <c:pt idx="1081">
                  <c:v>0</c:v>
                </c:pt>
                <c:pt idx="1082">
                  <c:v>-6.7796610169491584E-3</c:v>
                </c:pt>
                <c:pt idx="1083">
                  <c:v>5.1194539249145663E-3</c:v>
                </c:pt>
                <c:pt idx="1084">
                  <c:v>1.8675721561969495E-2</c:v>
                </c:pt>
                <c:pt idx="1085">
                  <c:v>8.66666666666666E-2</c:v>
                </c:pt>
                <c:pt idx="1086">
                  <c:v>2.3006134969325208E-2</c:v>
                </c:pt>
                <c:pt idx="1087">
                  <c:v>-2.8485757121439206E-2</c:v>
                </c:pt>
                <c:pt idx="1088">
                  <c:v>3.3950617283950574E-2</c:v>
                </c:pt>
                <c:pt idx="1089">
                  <c:v>2.9850746268656744E-2</c:v>
                </c:pt>
                <c:pt idx="1090">
                  <c:v>-5.0724637681159493E-2</c:v>
                </c:pt>
                <c:pt idx="1091">
                  <c:v>-2.1374045801526669E-2</c:v>
                </c:pt>
                <c:pt idx="1092">
                  <c:v>4.2121684867394628E-2</c:v>
                </c:pt>
                <c:pt idx="1093">
                  <c:v>-2.3952095808383256E-2</c:v>
                </c:pt>
                <c:pt idx="1094">
                  <c:v>3.0674846625766899E-2</c:v>
                </c:pt>
                <c:pt idx="1095">
                  <c:v>-1.0416666666666578E-2</c:v>
                </c:pt>
                <c:pt idx="1096">
                  <c:v>-1.3533834586466276E-2</c:v>
                </c:pt>
                <c:pt idx="1097">
                  <c:v>6.0975609756097622E-2</c:v>
                </c:pt>
                <c:pt idx="1098">
                  <c:v>4.4540229885057417E-2</c:v>
                </c:pt>
                <c:pt idx="1099">
                  <c:v>-3.9889958734525333E-2</c:v>
                </c:pt>
                <c:pt idx="1100">
                  <c:v>1.4326647564469863E-2</c:v>
                </c:pt>
                <c:pt idx="1101">
                  <c:v>4.237288135593255E-3</c:v>
                </c:pt>
                <c:pt idx="1102">
                  <c:v>-1.265822784810137E-2</c:v>
                </c:pt>
                <c:pt idx="1103">
                  <c:v>4.7008547008547022E-2</c:v>
                </c:pt>
                <c:pt idx="1104">
                  <c:v>-5.4421768707483041E-3</c:v>
                </c:pt>
                <c:pt idx="1105">
                  <c:v>-1.3679890560875466E-2</c:v>
                </c:pt>
                <c:pt idx="1106">
                  <c:v>-5.1317614424410553E-2</c:v>
                </c:pt>
                <c:pt idx="1107">
                  <c:v>5.8479532163742748E-3</c:v>
                </c:pt>
                <c:pt idx="1108">
                  <c:v>-1.0174418604651203E-2</c:v>
                </c:pt>
                <c:pt idx="1109">
                  <c:v>4.2584434654919241E-2</c:v>
                </c:pt>
                <c:pt idx="1110">
                  <c:v>3.3802816901408482E-2</c:v>
                </c:pt>
                <c:pt idx="1111">
                  <c:v>-4.0871934604904975E-3</c:v>
                </c:pt>
                <c:pt idx="1112">
                  <c:v>-2.4623803009575885E-2</c:v>
                </c:pt>
                <c:pt idx="1113">
                  <c:v>2.1037868162692899E-2</c:v>
                </c:pt>
                <c:pt idx="1114">
                  <c:v>4.1208791208790325E-3</c:v>
                </c:pt>
                <c:pt idx="1115">
                  <c:v>1.2311901504788064E-2</c:v>
                </c:pt>
                <c:pt idx="1116">
                  <c:v>2.2972972972972964E-2</c:v>
                </c:pt>
                <c:pt idx="1117">
                  <c:v>-7.9260237780713998E-3</c:v>
                </c:pt>
                <c:pt idx="1118">
                  <c:v>-2.6631158455392243E-3</c:v>
                </c:pt>
                <c:pt idx="1119">
                  <c:v>4.1388518024031991E-2</c:v>
                </c:pt>
                <c:pt idx="1120">
                  <c:v>-6.4102564102563875E-3</c:v>
                </c:pt>
                <c:pt idx="1121">
                  <c:v>-2.8387096774193515E-2</c:v>
                </c:pt>
                <c:pt idx="1122">
                  <c:v>5.3120849933598986E-3</c:v>
                </c:pt>
                <c:pt idx="1123">
                  <c:v>2.1136063408190242E-2</c:v>
                </c:pt>
                <c:pt idx="1124">
                  <c:v>-1.5523932729624851E-2</c:v>
                </c:pt>
                <c:pt idx="1125">
                  <c:v>1.708278580814716E-2</c:v>
                </c:pt>
                <c:pt idx="1126">
                  <c:v>2.583979328165377E-2</c:v>
                </c:pt>
                <c:pt idx="1127">
                  <c:v>1.007556675062962E-2</c:v>
                </c:pt>
                <c:pt idx="1128">
                  <c:v>4.9875311720699407E-3</c:v>
                </c:pt>
                <c:pt idx="1129">
                  <c:v>-2.6054590570719707E-2</c:v>
                </c:pt>
                <c:pt idx="1130">
                  <c:v>6.3694267515924472E-3</c:v>
                </c:pt>
                <c:pt idx="1131">
                  <c:v>-1.0126582278481022E-2</c:v>
                </c:pt>
                <c:pt idx="1132">
                  <c:v>2.4296675191815793E-2</c:v>
                </c:pt>
                <c:pt idx="1133">
                  <c:v>4.9937578027465714E-2</c:v>
                </c:pt>
                <c:pt idx="1134">
                  <c:v>-3.8049940546967927E-2</c:v>
                </c:pt>
                <c:pt idx="1135">
                  <c:v>-1.3597033374536395E-2</c:v>
                </c:pt>
                <c:pt idx="1136">
                  <c:v>3.2581453634085183E-2</c:v>
                </c:pt>
                <c:pt idx="1137">
                  <c:v>6.0679611650484144E-3</c:v>
                </c:pt>
                <c:pt idx="1138">
                  <c:v>8.4439083232810963E-3</c:v>
                </c:pt>
                <c:pt idx="1139">
                  <c:v>2.8708133971291894E-2</c:v>
                </c:pt>
                <c:pt idx="1140">
                  <c:v>-4.6511627906975755E-3</c:v>
                </c:pt>
                <c:pt idx="1141">
                  <c:v>1.7523364485981349E-2</c:v>
                </c:pt>
                <c:pt idx="1142">
                  <c:v>-3.7887485648679685E-2</c:v>
                </c:pt>
                <c:pt idx="1143">
                  <c:v>2.1479713603818579E-2</c:v>
                </c:pt>
                <c:pt idx="1144">
                  <c:v>-2.3364485981308535E-2</c:v>
                </c:pt>
                <c:pt idx="1145">
                  <c:v>-1.1961722488038023E-3</c:v>
                </c:pt>
                <c:pt idx="1146">
                  <c:v>-2.754491017964077E-2</c:v>
                </c:pt>
                <c:pt idx="1147">
                  <c:v>1.6009852216748867E-2</c:v>
                </c:pt>
                <c:pt idx="1148">
                  <c:v>-9.6969696969697056E-3</c:v>
                </c:pt>
                <c:pt idx="1149">
                  <c:v>2.8151774785801765E-2</c:v>
                </c:pt>
                <c:pt idx="1150">
                  <c:v>1.1904761904761862E-2</c:v>
                </c:pt>
                <c:pt idx="1151">
                  <c:v>4.1176470588235252E-2</c:v>
                </c:pt>
                <c:pt idx="1152">
                  <c:v>1.0169491525423712E-2</c:v>
                </c:pt>
                <c:pt idx="1153">
                  <c:v>3.3557046979867046E-3</c:v>
                </c:pt>
                <c:pt idx="1154">
                  <c:v>2.1181716833890689E-2</c:v>
                </c:pt>
                <c:pt idx="1155">
                  <c:v>-6.550218340611408E-3</c:v>
                </c:pt>
                <c:pt idx="1156">
                  <c:v>9.8901098901098741E-3</c:v>
                </c:pt>
                <c:pt idx="1157">
                  <c:v>2.6115342763873801E-2</c:v>
                </c:pt>
                <c:pt idx="1158">
                  <c:v>1.4846235418875989E-2</c:v>
                </c:pt>
                <c:pt idx="1159">
                  <c:v>3.4482758620689662E-2</c:v>
                </c:pt>
                <c:pt idx="1160">
                  <c:v>8.0808080808080877E-3</c:v>
                </c:pt>
                <c:pt idx="1161">
                  <c:v>-1.1022044088176473E-2</c:v>
                </c:pt>
                <c:pt idx="1162">
                  <c:v>1.4184397163120626E-2</c:v>
                </c:pt>
                <c:pt idx="1163">
                  <c:v>1.4985014985015021E-2</c:v>
                </c:pt>
                <c:pt idx="1164">
                  <c:v>-1.0826771653543251E-2</c:v>
                </c:pt>
                <c:pt idx="1165">
                  <c:v>-3.9800995024876539E-3</c:v>
                </c:pt>
                <c:pt idx="1166">
                  <c:v>-1.4985014985015021E-2</c:v>
                </c:pt>
                <c:pt idx="1167">
                  <c:v>1.6227180527383381E-2</c:v>
                </c:pt>
                <c:pt idx="1168">
                  <c:v>2.0958083832335415E-2</c:v>
                </c:pt>
                <c:pt idx="1169">
                  <c:v>-4.8875855327468925E-3</c:v>
                </c:pt>
                <c:pt idx="1170">
                  <c:v>-8.8408644400785712E-3</c:v>
                </c:pt>
                <c:pt idx="1171">
                  <c:v>1.3875123885034745E-2</c:v>
                </c:pt>
                <c:pt idx="1172">
                  <c:v>5.8651026392960628E-3</c:v>
                </c:pt>
                <c:pt idx="1173">
                  <c:v>-1.1661807580174852E-2</c:v>
                </c:pt>
                <c:pt idx="1174">
                  <c:v>-3.1465093411996096E-2</c:v>
                </c:pt>
                <c:pt idx="1175">
                  <c:v>1.7258883248730959E-2</c:v>
                </c:pt>
                <c:pt idx="1176">
                  <c:v>-2.9940119760478406E-3</c:v>
                </c:pt>
                <c:pt idx="1177">
                  <c:v>2.0020020020019947E-2</c:v>
                </c:pt>
                <c:pt idx="1178">
                  <c:v>3.042198233562321E-2</c:v>
                </c:pt>
                <c:pt idx="1179">
                  <c:v>1.0476190476190422E-2</c:v>
                </c:pt>
                <c:pt idx="1180">
                  <c:v>1.3195098963242278E-2</c:v>
                </c:pt>
                <c:pt idx="1181">
                  <c:v>0</c:v>
                </c:pt>
                <c:pt idx="1182">
                  <c:v>0</c:v>
                </c:pt>
                <c:pt idx="1183">
                  <c:v>8.3720930232558007E-3</c:v>
                </c:pt>
                <c:pt idx="1184">
                  <c:v>-9.2250922509224762E-3</c:v>
                </c:pt>
                <c:pt idx="1185">
                  <c:v>-2.2346368715083817E-2</c:v>
                </c:pt>
                <c:pt idx="1186">
                  <c:v>-2.857142857142864E-2</c:v>
                </c:pt>
                <c:pt idx="1187">
                  <c:v>9.8039215686275914E-3</c:v>
                </c:pt>
                <c:pt idx="1188">
                  <c:v>4.5631067961164937E-2</c:v>
                </c:pt>
                <c:pt idx="1189">
                  <c:v>6.4995357474466374E-3</c:v>
                </c:pt>
                <c:pt idx="1190">
                  <c:v>-1.1070110701106939E-2</c:v>
                </c:pt>
                <c:pt idx="1191">
                  <c:v>-9.3283582089550242E-4</c:v>
                </c:pt>
                <c:pt idx="1192">
                  <c:v>-1.7740429505135505E-2</c:v>
                </c:pt>
                <c:pt idx="1193">
                  <c:v>1.330798479087458E-2</c:v>
                </c:pt>
                <c:pt idx="1194">
                  <c:v>-9.3808630393994242E-4</c:v>
                </c:pt>
                <c:pt idx="1195">
                  <c:v>1.2206572769952958E-2</c:v>
                </c:pt>
                <c:pt idx="1196">
                  <c:v>1.6697588126159693E-2</c:v>
                </c:pt>
                <c:pt idx="1197">
                  <c:v>9.1240875912406805E-4</c:v>
                </c:pt>
                <c:pt idx="1198">
                  <c:v>8.2041932543299775E-3</c:v>
                </c:pt>
                <c:pt idx="1199">
                  <c:v>-5.4249547920434448E-3</c:v>
                </c:pt>
                <c:pt idx="1200">
                  <c:v>7.2727272727272788E-3</c:v>
                </c:pt>
                <c:pt idx="1201">
                  <c:v>1.1732851985559638E-2</c:v>
                </c:pt>
                <c:pt idx="1202">
                  <c:v>-1.5165031222123255E-2</c:v>
                </c:pt>
                <c:pt idx="1203">
                  <c:v>-2.7173913043477683E-3</c:v>
                </c:pt>
                <c:pt idx="1204">
                  <c:v>1.9073569482288905E-2</c:v>
                </c:pt>
                <c:pt idx="1205">
                  <c:v>-7.1301247771836064E-3</c:v>
                </c:pt>
                <c:pt idx="1206">
                  <c:v>-1.2567324955116747E-2</c:v>
                </c:pt>
                <c:pt idx="1207">
                  <c:v>-2.7272727272727337E-2</c:v>
                </c:pt>
                <c:pt idx="1208">
                  <c:v>-2.6168224299065363E-2</c:v>
                </c:pt>
                <c:pt idx="1209">
                  <c:v>3.1669865642994247E-2</c:v>
                </c:pt>
                <c:pt idx="1210">
                  <c:v>3.9069767441860456E-2</c:v>
                </c:pt>
                <c:pt idx="1211">
                  <c:v>-9.847806624888043E-3</c:v>
                </c:pt>
                <c:pt idx="1212">
                  <c:v>1.8083182640144279E-3</c:v>
                </c:pt>
                <c:pt idx="1213">
                  <c:v>-7.2202166064982013E-3</c:v>
                </c:pt>
                <c:pt idx="1214">
                  <c:v>7.2727272727272788E-3</c:v>
                </c:pt>
                <c:pt idx="1215">
                  <c:v>-1.3537906137184148E-2</c:v>
                </c:pt>
                <c:pt idx="1216">
                  <c:v>4.2086001829826247E-2</c:v>
                </c:pt>
                <c:pt idx="1217">
                  <c:v>9.6575943810359461E-3</c:v>
                </c:pt>
                <c:pt idx="1218">
                  <c:v>-2.4347826086956466E-2</c:v>
                </c:pt>
                <c:pt idx="1219">
                  <c:v>3.3868092691622012E-2</c:v>
                </c:pt>
                <c:pt idx="1220">
                  <c:v>-1.2931034482758652E-2</c:v>
                </c:pt>
                <c:pt idx="1221">
                  <c:v>1.8340611353711865E-2</c:v>
                </c:pt>
                <c:pt idx="1222">
                  <c:v>-1.029159519725566E-2</c:v>
                </c:pt>
                <c:pt idx="1223">
                  <c:v>-1.2131715771230399E-2</c:v>
                </c:pt>
                <c:pt idx="1224">
                  <c:v>-1.0526315789473771E-2</c:v>
                </c:pt>
                <c:pt idx="1225">
                  <c:v>6.2056737588652737E-3</c:v>
                </c:pt>
                <c:pt idx="1226">
                  <c:v>-3.4361233480176105E-2</c:v>
                </c:pt>
                <c:pt idx="1227">
                  <c:v>3.5583941605839303E-2</c:v>
                </c:pt>
                <c:pt idx="1228">
                  <c:v>-3.0837004405286313E-2</c:v>
                </c:pt>
                <c:pt idx="1229">
                  <c:v>8.1818181818181686E-3</c:v>
                </c:pt>
                <c:pt idx="1230">
                  <c:v>-3.4265103697024256E-2</c:v>
                </c:pt>
                <c:pt idx="1231">
                  <c:v>2.2408963585434025E-2</c:v>
                </c:pt>
                <c:pt idx="1232">
                  <c:v>1.6438356164383699E-2</c:v>
                </c:pt>
                <c:pt idx="1233">
                  <c:v>8.0862533692722238E-3</c:v>
                </c:pt>
                <c:pt idx="1234">
                  <c:v>2.3172905525846683E-2</c:v>
                </c:pt>
                <c:pt idx="1235">
                  <c:v>-6.9686411149825845E-3</c:v>
                </c:pt>
                <c:pt idx="1236">
                  <c:v>1.0526315789473615E-2</c:v>
                </c:pt>
                <c:pt idx="1237">
                  <c:v>4.3402777777778396E-3</c:v>
                </c:pt>
                <c:pt idx="1238">
                  <c:v>6.9144338807260218E-3</c:v>
                </c:pt>
                <c:pt idx="1239">
                  <c:v>1.3733905579399153E-2</c:v>
                </c:pt>
                <c:pt idx="1240">
                  <c:v>-9.3141405588485354E-3</c:v>
                </c:pt>
                <c:pt idx="1241">
                  <c:v>5.1282051282051707E-3</c:v>
                </c:pt>
                <c:pt idx="1242">
                  <c:v>-1.2755102040816356E-2</c:v>
                </c:pt>
                <c:pt idx="1243">
                  <c:v>-1.5503875968992224E-2</c:v>
                </c:pt>
                <c:pt idx="1244">
                  <c:v>3.2370953630796236E-2</c:v>
                </c:pt>
                <c:pt idx="1245">
                  <c:v>-5.932203389830532E-3</c:v>
                </c:pt>
                <c:pt idx="1246">
                  <c:v>8.5251491901107961E-3</c:v>
                </c:pt>
                <c:pt idx="1247">
                  <c:v>-3.2967032967033016E-2</c:v>
                </c:pt>
                <c:pt idx="1248">
                  <c:v>1.2237762237762288E-2</c:v>
                </c:pt>
                <c:pt idx="1249">
                  <c:v>-1.4680483592400685E-2</c:v>
                </c:pt>
                <c:pt idx="1250">
                  <c:v>1.9281332164767802E-2</c:v>
                </c:pt>
                <c:pt idx="1251">
                  <c:v>0</c:v>
                </c:pt>
                <c:pt idx="1252">
                  <c:v>7.7386070507308559E-3</c:v>
                </c:pt>
                <c:pt idx="1253">
                  <c:v>2.047781569965872E-2</c:v>
                </c:pt>
                <c:pt idx="1254">
                  <c:v>-4.180602006689022E-3</c:v>
                </c:pt>
                <c:pt idx="1255">
                  <c:v>-2.267002518891684E-2</c:v>
                </c:pt>
                <c:pt idx="1256">
                  <c:v>-3.6082474226804113E-2</c:v>
                </c:pt>
                <c:pt idx="1257">
                  <c:v>3.5650623885917243E-3</c:v>
                </c:pt>
                <c:pt idx="1258">
                  <c:v>-7.9928952042628652E-3</c:v>
                </c:pt>
                <c:pt idx="1259">
                  <c:v>1.3428827215756523E-2</c:v>
                </c:pt>
                <c:pt idx="1260">
                  <c:v>1.766784452296782E-3</c:v>
                </c:pt>
                <c:pt idx="1261">
                  <c:v>1.7636684303350907E-2</c:v>
                </c:pt>
                <c:pt idx="1262">
                  <c:v>-1.906412478336212E-2</c:v>
                </c:pt>
                <c:pt idx="1263">
                  <c:v>-9.7173144876324582E-3</c:v>
                </c:pt>
                <c:pt idx="1264">
                  <c:v>1.7841213202497704E-2</c:v>
                </c:pt>
                <c:pt idx="1265">
                  <c:v>7.0113935144610054E-3</c:v>
                </c:pt>
                <c:pt idx="1266">
                  <c:v>5.22193211488255E-3</c:v>
                </c:pt>
                <c:pt idx="1267">
                  <c:v>8.6580086580086268E-3</c:v>
                </c:pt>
                <c:pt idx="1268">
                  <c:v>0</c:v>
                </c:pt>
                <c:pt idx="1269">
                  <c:v>-8.5836909871244323E-3</c:v>
                </c:pt>
                <c:pt idx="1270">
                  <c:v>1.8181818181818101E-2</c:v>
                </c:pt>
                <c:pt idx="1271">
                  <c:v>1.1054421768707549E-2</c:v>
                </c:pt>
                <c:pt idx="1272">
                  <c:v>7.5693860386879608E-3</c:v>
                </c:pt>
                <c:pt idx="1273">
                  <c:v>-5.0083472454090566E-3</c:v>
                </c:pt>
                <c:pt idx="1274">
                  <c:v>3.3557046979866547E-3</c:v>
                </c:pt>
                <c:pt idx="1275">
                  <c:v>1.6722408026755495E-3</c:v>
                </c:pt>
                <c:pt idx="1276">
                  <c:v>-1.8363939899833107E-2</c:v>
                </c:pt>
                <c:pt idx="1277">
                  <c:v>-7.6530612244897836E-3</c:v>
                </c:pt>
                <c:pt idx="1278">
                  <c:v>5.1413881748072409E-3</c:v>
                </c:pt>
                <c:pt idx="1279">
                  <c:v>-1.9607843137254936E-2</c:v>
                </c:pt>
                <c:pt idx="1280">
                  <c:v>4.3478260869565834E-3</c:v>
                </c:pt>
                <c:pt idx="1281">
                  <c:v>1.9047619047618949E-2</c:v>
                </c:pt>
                <c:pt idx="1282">
                  <c:v>-3.3984706881903172E-2</c:v>
                </c:pt>
                <c:pt idx="1283">
                  <c:v>-4.2216358839050019E-2</c:v>
                </c:pt>
                <c:pt idx="1284">
                  <c:v>-3.6730945821855758E-3</c:v>
                </c:pt>
                <c:pt idx="1285">
                  <c:v>-1.3824884792626762E-2</c:v>
                </c:pt>
                <c:pt idx="1286">
                  <c:v>6.5420560747663824E-3</c:v>
                </c:pt>
                <c:pt idx="1287">
                  <c:v>-5.1067780872794705E-2</c:v>
                </c:pt>
                <c:pt idx="1288">
                  <c:v>-1.8590998043052961E-2</c:v>
                </c:pt>
                <c:pt idx="1289">
                  <c:v>2.6919242273180596E-2</c:v>
                </c:pt>
                <c:pt idx="1290">
                  <c:v>7.7669902912621425E-3</c:v>
                </c:pt>
                <c:pt idx="1291">
                  <c:v>2.312138728323684E-2</c:v>
                </c:pt>
                <c:pt idx="1292">
                  <c:v>-3.8606403013182522E-2</c:v>
                </c:pt>
                <c:pt idx="1293">
                  <c:v>-9.4025465230166583E-2</c:v>
                </c:pt>
                <c:pt idx="1294">
                  <c:v>-1.0810810810810581E-3</c:v>
                </c:pt>
                <c:pt idx="1295">
                  <c:v>1.8398268398268389E-2</c:v>
                </c:pt>
                <c:pt idx="1296">
                  <c:v>2.3379383634431525E-2</c:v>
                </c:pt>
                <c:pt idx="1297">
                  <c:v>3.6344755970924153E-2</c:v>
                </c:pt>
                <c:pt idx="1298">
                  <c:v>-2.7054108216432823E-2</c:v>
                </c:pt>
                <c:pt idx="1299">
                  <c:v>-1.6477857878475811E-2</c:v>
                </c:pt>
                <c:pt idx="1300">
                  <c:v>1.0471204188481638E-2</c:v>
                </c:pt>
                <c:pt idx="1301">
                  <c:v>1.243523316062168E-2</c:v>
                </c:pt>
                <c:pt idx="1302">
                  <c:v>1.4329580348004153E-2</c:v>
                </c:pt>
                <c:pt idx="1303">
                  <c:v>8.0726538849646891E-3</c:v>
                </c:pt>
                <c:pt idx="1304">
                  <c:v>1.0010010010009973E-2</c:v>
                </c:pt>
                <c:pt idx="1305">
                  <c:v>-1.9821605550049484E-2</c:v>
                </c:pt>
                <c:pt idx="1306">
                  <c:v>-4.0444893832153724E-2</c:v>
                </c:pt>
                <c:pt idx="1307">
                  <c:v>-1.4752370916754538E-2</c:v>
                </c:pt>
                <c:pt idx="1308">
                  <c:v>-1.176470588235288E-2</c:v>
                </c:pt>
                <c:pt idx="1309">
                  <c:v>3.35497835497836E-2</c:v>
                </c:pt>
                <c:pt idx="1310">
                  <c:v>1.1518324607329782E-2</c:v>
                </c:pt>
                <c:pt idx="1311">
                  <c:v>4.1407867494823135E-3</c:v>
                </c:pt>
                <c:pt idx="1312">
                  <c:v>2.4742268041237137E-2</c:v>
                </c:pt>
                <c:pt idx="1313">
                  <c:v>1.1066398390342175E-2</c:v>
                </c:pt>
                <c:pt idx="1314">
                  <c:v>3.4825870646766129E-2</c:v>
                </c:pt>
                <c:pt idx="1315">
                  <c:v>2.8846153846153232E-3</c:v>
                </c:pt>
                <c:pt idx="1316">
                  <c:v>-9.5877277085330437E-3</c:v>
                </c:pt>
                <c:pt idx="1317">
                  <c:v>1.4520813165537305E-2</c:v>
                </c:pt>
                <c:pt idx="1318">
                  <c:v>-1.4312977099236674E-2</c:v>
                </c:pt>
                <c:pt idx="1319">
                  <c:v>3.8722168441431893E-3</c:v>
                </c:pt>
                <c:pt idx="1320">
                  <c:v>-1.5429122468659439E-2</c:v>
                </c:pt>
                <c:pt idx="1321">
                  <c:v>9.7943192948089751E-3</c:v>
                </c:pt>
                <c:pt idx="1322">
                  <c:v>7.7594568380213447E-3</c:v>
                </c:pt>
                <c:pt idx="1323">
                  <c:v>-1.7324350336862339E-2</c:v>
                </c:pt>
                <c:pt idx="1324">
                  <c:v>-1.7629774730656363E-2</c:v>
                </c:pt>
                <c:pt idx="1325">
                  <c:v>-1.6949152542372874E-2</c:v>
                </c:pt>
                <c:pt idx="1326">
                  <c:v>1.825557809330626E-2</c:v>
                </c:pt>
                <c:pt idx="1327">
                  <c:v>-2.4900398406374504E-2</c:v>
                </c:pt>
                <c:pt idx="1328">
                  <c:v>2.7579162410623224E-2</c:v>
                </c:pt>
                <c:pt idx="1329">
                  <c:v>0</c:v>
                </c:pt>
                <c:pt idx="1330">
                  <c:v>1.9880715705764985E-3</c:v>
                </c:pt>
                <c:pt idx="1331">
                  <c:v>-1.1904761904761828E-2</c:v>
                </c:pt>
                <c:pt idx="1332">
                  <c:v>-1.2048192771084437E-2</c:v>
                </c:pt>
                <c:pt idx="1333">
                  <c:v>2.540650406504065E-2</c:v>
                </c:pt>
                <c:pt idx="1334">
                  <c:v>7.9286422200198284E-3</c:v>
                </c:pt>
                <c:pt idx="1335">
                  <c:v>2.9498525073745683E-3</c:v>
                </c:pt>
                <c:pt idx="1336">
                  <c:v>-1.2745098039215589E-2</c:v>
                </c:pt>
                <c:pt idx="1337">
                  <c:v>4.0714995034756715E-2</c:v>
                </c:pt>
                <c:pt idx="1338">
                  <c:v>2.003816793893121E-2</c:v>
                </c:pt>
                <c:pt idx="1339">
                  <c:v>9.3545369504207548E-4</c:v>
                </c:pt>
                <c:pt idx="1340">
                  <c:v>3.7383177570094323E-3</c:v>
                </c:pt>
                <c:pt idx="1341">
                  <c:v>4.6554934823090253E-3</c:v>
                </c:pt>
                <c:pt idx="1342">
                  <c:v>-2.7803521779425296E-2</c:v>
                </c:pt>
                <c:pt idx="1343">
                  <c:v>-7.6263107721639724E-3</c:v>
                </c:pt>
                <c:pt idx="1344">
                  <c:v>1.1527377521613758E-2</c:v>
                </c:pt>
                <c:pt idx="1345">
                  <c:v>-2.849002849002839E-2</c:v>
                </c:pt>
                <c:pt idx="1346">
                  <c:v>-3.1280547409579695E-2</c:v>
                </c:pt>
                <c:pt idx="1347">
                  <c:v>5.0454086781029977E-3</c:v>
                </c:pt>
                <c:pt idx="1348">
                  <c:v>8.0321285140560524E-3</c:v>
                </c:pt>
                <c:pt idx="1349">
                  <c:v>-5.3784860557768842E-2</c:v>
                </c:pt>
                <c:pt idx="1350">
                  <c:v>-4.2105263157894778E-2</c:v>
                </c:pt>
                <c:pt idx="1351">
                  <c:v>3.9560439560439697E-2</c:v>
                </c:pt>
                <c:pt idx="1352">
                  <c:v>9.5137420718815913E-3</c:v>
                </c:pt>
                <c:pt idx="1353">
                  <c:v>-2.9319371727748809E-2</c:v>
                </c:pt>
                <c:pt idx="1354">
                  <c:v>-7.1197411003236261E-2</c:v>
                </c:pt>
                <c:pt idx="1355">
                  <c:v>-2.4390243902438918E-2</c:v>
                </c:pt>
                <c:pt idx="1356">
                  <c:v>-4.6428571428571493E-2</c:v>
                </c:pt>
                <c:pt idx="1357">
                  <c:v>-3.7453183520599231E-2</c:v>
                </c:pt>
                <c:pt idx="1358">
                  <c:v>0.23216601815823606</c:v>
                </c:pt>
                <c:pt idx="1359">
                  <c:v>-3.3684210526315816E-2</c:v>
                </c:pt>
                <c:pt idx="1360">
                  <c:v>4.3572984749456348E-3</c:v>
                </c:pt>
                <c:pt idx="1361">
                  <c:v>-8.6767895878525018E-3</c:v>
                </c:pt>
                <c:pt idx="1362">
                  <c:v>-8.9715536105032842E-2</c:v>
                </c:pt>
                <c:pt idx="1363">
                  <c:v>-9.6153846153846229E-3</c:v>
                </c:pt>
                <c:pt idx="1364">
                  <c:v>6.1893203883495118E-2</c:v>
                </c:pt>
                <c:pt idx="1365">
                  <c:v>-2.6285714285714336E-2</c:v>
                </c:pt>
                <c:pt idx="1366">
                  <c:v>-1.0563380281690125E-2</c:v>
                </c:pt>
                <c:pt idx="1367">
                  <c:v>2.1352313167259752E-2</c:v>
                </c:pt>
                <c:pt idx="1368">
                  <c:v>-1.1614401858304257E-2</c:v>
                </c:pt>
                <c:pt idx="1369">
                  <c:v>-3.9952996474735589E-2</c:v>
                </c:pt>
                <c:pt idx="1370">
                  <c:v>-6.1199510403917639E-3</c:v>
                </c:pt>
                <c:pt idx="1371">
                  <c:v>1.1083743842364734E-2</c:v>
                </c:pt>
                <c:pt idx="1372">
                  <c:v>2.3142509135200912E-2</c:v>
                </c:pt>
                <c:pt idx="1373">
                  <c:v>-8.3333333333333662E-3</c:v>
                </c:pt>
                <c:pt idx="1374">
                  <c:v>-1.5606242496998893E-2</c:v>
                </c:pt>
                <c:pt idx="1375">
                  <c:v>-1.8292682926829097E-2</c:v>
                </c:pt>
                <c:pt idx="1376">
                  <c:v>-4.9689440993789967E-3</c:v>
                </c:pt>
                <c:pt idx="1377">
                  <c:v>-5.7428214731585513E-2</c:v>
                </c:pt>
                <c:pt idx="1378">
                  <c:v>-1.1920529801324485E-2</c:v>
                </c:pt>
                <c:pt idx="1379">
                  <c:v>-1.3404825737265367E-2</c:v>
                </c:pt>
                <c:pt idx="1380">
                  <c:v>3.8043478260869477E-2</c:v>
                </c:pt>
                <c:pt idx="1381">
                  <c:v>5.1047120418848131E-2</c:v>
                </c:pt>
                <c:pt idx="1382">
                  <c:v>7.2229140722291418E-2</c:v>
                </c:pt>
                <c:pt idx="1383">
                  <c:v>9.2915214866434465E-3</c:v>
                </c:pt>
                <c:pt idx="1384">
                  <c:v>2.7617951668584606E-2</c:v>
                </c:pt>
                <c:pt idx="1385">
                  <c:v>-4.4792833146695575E-3</c:v>
                </c:pt>
                <c:pt idx="1386">
                  <c:v>1.5748031496062857E-2</c:v>
                </c:pt>
                <c:pt idx="1387">
                  <c:v>3.5437430786268029E-2</c:v>
                </c:pt>
                <c:pt idx="1388">
                  <c:v>7.4866310160428117E-3</c:v>
                </c:pt>
                <c:pt idx="1389">
                  <c:v>-6.3694267515924099E-3</c:v>
                </c:pt>
                <c:pt idx="1390">
                  <c:v>-1.9230769230769201E-2</c:v>
                </c:pt>
                <c:pt idx="1391">
                  <c:v>-3.8126361655773384E-2</c:v>
                </c:pt>
                <c:pt idx="1392">
                  <c:v>4.5300113250282157E-3</c:v>
                </c:pt>
                <c:pt idx="1393">
                  <c:v>2.1420518602029457E-2</c:v>
                </c:pt>
                <c:pt idx="1394">
                  <c:v>-6.7328918322295941E-2</c:v>
                </c:pt>
                <c:pt idx="1395">
                  <c:v>3.4319526627219051E-2</c:v>
                </c:pt>
                <c:pt idx="1396">
                  <c:v>-4.5766590389017077E-3</c:v>
                </c:pt>
                <c:pt idx="1397">
                  <c:v>8.0459770114942857E-3</c:v>
                </c:pt>
                <c:pt idx="1398">
                  <c:v>-1.0262257696693257E-2</c:v>
                </c:pt>
                <c:pt idx="1399">
                  <c:v>6.1059907834101514E-2</c:v>
                </c:pt>
                <c:pt idx="1400">
                  <c:v>6.514657980456022E-2</c:v>
                </c:pt>
                <c:pt idx="1401">
                  <c:v>1.4271151885830662E-2</c:v>
                </c:pt>
                <c:pt idx="1402">
                  <c:v>2.0100502512564174E-3</c:v>
                </c:pt>
                <c:pt idx="1403">
                  <c:v>-8.0240722166499568E-3</c:v>
                </c:pt>
                <c:pt idx="1404">
                  <c:v>2.4266936299292236E-2</c:v>
                </c:pt>
                <c:pt idx="1405">
                  <c:v>-9.8716683119462619E-4</c:v>
                </c:pt>
                <c:pt idx="1406">
                  <c:v>-2.4703557312252968E-2</c:v>
                </c:pt>
                <c:pt idx="1407">
                  <c:v>-2.0263424518743599E-2</c:v>
                </c:pt>
                <c:pt idx="1408">
                  <c:v>-7.2388831437435663E-3</c:v>
                </c:pt>
                <c:pt idx="1409">
                  <c:v>2.0833333333333447E-2</c:v>
                </c:pt>
                <c:pt idx="1410">
                  <c:v>-1.3265306122449059E-2</c:v>
                </c:pt>
                <c:pt idx="1411">
                  <c:v>3.2057911065149998E-2</c:v>
                </c:pt>
                <c:pt idx="1412">
                  <c:v>1.4028056112224328E-2</c:v>
                </c:pt>
                <c:pt idx="1413">
                  <c:v>9.8814229249013265E-3</c:v>
                </c:pt>
                <c:pt idx="1414">
                  <c:v>1.9569471624266074E-2</c:v>
                </c:pt>
                <c:pt idx="1415">
                  <c:v>9.5969289827253237E-4</c:v>
                </c:pt>
                <c:pt idx="1416">
                  <c:v>-1.6299137104506225E-2</c:v>
                </c:pt>
                <c:pt idx="1417">
                  <c:v>-2.8265107212475552E-2</c:v>
                </c:pt>
                <c:pt idx="1418">
                  <c:v>3.8114343029087158E-2</c:v>
                </c:pt>
                <c:pt idx="1419">
                  <c:v>2.8985507246377909E-3</c:v>
                </c:pt>
                <c:pt idx="1420">
                  <c:v>-2.8901734104047334E-3</c:v>
                </c:pt>
                <c:pt idx="1421">
                  <c:v>2.8985507246377909E-3</c:v>
                </c:pt>
                <c:pt idx="1422">
                  <c:v>-2.6011560693641748E-2</c:v>
                </c:pt>
                <c:pt idx="1423">
                  <c:v>1.5825914935707234E-2</c:v>
                </c:pt>
                <c:pt idx="1424">
                  <c:v>-9.7370983446932475E-3</c:v>
                </c:pt>
                <c:pt idx="1425">
                  <c:v>-4.4247787610619399E-2</c:v>
                </c:pt>
                <c:pt idx="1426">
                  <c:v>-3.0864197530865367E-3</c:v>
                </c:pt>
                <c:pt idx="1427">
                  <c:v>-1.9607843137254853E-2</c:v>
                </c:pt>
                <c:pt idx="1428">
                  <c:v>-5.2631578947369166E-3</c:v>
                </c:pt>
                <c:pt idx="1429">
                  <c:v>8.4656084656084731E-3</c:v>
                </c:pt>
                <c:pt idx="1430">
                  <c:v>1.0493179433368088E-3</c:v>
                </c:pt>
                <c:pt idx="1431">
                  <c:v>-1.991614255765194E-2</c:v>
                </c:pt>
                <c:pt idx="1432">
                  <c:v>-1.7112299465240656E-2</c:v>
                </c:pt>
                <c:pt idx="1433">
                  <c:v>2.2850924918389647E-2</c:v>
                </c:pt>
                <c:pt idx="1434">
                  <c:v>-2.3404255319149005E-2</c:v>
                </c:pt>
                <c:pt idx="1435">
                  <c:v>-2.2875816993463954E-2</c:v>
                </c:pt>
                <c:pt idx="1436">
                  <c:v>1.783723522853959E-2</c:v>
                </c:pt>
                <c:pt idx="1437">
                  <c:v>8.7623220153340703E-3</c:v>
                </c:pt>
                <c:pt idx="1438">
                  <c:v>-1.085776330076174E-3</c:v>
                </c:pt>
                <c:pt idx="1439">
                  <c:v>5.4347826086957301E-3</c:v>
                </c:pt>
                <c:pt idx="1440">
                  <c:v>4.7567567567567512E-2</c:v>
                </c:pt>
                <c:pt idx="1441">
                  <c:v>-3.0959752321980767E-3</c:v>
                </c:pt>
                <c:pt idx="1442">
                  <c:v>1.5527950310559042E-2</c:v>
                </c:pt>
                <c:pt idx="1443">
                  <c:v>0</c:v>
                </c:pt>
                <c:pt idx="1444">
                  <c:v>-1.7329255861365946E-2</c:v>
                </c:pt>
                <c:pt idx="1445">
                  <c:v>1.6597510373443997E-2</c:v>
                </c:pt>
                <c:pt idx="1446">
                  <c:v>1.3265306122448877E-2</c:v>
                </c:pt>
                <c:pt idx="1447">
                  <c:v>-1.007049345417904E-3</c:v>
                </c:pt>
                <c:pt idx="1448">
                  <c:v>6.0483870967742437E-3</c:v>
                </c:pt>
                <c:pt idx="1449">
                  <c:v>6.012024048096064E-3</c:v>
                </c:pt>
                <c:pt idx="1450">
                  <c:v>-9.9601593625497659E-3</c:v>
                </c:pt>
                <c:pt idx="1451">
                  <c:v>-7.0422535211267893E-3</c:v>
                </c:pt>
                <c:pt idx="1452">
                  <c:v>-2.0263424518743599E-2</c:v>
                </c:pt>
                <c:pt idx="1453">
                  <c:v>1.4477766287487133E-2</c:v>
                </c:pt>
                <c:pt idx="1454">
                  <c:v>-7.135575942915421E-3</c:v>
                </c:pt>
                <c:pt idx="1455">
                  <c:v>-2.8747433264886997E-2</c:v>
                </c:pt>
                <c:pt idx="1456">
                  <c:v>-1.902748414376337E-2</c:v>
                </c:pt>
                <c:pt idx="1457">
                  <c:v>2.8017241379310324E-2</c:v>
                </c:pt>
                <c:pt idx="1458">
                  <c:v>-1.7819706498951777E-2</c:v>
                </c:pt>
                <c:pt idx="1459">
                  <c:v>-4.2689434364993756E-3</c:v>
                </c:pt>
                <c:pt idx="1460">
                  <c:v>-8.5744908896034366E-3</c:v>
                </c:pt>
                <c:pt idx="1461">
                  <c:v>7.5675675675675987E-3</c:v>
                </c:pt>
                <c:pt idx="1462">
                  <c:v>-2.3605150214592342E-2</c:v>
                </c:pt>
                <c:pt idx="1463">
                  <c:v>1.0989010989010755E-3</c:v>
                </c:pt>
                <c:pt idx="1464">
                  <c:v>3.9517014270033068E-2</c:v>
                </c:pt>
                <c:pt idx="1465">
                  <c:v>2.1119324181625735E-3</c:v>
                </c:pt>
                <c:pt idx="1466">
                  <c:v>2.1074815595363092E-3</c:v>
                </c:pt>
                <c:pt idx="1467">
                  <c:v>-1.0515247108307008E-2</c:v>
                </c:pt>
                <c:pt idx="1468">
                  <c:v>-4.2507970244421807E-3</c:v>
                </c:pt>
                <c:pt idx="1469">
                  <c:v>-7.4706510138739073E-3</c:v>
                </c:pt>
                <c:pt idx="1470">
                  <c:v>3.1182795698924636E-2</c:v>
                </c:pt>
                <c:pt idx="1471">
                  <c:v>-6.2565172054223671E-3</c:v>
                </c:pt>
                <c:pt idx="1472">
                  <c:v>-5.246589716684044E-3</c:v>
                </c:pt>
                <c:pt idx="1473">
                  <c:v>6.3291139240504975E-3</c:v>
                </c:pt>
                <c:pt idx="1474">
                  <c:v>8.385744234800846E-3</c:v>
                </c:pt>
                <c:pt idx="1475">
                  <c:v>-1.0395010395010174E-3</c:v>
                </c:pt>
                <c:pt idx="1476">
                  <c:v>-4.1623309053068838E-3</c:v>
                </c:pt>
                <c:pt idx="1477">
                  <c:v>6.26959247648908E-3</c:v>
                </c:pt>
                <c:pt idx="1478">
                  <c:v>-1.8691588785046884E-2</c:v>
                </c:pt>
                <c:pt idx="1479">
                  <c:v>-1.2698412698412617E-2</c:v>
                </c:pt>
                <c:pt idx="1480">
                  <c:v>-1.6077170418006468E-2</c:v>
                </c:pt>
                <c:pt idx="1481">
                  <c:v>-3.2679738562090806E-3</c:v>
                </c:pt>
                <c:pt idx="1482">
                  <c:v>8.7431693989071108E-3</c:v>
                </c:pt>
                <c:pt idx="1483">
                  <c:v>-3.0335861321776937E-2</c:v>
                </c:pt>
                <c:pt idx="1484">
                  <c:v>6.7039106145251959E-3</c:v>
                </c:pt>
                <c:pt idx="1485">
                  <c:v>-3.5516093229744763E-2</c:v>
                </c:pt>
                <c:pt idx="1486">
                  <c:v>4.6029919447642034E-3</c:v>
                </c:pt>
                <c:pt idx="1487">
                  <c:v>-2.6345933562428456E-2</c:v>
                </c:pt>
                <c:pt idx="1488">
                  <c:v>-1.1764705882352691E-3</c:v>
                </c:pt>
                <c:pt idx="1489">
                  <c:v>1.8845700824499427E-2</c:v>
                </c:pt>
                <c:pt idx="1490">
                  <c:v>-2.8901734104046242E-2</c:v>
                </c:pt>
                <c:pt idx="1491">
                  <c:v>-4.7619047619048716E-3</c:v>
                </c:pt>
                <c:pt idx="1492">
                  <c:v>2.0334928229665063E-2</c:v>
                </c:pt>
                <c:pt idx="1493">
                  <c:v>1.7584994138335329E-2</c:v>
                </c:pt>
                <c:pt idx="1494">
                  <c:v>-3.110599078341009E-2</c:v>
                </c:pt>
                <c:pt idx="1495">
                  <c:v>2.0214030915576685E-2</c:v>
                </c:pt>
                <c:pt idx="1496">
                  <c:v>1.2820512820512754E-2</c:v>
                </c:pt>
                <c:pt idx="1497">
                  <c:v>-1.8411967779056404E-2</c:v>
                </c:pt>
                <c:pt idx="1498">
                  <c:v>-3.9859320046893305E-2</c:v>
                </c:pt>
                <c:pt idx="1499">
                  <c:v>-4.7619047619047582E-2</c:v>
                </c:pt>
                <c:pt idx="1500">
                  <c:v>2.5641025641026235E-3</c:v>
                </c:pt>
                <c:pt idx="1501">
                  <c:v>0</c:v>
                </c:pt>
                <c:pt idx="1502">
                  <c:v>-3.7084398976982097E-2</c:v>
                </c:pt>
                <c:pt idx="1503">
                  <c:v>-2.656042496679949E-2</c:v>
                </c:pt>
                <c:pt idx="1504">
                  <c:v>-4.0927694406548767E-3</c:v>
                </c:pt>
                <c:pt idx="1505">
                  <c:v>7.1232876712328835E-2</c:v>
                </c:pt>
                <c:pt idx="1506">
                  <c:v>5.24296675191816E-2</c:v>
                </c:pt>
                <c:pt idx="1507">
                  <c:v>1.3365735115431279E-2</c:v>
                </c:pt>
                <c:pt idx="1508">
                  <c:v>-2.2781774580335673E-2</c:v>
                </c:pt>
                <c:pt idx="1509">
                  <c:v>-6.1349693251534611E-3</c:v>
                </c:pt>
                <c:pt idx="1510">
                  <c:v>2.3456790123456729E-2</c:v>
                </c:pt>
                <c:pt idx="1511">
                  <c:v>2.4125452352231735E-2</c:v>
                </c:pt>
                <c:pt idx="1512">
                  <c:v>-2.2379269729092991E-2</c:v>
                </c:pt>
                <c:pt idx="1513">
                  <c:v>2.4096385542168161E-3</c:v>
                </c:pt>
                <c:pt idx="1514">
                  <c:v>6.0096153846152566E-3</c:v>
                </c:pt>
                <c:pt idx="1515">
                  <c:v>-2.6284348864993892E-2</c:v>
                </c:pt>
                <c:pt idx="1516">
                  <c:v>-1.2269938650306487E-3</c:v>
                </c:pt>
                <c:pt idx="1517">
                  <c:v>-1.9656019656019673E-2</c:v>
                </c:pt>
                <c:pt idx="1518">
                  <c:v>8.7719298245614395E-3</c:v>
                </c:pt>
                <c:pt idx="1519">
                  <c:v>2.8571428571428401E-2</c:v>
                </c:pt>
                <c:pt idx="1520">
                  <c:v>-1.3285024154589304E-2</c:v>
                </c:pt>
                <c:pt idx="1521">
                  <c:v>-4.895960832313237E-3</c:v>
                </c:pt>
                <c:pt idx="1522">
                  <c:v>-2.9520295202952161E-2</c:v>
                </c:pt>
                <c:pt idx="1523">
                  <c:v>3.8022813688213244E-3</c:v>
                </c:pt>
                <c:pt idx="1524">
                  <c:v>1.0101010101010111E-2</c:v>
                </c:pt>
                <c:pt idx="1525">
                  <c:v>-8.7500000000000355E-3</c:v>
                </c:pt>
                <c:pt idx="1526">
                  <c:v>5.0441361916771796E-3</c:v>
                </c:pt>
                <c:pt idx="1527">
                  <c:v>2.5094102885822411E-3</c:v>
                </c:pt>
                <c:pt idx="1528">
                  <c:v>-6.2578222778472865E-3</c:v>
                </c:pt>
                <c:pt idx="1529">
                  <c:v>-2.1410579345088263E-2</c:v>
                </c:pt>
                <c:pt idx="1530">
                  <c:v>-2.1879021879021871E-2</c:v>
                </c:pt>
                <c:pt idx="1531">
                  <c:v>-2.6315789473684119E-2</c:v>
                </c:pt>
                <c:pt idx="1532">
                  <c:v>1.621621621621611E-2</c:v>
                </c:pt>
                <c:pt idx="1533">
                  <c:v>9.5744680851063926E-2</c:v>
                </c:pt>
                <c:pt idx="1534">
                  <c:v>4.854368932038839E-2</c:v>
                </c:pt>
                <c:pt idx="1535">
                  <c:v>-2.3148148148149708E-3</c:v>
                </c:pt>
                <c:pt idx="1536">
                  <c:v>-2.5522041763340938E-2</c:v>
                </c:pt>
                <c:pt idx="1537">
                  <c:v>4.0476190476190457E-2</c:v>
                </c:pt>
                <c:pt idx="1538">
                  <c:v>-6.8649885583524596E-3</c:v>
                </c:pt>
                <c:pt idx="1539">
                  <c:v>6.9124423963134217E-3</c:v>
                </c:pt>
                <c:pt idx="1540">
                  <c:v>3.7757437070938225E-2</c:v>
                </c:pt>
                <c:pt idx="1541">
                  <c:v>-3.3076074972437858E-3</c:v>
                </c:pt>
                <c:pt idx="1542">
                  <c:v>-3.0973451327433562E-2</c:v>
                </c:pt>
                <c:pt idx="1543">
                  <c:v>-9.1324200913242091E-3</c:v>
                </c:pt>
                <c:pt idx="1544">
                  <c:v>3.4562211981566907E-2</c:v>
                </c:pt>
                <c:pt idx="1545">
                  <c:v>-1.1135857461024459E-2</c:v>
                </c:pt>
                <c:pt idx="1546">
                  <c:v>7.8828828828827139E-3</c:v>
                </c:pt>
                <c:pt idx="1547">
                  <c:v>2.0111731843575589E-2</c:v>
                </c:pt>
                <c:pt idx="1548">
                  <c:v>1.0952902519167345E-3</c:v>
                </c:pt>
                <c:pt idx="1549">
                  <c:v>-1.6411378555798724E-2</c:v>
                </c:pt>
                <c:pt idx="1550">
                  <c:v>-7.786429365962212E-3</c:v>
                </c:pt>
                <c:pt idx="1551">
                  <c:v>3.3632286995514977E-3</c:v>
                </c:pt>
                <c:pt idx="1552">
                  <c:v>6.7039106145251959E-3</c:v>
                </c:pt>
                <c:pt idx="1553">
                  <c:v>-3.3296337402884974E-3</c:v>
                </c:pt>
                <c:pt idx="1554">
                  <c:v>-2.5612472160356392E-2</c:v>
                </c:pt>
                <c:pt idx="1555">
                  <c:v>1.028571428571427E-2</c:v>
                </c:pt>
                <c:pt idx="1556">
                  <c:v>-9.0497737556561163E-3</c:v>
                </c:pt>
                <c:pt idx="1557">
                  <c:v>1.4840182648401916E-2</c:v>
                </c:pt>
                <c:pt idx="1558">
                  <c:v>3.7120359955005629E-2</c:v>
                </c:pt>
                <c:pt idx="1559">
                  <c:v>1.0845986984815578E-2</c:v>
                </c:pt>
                <c:pt idx="1560">
                  <c:v>-6.4377682403434005E-3</c:v>
                </c:pt>
                <c:pt idx="1561">
                  <c:v>-3.2397408207343298E-2</c:v>
                </c:pt>
                <c:pt idx="1562">
                  <c:v>-1.1160714285714444E-2</c:v>
                </c:pt>
                <c:pt idx="1563">
                  <c:v>-4.5146726862301525E-3</c:v>
                </c:pt>
                <c:pt idx="1564">
                  <c:v>-9.070294784580506E-3</c:v>
                </c:pt>
                <c:pt idx="1565">
                  <c:v>2.2883295194507929E-2</c:v>
                </c:pt>
                <c:pt idx="1566">
                  <c:v>0</c:v>
                </c:pt>
                <c:pt idx="1567">
                  <c:v>-1.7897091722595095E-2</c:v>
                </c:pt>
                <c:pt idx="1568">
                  <c:v>-1.5945330296127425E-2</c:v>
                </c:pt>
                <c:pt idx="1569">
                  <c:v>-1.6203703703703769E-2</c:v>
                </c:pt>
                <c:pt idx="1570">
                  <c:v>-1.8823529411764722E-2</c:v>
                </c:pt>
                <c:pt idx="1571">
                  <c:v>-1.199040767386087E-2</c:v>
                </c:pt>
                <c:pt idx="1572">
                  <c:v>8.4951456310679956E-3</c:v>
                </c:pt>
                <c:pt idx="1573">
                  <c:v>-3.6101083032492342E-3</c:v>
                </c:pt>
                <c:pt idx="1574">
                  <c:v>-1.3285024154589304E-2</c:v>
                </c:pt>
                <c:pt idx="1575">
                  <c:v>-9.7919216646266925E-3</c:v>
                </c:pt>
                <c:pt idx="1576">
                  <c:v>2.3485784919653831E-2</c:v>
                </c:pt>
                <c:pt idx="1577">
                  <c:v>2.415458937198231E-3</c:v>
                </c:pt>
                <c:pt idx="1578">
                  <c:v>-3.2530120481927868E-2</c:v>
                </c:pt>
                <c:pt idx="1579">
                  <c:v>3.237858032378578E-2</c:v>
                </c:pt>
                <c:pt idx="1580">
                  <c:v>1.206272617611769E-3</c:v>
                </c:pt>
                <c:pt idx="1581">
                  <c:v>2.7710843373493811E-2</c:v>
                </c:pt>
                <c:pt idx="1582">
                  <c:v>-3.5169988276669826E-3</c:v>
                </c:pt>
                <c:pt idx="1583">
                  <c:v>-1.1764705882352691E-3</c:v>
                </c:pt>
                <c:pt idx="1584">
                  <c:v>1.2956419316843278E-2</c:v>
                </c:pt>
                <c:pt idx="1585">
                  <c:v>-9.3023255813953574E-3</c:v>
                </c:pt>
                <c:pt idx="1586">
                  <c:v>3.5211267605635139E-3</c:v>
                </c:pt>
                <c:pt idx="1587">
                  <c:v>-1.1695906432748704E-2</c:v>
                </c:pt>
                <c:pt idx="1588">
                  <c:v>-7.100591715976181E-3</c:v>
                </c:pt>
                <c:pt idx="1589">
                  <c:v>-2.3837902264600839E-2</c:v>
                </c:pt>
                <c:pt idx="1590">
                  <c:v>2.686202686202694E-2</c:v>
                </c:pt>
                <c:pt idx="1591">
                  <c:v>-7.1343638525565396E-3</c:v>
                </c:pt>
                <c:pt idx="1592">
                  <c:v>-1.4371257485029846E-2</c:v>
                </c:pt>
                <c:pt idx="1593">
                  <c:v>2.3086269744835904E-2</c:v>
                </c:pt>
                <c:pt idx="1594">
                  <c:v>1.6627078384798169E-2</c:v>
                </c:pt>
                <c:pt idx="1595">
                  <c:v>1.1682242990654164E-2</c:v>
                </c:pt>
                <c:pt idx="1596">
                  <c:v>-4.618937644341908E-3</c:v>
                </c:pt>
                <c:pt idx="1597">
                  <c:v>-1.044083526682133E-2</c:v>
                </c:pt>
                <c:pt idx="1598">
                  <c:v>-3.5169988276669826E-3</c:v>
                </c:pt>
                <c:pt idx="1599">
                  <c:v>-2.235294117647053E-2</c:v>
                </c:pt>
                <c:pt idx="1600">
                  <c:v>-6.0168471720819143E-3</c:v>
                </c:pt>
                <c:pt idx="1601">
                  <c:v>-2.5423728813559209E-2</c:v>
                </c:pt>
                <c:pt idx="1602">
                  <c:v>6.2111801242234694E-3</c:v>
                </c:pt>
                <c:pt idx="1603">
                  <c:v>9.8765432098765517E-3</c:v>
                </c:pt>
                <c:pt idx="1604">
                  <c:v>7.3349633251834348E-3</c:v>
                </c:pt>
                <c:pt idx="1605">
                  <c:v>1.3349514563106726E-2</c:v>
                </c:pt>
                <c:pt idx="1606">
                  <c:v>1.5568862275449196E-2</c:v>
                </c:pt>
                <c:pt idx="1607">
                  <c:v>1.4150943396226322E-2</c:v>
                </c:pt>
                <c:pt idx="1608">
                  <c:v>2.3255813953487877E-3</c:v>
                </c:pt>
                <c:pt idx="1609">
                  <c:v>-2.9002320185614851E-2</c:v>
                </c:pt>
                <c:pt idx="1610">
                  <c:v>2.389486260454164E-3</c:v>
                </c:pt>
                <c:pt idx="1611">
                  <c:v>-1.3110846245530536E-2</c:v>
                </c:pt>
                <c:pt idx="1612">
                  <c:v>-9.6618357487922805E-3</c:v>
                </c:pt>
                <c:pt idx="1613">
                  <c:v>9.7560975609756184E-3</c:v>
                </c:pt>
                <c:pt idx="1614">
                  <c:v>-2.7777777777777617E-2</c:v>
                </c:pt>
                <c:pt idx="1615">
                  <c:v>1.6149068322981242E-2</c:v>
                </c:pt>
                <c:pt idx="1616">
                  <c:v>0</c:v>
                </c:pt>
                <c:pt idx="1617">
                  <c:v>-1.2224938875305363E-3</c:v>
                </c:pt>
                <c:pt idx="1618">
                  <c:v>-1.9583843329253385E-2</c:v>
                </c:pt>
                <c:pt idx="1619">
                  <c:v>7.4906367041199127E-3</c:v>
                </c:pt>
                <c:pt idx="1620">
                  <c:v>-8.6741016109046203E-3</c:v>
                </c:pt>
                <c:pt idx="1621">
                  <c:v>8.7500000000000355E-3</c:v>
                </c:pt>
                <c:pt idx="1622">
                  <c:v>-1.2391573729863428E-3</c:v>
                </c:pt>
                <c:pt idx="1623">
                  <c:v>-1.8610421836228332E-2</c:v>
                </c:pt>
                <c:pt idx="1624">
                  <c:v>-1.769911504424786E-2</c:v>
                </c:pt>
                <c:pt idx="1625">
                  <c:v>6.4350064350065265E-3</c:v>
                </c:pt>
                <c:pt idx="1626">
                  <c:v>1.6624040920716097E-2</c:v>
                </c:pt>
                <c:pt idx="1627">
                  <c:v>-6.2893081761006067E-3</c:v>
                </c:pt>
                <c:pt idx="1628">
                  <c:v>1.139240506329112E-2</c:v>
                </c:pt>
                <c:pt idx="1629">
                  <c:v>-5.0062578222778518E-3</c:v>
                </c:pt>
                <c:pt idx="1630">
                  <c:v>3.8993710691823849E-2</c:v>
                </c:pt>
                <c:pt idx="1631">
                  <c:v>-2.0581113801452777E-2</c:v>
                </c:pt>
                <c:pt idx="1632">
                  <c:v>-7.4165636588381335E-3</c:v>
                </c:pt>
                <c:pt idx="1633">
                  <c:v>7.4719800747198636E-3</c:v>
                </c:pt>
                <c:pt idx="1634">
                  <c:v>-1.7305315203955462E-2</c:v>
                </c:pt>
                <c:pt idx="1635">
                  <c:v>2.5157232704401981E-3</c:v>
                </c:pt>
                <c:pt idx="1636">
                  <c:v>-1.3801756587201936E-2</c:v>
                </c:pt>
                <c:pt idx="1637">
                  <c:v>1.2722646310432298E-3</c:v>
                </c:pt>
                <c:pt idx="1638">
                  <c:v>-2.1601016518424387E-2</c:v>
                </c:pt>
                <c:pt idx="1639">
                  <c:v>-3.8961038961039282E-3</c:v>
                </c:pt>
                <c:pt idx="1640">
                  <c:v>2.4771838331160416E-2</c:v>
                </c:pt>
                <c:pt idx="1641">
                  <c:v>-3.0534351145038195E-2</c:v>
                </c:pt>
                <c:pt idx="1642">
                  <c:v>0</c:v>
                </c:pt>
                <c:pt idx="1643">
                  <c:v>4.3307086614173235E-2</c:v>
                </c:pt>
                <c:pt idx="1644">
                  <c:v>-1.0062893081761014E-2</c:v>
                </c:pt>
                <c:pt idx="1645">
                  <c:v>2.0330368487928747E-2</c:v>
                </c:pt>
                <c:pt idx="1646">
                  <c:v>-3.7359900373598212E-3</c:v>
                </c:pt>
                <c:pt idx="1647">
                  <c:v>-4.7499999999999987E-2</c:v>
                </c:pt>
                <c:pt idx="1648">
                  <c:v>-1.4435695538057784E-2</c:v>
                </c:pt>
                <c:pt idx="1649">
                  <c:v>5.3262316910785666E-3</c:v>
                </c:pt>
                <c:pt idx="1650">
                  <c:v>1.0596026490066236E-2</c:v>
                </c:pt>
                <c:pt idx="1651">
                  <c:v>2.2280471821756215E-2</c:v>
                </c:pt>
                <c:pt idx="1652">
                  <c:v>2.051282051282053E-2</c:v>
                </c:pt>
                <c:pt idx="1653">
                  <c:v>2.638190954773869E-2</c:v>
                </c:pt>
                <c:pt idx="1654">
                  <c:v>-4.895960832313237E-3</c:v>
                </c:pt>
                <c:pt idx="1655">
                  <c:v>-1.3530135301353162E-2</c:v>
                </c:pt>
                <c:pt idx="1656">
                  <c:v>-2.1197007481296749E-2</c:v>
                </c:pt>
                <c:pt idx="1657">
                  <c:v>1.2738853503185574E-3</c:v>
                </c:pt>
                <c:pt idx="1658">
                  <c:v>-3.8167938931297801E-2</c:v>
                </c:pt>
                <c:pt idx="1659">
                  <c:v>-3.0423280423280363E-2</c:v>
                </c:pt>
                <c:pt idx="1660">
                  <c:v>1.364256480218252E-3</c:v>
                </c:pt>
                <c:pt idx="1661">
                  <c:v>-1.3623978201634586E-3</c:v>
                </c:pt>
                <c:pt idx="1662">
                  <c:v>2.728512960436504E-3</c:v>
                </c:pt>
                <c:pt idx="1663">
                  <c:v>-1.2244897959183655E-2</c:v>
                </c:pt>
                <c:pt idx="1664">
                  <c:v>-1.9283746556473785E-2</c:v>
                </c:pt>
                <c:pt idx="1665">
                  <c:v>1.6853932584269676E-2</c:v>
                </c:pt>
                <c:pt idx="1666">
                  <c:v>4.972375690607727E-2</c:v>
                </c:pt>
                <c:pt idx="1667">
                  <c:v>4.4736842105263255E-2</c:v>
                </c:pt>
                <c:pt idx="1668">
                  <c:v>-1.1335012594458531E-2</c:v>
                </c:pt>
                <c:pt idx="1669">
                  <c:v>-3.3121019108280227E-2</c:v>
                </c:pt>
                <c:pt idx="1670">
                  <c:v>-1.3175230566534633E-3</c:v>
                </c:pt>
                <c:pt idx="1671">
                  <c:v>-3.1662269129287629E-2</c:v>
                </c:pt>
                <c:pt idx="1672">
                  <c:v>4.0871934604904975E-3</c:v>
                </c:pt>
                <c:pt idx="1673">
                  <c:v>-5.4274084124830441E-3</c:v>
                </c:pt>
                <c:pt idx="1674">
                  <c:v>-5.3206002728512919E-2</c:v>
                </c:pt>
                <c:pt idx="1675">
                  <c:v>-2.7377521613832907E-2</c:v>
                </c:pt>
                <c:pt idx="1676">
                  <c:v>-1.3333333333333312E-2</c:v>
                </c:pt>
                <c:pt idx="1677">
                  <c:v>-4.3543543543543548E-2</c:v>
                </c:pt>
                <c:pt idx="1678">
                  <c:v>1.0989010989011033E-2</c:v>
                </c:pt>
                <c:pt idx="1679">
                  <c:v>-1.0869565217391347E-2</c:v>
                </c:pt>
                <c:pt idx="1680">
                  <c:v>-3.1397174254317838E-3</c:v>
                </c:pt>
                <c:pt idx="1681">
                  <c:v>-8.346456692913376E-2</c:v>
                </c:pt>
                <c:pt idx="1682">
                  <c:v>3.2646048109965548E-2</c:v>
                </c:pt>
                <c:pt idx="1683">
                  <c:v>6.48918469217971E-2</c:v>
                </c:pt>
                <c:pt idx="1684">
                  <c:v>1.0937499999999906E-2</c:v>
                </c:pt>
                <c:pt idx="1685">
                  <c:v>6.1823802163833135E-3</c:v>
                </c:pt>
                <c:pt idx="1686">
                  <c:v>6.1443932411674408E-3</c:v>
                </c:pt>
                <c:pt idx="1687">
                  <c:v>-4.1221374045801465E-2</c:v>
                </c:pt>
                <c:pt idx="1688">
                  <c:v>-3.0254777070063757E-2</c:v>
                </c:pt>
                <c:pt idx="1689">
                  <c:v>8.2101806239736983E-3</c:v>
                </c:pt>
                <c:pt idx="1690">
                  <c:v>0</c:v>
                </c:pt>
                <c:pt idx="1691">
                  <c:v>0</c:v>
                </c:pt>
                <c:pt idx="1692">
                  <c:v>-6.5146579804560324E-3</c:v>
                </c:pt>
                <c:pt idx="1693">
                  <c:v>-1.4754098360655716E-2</c:v>
                </c:pt>
                <c:pt idx="1694">
                  <c:v>2.3294509151414403E-2</c:v>
                </c:pt>
                <c:pt idx="1695">
                  <c:v>0</c:v>
                </c:pt>
                <c:pt idx="1696">
                  <c:v>4.3902439024390172E-2</c:v>
                </c:pt>
                <c:pt idx="1697">
                  <c:v>3.1152647975078601E-3</c:v>
                </c:pt>
                <c:pt idx="1698">
                  <c:v>-4.8136645962732996E-2</c:v>
                </c:pt>
                <c:pt idx="1699">
                  <c:v>-5.8727569331158289E-2</c:v>
                </c:pt>
                <c:pt idx="1700">
                  <c:v>-2.0797227036395013E-2</c:v>
                </c:pt>
                <c:pt idx="1701">
                  <c:v>1.9469026548672465E-2</c:v>
                </c:pt>
                <c:pt idx="1702">
                  <c:v>1.5624999999999976E-2</c:v>
                </c:pt>
                <c:pt idx="1703">
                  <c:v>-5.6410256410256425E-2</c:v>
                </c:pt>
                <c:pt idx="1704">
                  <c:v>-4.7101449275362285E-2</c:v>
                </c:pt>
                <c:pt idx="1705">
                  <c:v>4.3726235741444949E-2</c:v>
                </c:pt>
                <c:pt idx="1706">
                  <c:v>2.5500910746812325E-2</c:v>
                </c:pt>
                <c:pt idx="1707">
                  <c:v>5.1509769094138548E-2</c:v>
                </c:pt>
                <c:pt idx="1708">
                  <c:v>0</c:v>
                </c:pt>
                <c:pt idx="1709">
                  <c:v>-2.1959459459459443E-2</c:v>
                </c:pt>
                <c:pt idx="1710">
                  <c:v>2.0725388601036288E-2</c:v>
                </c:pt>
                <c:pt idx="1711">
                  <c:v>-2.5380710659898536E-2</c:v>
                </c:pt>
                <c:pt idx="1712">
                  <c:v>-5.0347222222222231E-2</c:v>
                </c:pt>
                <c:pt idx="1713">
                  <c:v>4.7531992687385866E-2</c:v>
                </c:pt>
                <c:pt idx="1714">
                  <c:v>3.3158813263525218E-2</c:v>
                </c:pt>
                <c:pt idx="1715">
                  <c:v>4.3918918918918887E-2</c:v>
                </c:pt>
                <c:pt idx="1716">
                  <c:v>-1.4563106796116483E-2</c:v>
                </c:pt>
                <c:pt idx="1717">
                  <c:v>1.6420361247947542E-2</c:v>
                </c:pt>
                <c:pt idx="1718">
                  <c:v>4.8465266558965041E-3</c:v>
                </c:pt>
                <c:pt idx="1719">
                  <c:v>-3.3762057877813501E-2</c:v>
                </c:pt>
                <c:pt idx="1720">
                  <c:v>-1.6638935108153018E-2</c:v>
                </c:pt>
                <c:pt idx="1721">
                  <c:v>2.8764805414551595E-2</c:v>
                </c:pt>
                <c:pt idx="1722">
                  <c:v>3.1249999999999917E-2</c:v>
                </c:pt>
                <c:pt idx="1723">
                  <c:v>9.5693779904307014E-3</c:v>
                </c:pt>
                <c:pt idx="1724">
                  <c:v>3.1595576619272629E-3</c:v>
                </c:pt>
                <c:pt idx="1725">
                  <c:v>-9.4488188976377344E-3</c:v>
                </c:pt>
                <c:pt idx="1726">
                  <c:v>2.0667726550079476E-2</c:v>
                </c:pt>
                <c:pt idx="1727">
                  <c:v>-1.8691588785046745E-2</c:v>
                </c:pt>
                <c:pt idx="1728">
                  <c:v>-1.1111111111111016E-2</c:v>
                </c:pt>
                <c:pt idx="1729">
                  <c:v>-2.7287319422151013E-2</c:v>
                </c:pt>
                <c:pt idx="1730">
                  <c:v>1.6501650165017616E-3</c:v>
                </c:pt>
                <c:pt idx="1731">
                  <c:v>1.3179571663920933E-2</c:v>
                </c:pt>
                <c:pt idx="1732">
                  <c:v>-4.715447154471545E-2</c:v>
                </c:pt>
                <c:pt idx="1733">
                  <c:v>2.9010238907849817E-2</c:v>
                </c:pt>
                <c:pt idx="1734">
                  <c:v>1.4925373134328334E-2</c:v>
                </c:pt>
                <c:pt idx="1735">
                  <c:v>-8.1699346405228468E-3</c:v>
                </c:pt>
                <c:pt idx="1736">
                  <c:v>-1.3179571663920933E-2</c:v>
                </c:pt>
                <c:pt idx="1737">
                  <c:v>7.5125208681135258E-2</c:v>
                </c:pt>
                <c:pt idx="1738">
                  <c:v>-1.5527950310560052E-3</c:v>
                </c:pt>
                <c:pt idx="1739">
                  <c:v>-3.8880248833592534E-2</c:v>
                </c:pt>
                <c:pt idx="1740">
                  <c:v>-4.8543689320388321E-2</c:v>
                </c:pt>
                <c:pt idx="1741">
                  <c:v>-1.360544217687076E-2</c:v>
                </c:pt>
                <c:pt idx="1742">
                  <c:v>1.2068965517241429E-2</c:v>
                </c:pt>
                <c:pt idx="1743">
                  <c:v>-8.5178875638841269E-3</c:v>
                </c:pt>
                <c:pt idx="1744">
                  <c:v>-2.4054982817869511E-2</c:v>
                </c:pt>
                <c:pt idx="1745">
                  <c:v>5.2816901408451146E-3</c:v>
                </c:pt>
                <c:pt idx="1746">
                  <c:v>-2.451838879159364E-2</c:v>
                </c:pt>
                <c:pt idx="1747">
                  <c:v>1.7953321364452041E-3</c:v>
                </c:pt>
                <c:pt idx="1748">
                  <c:v>4.1218637992831458E-2</c:v>
                </c:pt>
                <c:pt idx="1749">
                  <c:v>-2.7538726333906929E-2</c:v>
                </c:pt>
                <c:pt idx="1750">
                  <c:v>-2.4778761061947003E-2</c:v>
                </c:pt>
                <c:pt idx="1751">
                  <c:v>1.8148820326678864E-2</c:v>
                </c:pt>
                <c:pt idx="1752">
                  <c:v>-1.4260249554367213E-2</c:v>
                </c:pt>
                <c:pt idx="1753">
                  <c:v>7.233273056057872E-3</c:v>
                </c:pt>
                <c:pt idx="1754">
                  <c:v>-3.411131059245967E-2</c:v>
                </c:pt>
                <c:pt idx="1755">
                  <c:v>-2.6022304832713696E-2</c:v>
                </c:pt>
                <c:pt idx="1756">
                  <c:v>-2.09923664122138E-2</c:v>
                </c:pt>
                <c:pt idx="1757">
                  <c:v>3.898635477582936E-3</c:v>
                </c:pt>
                <c:pt idx="1758">
                  <c:v>1.359223300970862E-2</c:v>
                </c:pt>
                <c:pt idx="1759">
                  <c:v>5.3639846743295069E-2</c:v>
                </c:pt>
                <c:pt idx="1760">
                  <c:v>-1.8181818181817794E-3</c:v>
                </c:pt>
                <c:pt idx="1761">
                  <c:v>2.0036429872495341E-2</c:v>
                </c:pt>
                <c:pt idx="1762">
                  <c:v>-7.1428571428571496E-3</c:v>
                </c:pt>
                <c:pt idx="1763">
                  <c:v>3.9568345323741122E-2</c:v>
                </c:pt>
                <c:pt idx="1764">
                  <c:v>2.5951557093425514E-2</c:v>
                </c:pt>
                <c:pt idx="1765">
                  <c:v>6.7453625632377806E-3</c:v>
                </c:pt>
                <c:pt idx="1766">
                  <c:v>-3.3500837520937313E-3</c:v>
                </c:pt>
                <c:pt idx="1767">
                  <c:v>-1.8487394957983246E-2</c:v>
                </c:pt>
                <c:pt idx="1768">
                  <c:v>2.2260273972602721E-2</c:v>
                </c:pt>
                <c:pt idx="1769">
                  <c:v>-4.1876046901172533E-2</c:v>
                </c:pt>
                <c:pt idx="1770">
                  <c:v>-1.3986013986014E-2</c:v>
                </c:pt>
                <c:pt idx="1771">
                  <c:v>-2.4822695035460939E-2</c:v>
                </c:pt>
                <c:pt idx="1772">
                  <c:v>1.6363636363636337E-2</c:v>
                </c:pt>
                <c:pt idx="1773">
                  <c:v>1.7889087656529135E-3</c:v>
                </c:pt>
                <c:pt idx="1774">
                  <c:v>0</c:v>
                </c:pt>
                <c:pt idx="1775">
                  <c:v>3.5714285714285747E-2</c:v>
                </c:pt>
                <c:pt idx="1776">
                  <c:v>-1.3793103448275874E-2</c:v>
                </c:pt>
                <c:pt idx="1777">
                  <c:v>1.0489510489510577E-2</c:v>
                </c:pt>
                <c:pt idx="1778">
                  <c:v>1.0380622837370174E-2</c:v>
                </c:pt>
                <c:pt idx="1779">
                  <c:v>-5.1369863013699061E-3</c:v>
                </c:pt>
                <c:pt idx="1780">
                  <c:v>-2.2375215146299466E-2</c:v>
                </c:pt>
                <c:pt idx="1781">
                  <c:v>2.1126760563380302E-2</c:v>
                </c:pt>
                <c:pt idx="1782">
                  <c:v>1.2068965517241429E-2</c:v>
                </c:pt>
                <c:pt idx="1783">
                  <c:v>1.7035775127768254E-2</c:v>
                </c:pt>
                <c:pt idx="1784">
                  <c:v>8.3752093802344756E-3</c:v>
                </c:pt>
                <c:pt idx="1785">
                  <c:v>-3.8205980066445107E-2</c:v>
                </c:pt>
                <c:pt idx="1786">
                  <c:v>-4.4905008635578544E-2</c:v>
                </c:pt>
                <c:pt idx="1787">
                  <c:v>-1.4466546112115744E-2</c:v>
                </c:pt>
                <c:pt idx="1788">
                  <c:v>0</c:v>
                </c:pt>
                <c:pt idx="1789">
                  <c:v>5.321100917431193E-2</c:v>
                </c:pt>
                <c:pt idx="1790">
                  <c:v>-3.4843205574913694E-3</c:v>
                </c:pt>
                <c:pt idx="1791">
                  <c:v>-6.9930069930069999E-3</c:v>
                </c:pt>
                <c:pt idx="1792">
                  <c:v>1.2323943661971882E-2</c:v>
                </c:pt>
                <c:pt idx="1793">
                  <c:v>-1.5652173913043455E-2</c:v>
                </c:pt>
                <c:pt idx="1794">
                  <c:v>1.060070671378085E-2</c:v>
                </c:pt>
                <c:pt idx="1795">
                  <c:v>-1.9230769230769131E-2</c:v>
                </c:pt>
                <c:pt idx="1796">
                  <c:v>4.9910873440285088E-2</c:v>
                </c:pt>
                <c:pt idx="1797">
                  <c:v>3.3955857385399766E-3</c:v>
                </c:pt>
                <c:pt idx="1798">
                  <c:v>1.1844331641286003E-2</c:v>
                </c:pt>
                <c:pt idx="1799">
                  <c:v>0</c:v>
                </c:pt>
                <c:pt idx="1800">
                  <c:v>6.6889632107021979E-3</c:v>
                </c:pt>
                <c:pt idx="1801">
                  <c:v>2.3255813953488469E-2</c:v>
                </c:pt>
                <c:pt idx="1802">
                  <c:v>-1.6233766233765888E-3</c:v>
                </c:pt>
                <c:pt idx="1803">
                  <c:v>-2.7642276422764213E-2</c:v>
                </c:pt>
                <c:pt idx="1804">
                  <c:v>-5.0167224080267967E-3</c:v>
                </c:pt>
                <c:pt idx="1805">
                  <c:v>3.5294117647058816E-2</c:v>
                </c:pt>
                <c:pt idx="1806">
                  <c:v>2.4350649350649265E-2</c:v>
                </c:pt>
                <c:pt idx="1807">
                  <c:v>1.9017432646592728E-2</c:v>
                </c:pt>
                <c:pt idx="1808">
                  <c:v>1.0886469673405955E-2</c:v>
                </c:pt>
                <c:pt idx="1809">
                  <c:v>6.153846153846159E-3</c:v>
                </c:pt>
                <c:pt idx="1810">
                  <c:v>-3.0581039755352389E-3</c:v>
                </c:pt>
                <c:pt idx="1811">
                  <c:v>1.2269938650306761E-2</c:v>
                </c:pt>
                <c:pt idx="1812">
                  <c:v>-2.1212121212121165E-2</c:v>
                </c:pt>
                <c:pt idx="1813">
                  <c:v>3.0959752321982137E-3</c:v>
                </c:pt>
                <c:pt idx="1814">
                  <c:v>-9.2592592592593351E-3</c:v>
                </c:pt>
                <c:pt idx="1815">
                  <c:v>4.6728971962617209E-3</c:v>
                </c:pt>
                <c:pt idx="1816">
                  <c:v>-2.4806201550387617E-2</c:v>
                </c:pt>
                <c:pt idx="1817">
                  <c:v>1.9077901430842623E-2</c:v>
                </c:pt>
                <c:pt idx="1818">
                  <c:v>2.4960998439937619E-2</c:v>
                </c:pt>
                <c:pt idx="1819">
                  <c:v>-3.0441400304414704E-3</c:v>
                </c:pt>
                <c:pt idx="1820">
                  <c:v>-2.7480916030534309E-2</c:v>
                </c:pt>
                <c:pt idx="1821">
                  <c:v>-1.2558869701726856E-2</c:v>
                </c:pt>
                <c:pt idx="1822">
                  <c:v>-1.58982511923685E-3</c:v>
                </c:pt>
                <c:pt idx="1823">
                  <c:v>-1.5923566878981966E-3</c:v>
                </c:pt>
                <c:pt idx="1824">
                  <c:v>0</c:v>
                </c:pt>
                <c:pt idx="1825">
                  <c:v>-6.3795853269536127E-3</c:v>
                </c:pt>
                <c:pt idx="1826">
                  <c:v>1.7656500802568125E-2</c:v>
                </c:pt>
                <c:pt idx="1827">
                  <c:v>3.1545741324921863E-3</c:v>
                </c:pt>
                <c:pt idx="1828">
                  <c:v>-2.0440251572327026E-2</c:v>
                </c:pt>
                <c:pt idx="1829">
                  <c:v>-4.4943820224719135E-2</c:v>
                </c:pt>
                <c:pt idx="1830">
                  <c:v>8.4033613445377853E-3</c:v>
                </c:pt>
                <c:pt idx="1831">
                  <c:v>2.9999999999999954E-2</c:v>
                </c:pt>
                <c:pt idx="1832">
                  <c:v>-9.7087378640776066E-3</c:v>
                </c:pt>
                <c:pt idx="1833">
                  <c:v>-2.2875816993463999E-2</c:v>
                </c:pt>
                <c:pt idx="1834">
                  <c:v>3.1772575250836037E-2</c:v>
                </c:pt>
                <c:pt idx="1835">
                  <c:v>6.4829821717990333E-3</c:v>
                </c:pt>
                <c:pt idx="1836">
                  <c:v>4.8309178743961749E-3</c:v>
                </c:pt>
                <c:pt idx="1837">
                  <c:v>1.6025641025640969E-2</c:v>
                </c:pt>
                <c:pt idx="1838">
                  <c:v>2.0504731861198722E-2</c:v>
                </c:pt>
                <c:pt idx="1839">
                  <c:v>-1.2364760432766627E-2</c:v>
                </c:pt>
                <c:pt idx="1840">
                  <c:v>-2.5039123630672813E-2</c:v>
                </c:pt>
                <c:pt idx="1841">
                  <c:v>-2.247191011235964E-2</c:v>
                </c:pt>
                <c:pt idx="1842">
                  <c:v>-8.2101806239736983E-3</c:v>
                </c:pt>
                <c:pt idx="1843">
                  <c:v>-9.9337748344370206E-3</c:v>
                </c:pt>
                <c:pt idx="1844">
                  <c:v>-1.3377926421404692E-2</c:v>
                </c:pt>
                <c:pt idx="1845">
                  <c:v>-1.8644067796610223E-2</c:v>
                </c:pt>
                <c:pt idx="1846">
                  <c:v>-1.8998272884283303E-2</c:v>
                </c:pt>
                <c:pt idx="1847">
                  <c:v>1.5845070422535187E-2</c:v>
                </c:pt>
                <c:pt idx="1848">
                  <c:v>1.7331022530330462E-3</c:v>
                </c:pt>
                <c:pt idx="1849">
                  <c:v>-3.9792387543252671E-2</c:v>
                </c:pt>
                <c:pt idx="1850">
                  <c:v>-2.5225225225225169E-2</c:v>
                </c:pt>
                <c:pt idx="1851">
                  <c:v>0</c:v>
                </c:pt>
                <c:pt idx="1852">
                  <c:v>-3.8817005545286498E-2</c:v>
                </c:pt>
                <c:pt idx="1853">
                  <c:v>1.9230769230769162E-2</c:v>
                </c:pt>
                <c:pt idx="1854">
                  <c:v>-1.3207547169811207E-2</c:v>
                </c:pt>
                <c:pt idx="1855">
                  <c:v>-7.0745697896749532E-2</c:v>
                </c:pt>
                <c:pt idx="1856">
                  <c:v>-6.1728395061728903E-3</c:v>
                </c:pt>
                <c:pt idx="1857">
                  <c:v>3.7267080745341553E-2</c:v>
                </c:pt>
                <c:pt idx="1858">
                  <c:v>-3.9920159680638757E-2</c:v>
                </c:pt>
                <c:pt idx="1859">
                  <c:v>-3.5343035343035331E-2</c:v>
                </c:pt>
                <c:pt idx="1860">
                  <c:v>2.370689655172421E-2</c:v>
                </c:pt>
                <c:pt idx="1861">
                  <c:v>-1.4736842105263218E-2</c:v>
                </c:pt>
                <c:pt idx="1862">
                  <c:v>2.7777777777777755E-2</c:v>
                </c:pt>
                <c:pt idx="1863">
                  <c:v>2.2869022869022936E-2</c:v>
                </c:pt>
                <c:pt idx="1864">
                  <c:v>-3.4552845528455271E-2</c:v>
                </c:pt>
                <c:pt idx="1865">
                  <c:v>1.8947368421052602E-2</c:v>
                </c:pt>
                <c:pt idx="1866">
                  <c:v>-2.4793388429752088E-2</c:v>
                </c:pt>
                <c:pt idx="1867">
                  <c:v>-3.3898305084745797E-2</c:v>
                </c:pt>
                <c:pt idx="1868">
                  <c:v>4.385964912280803E-3</c:v>
                </c:pt>
                <c:pt idx="1869">
                  <c:v>2.1834061135371102E-2</c:v>
                </c:pt>
                <c:pt idx="1870">
                  <c:v>4.7008547008547147E-2</c:v>
                </c:pt>
                <c:pt idx="1871">
                  <c:v>-8.1632653061224549E-3</c:v>
                </c:pt>
                <c:pt idx="1872">
                  <c:v>-4.5267489711934283E-2</c:v>
                </c:pt>
                <c:pt idx="1873">
                  <c:v>6.0344827586206955E-2</c:v>
                </c:pt>
                <c:pt idx="1874">
                  <c:v>-1.0162601626016224E-2</c:v>
                </c:pt>
                <c:pt idx="1875">
                  <c:v>-3.0800821355236211E-2</c:v>
                </c:pt>
                <c:pt idx="1876">
                  <c:v>-2.5423728813559344E-2</c:v>
                </c:pt>
                <c:pt idx="1877">
                  <c:v>-1.7391304347826105E-2</c:v>
                </c:pt>
                <c:pt idx="1878">
                  <c:v>-1.5486725663716682E-2</c:v>
                </c:pt>
                <c:pt idx="1879">
                  <c:v>2.9213483146067389E-2</c:v>
                </c:pt>
                <c:pt idx="1880">
                  <c:v>-1.5283842794759887E-2</c:v>
                </c:pt>
                <c:pt idx="1881">
                  <c:v>2.4390243902439098E-2</c:v>
                </c:pt>
                <c:pt idx="1882">
                  <c:v>-3.0303030303030234E-2</c:v>
                </c:pt>
                <c:pt idx="1883">
                  <c:v>1.3392857142857054E-2</c:v>
                </c:pt>
                <c:pt idx="1884">
                  <c:v>2.2026431718061203E-3</c:v>
                </c:pt>
                <c:pt idx="1885">
                  <c:v>-3.0769230769230702E-2</c:v>
                </c:pt>
                <c:pt idx="1886">
                  <c:v>-2.4943310657596442E-2</c:v>
                </c:pt>
                <c:pt idx="1887">
                  <c:v>-1.1627906976744146E-2</c:v>
                </c:pt>
                <c:pt idx="1888">
                  <c:v>1.1764705882352899E-2</c:v>
                </c:pt>
                <c:pt idx="1889">
                  <c:v>4.6511627906977819E-3</c:v>
                </c:pt>
                <c:pt idx="1890">
                  <c:v>4.8611111111111098E-2</c:v>
                </c:pt>
                <c:pt idx="1891">
                  <c:v>1.1037527593818946E-2</c:v>
                </c:pt>
                <c:pt idx="1892">
                  <c:v>2.6200873362445438E-2</c:v>
                </c:pt>
                <c:pt idx="1893">
                  <c:v>1.7021276595744695E-2</c:v>
                </c:pt>
                <c:pt idx="1894">
                  <c:v>1.464435146443502E-2</c:v>
                </c:pt>
                <c:pt idx="1895">
                  <c:v>-2.061855670103049E-3</c:v>
                </c:pt>
                <c:pt idx="1896">
                  <c:v>-4.1322314049585893E-3</c:v>
                </c:pt>
                <c:pt idx="1897">
                  <c:v>1.2448132780082905E-2</c:v>
                </c:pt>
                <c:pt idx="1898">
                  <c:v>1.8442622950819644E-2</c:v>
                </c:pt>
                <c:pt idx="1899">
                  <c:v>-1.0060362173038195E-2</c:v>
                </c:pt>
                <c:pt idx="1900">
                  <c:v>-4.4715447154471497E-2</c:v>
                </c:pt>
                <c:pt idx="1901">
                  <c:v>2.7659574468085084E-2</c:v>
                </c:pt>
                <c:pt idx="1902">
                  <c:v>2.6915113871635588E-2</c:v>
                </c:pt>
                <c:pt idx="1903">
                  <c:v>0</c:v>
                </c:pt>
                <c:pt idx="1904">
                  <c:v>1.2096774193548309E-2</c:v>
                </c:pt>
                <c:pt idx="1905">
                  <c:v>-4.7808764940238911E-2</c:v>
                </c:pt>
                <c:pt idx="1906">
                  <c:v>-1.4644351464435205E-2</c:v>
                </c:pt>
                <c:pt idx="1907">
                  <c:v>2.9723991507430929E-2</c:v>
                </c:pt>
                <c:pt idx="1908">
                  <c:v>8.2474226804123783E-3</c:v>
                </c:pt>
                <c:pt idx="1909">
                  <c:v>6.7484662576687129E-2</c:v>
                </c:pt>
                <c:pt idx="1910">
                  <c:v>5.7471264367816568E-3</c:v>
                </c:pt>
                <c:pt idx="1911">
                  <c:v>1.3333333333333388E-2</c:v>
                </c:pt>
                <c:pt idx="1912">
                  <c:v>-1.8796992481204275E-3</c:v>
                </c:pt>
                <c:pt idx="1913">
                  <c:v>-3.9548022598870053E-2</c:v>
                </c:pt>
                <c:pt idx="1914">
                  <c:v>-3.9215686274509665E-2</c:v>
                </c:pt>
                <c:pt idx="1915">
                  <c:v>-1.632653061224491E-2</c:v>
                </c:pt>
                <c:pt idx="1916">
                  <c:v>-6.2240663900415454E-3</c:v>
                </c:pt>
                <c:pt idx="1917">
                  <c:v>1.8789144050104355E-2</c:v>
                </c:pt>
                <c:pt idx="1918">
                  <c:v>-2.0491803278688454E-2</c:v>
                </c:pt>
                <c:pt idx="1919">
                  <c:v>-2.5104602510460271E-2</c:v>
                </c:pt>
                <c:pt idx="1920">
                  <c:v>-3.2188841201716813E-2</c:v>
                </c:pt>
                <c:pt idx="1921">
                  <c:v>2.2172949002216822E-3</c:v>
                </c:pt>
                <c:pt idx="1922">
                  <c:v>0</c:v>
                </c:pt>
                <c:pt idx="1923">
                  <c:v>0</c:v>
                </c:pt>
                <c:pt idx="1924">
                  <c:v>-7.3008849557521946E-2</c:v>
                </c:pt>
                <c:pt idx="1925">
                  <c:v>9.5465393794749477E-3</c:v>
                </c:pt>
                <c:pt idx="1926">
                  <c:v>-4.4917257683215216E-2</c:v>
                </c:pt>
                <c:pt idx="1927">
                  <c:v>9.9009900990099098E-3</c:v>
                </c:pt>
                <c:pt idx="1928">
                  <c:v>0.10539215686274503</c:v>
                </c:pt>
                <c:pt idx="1929">
                  <c:v>5.9866962305986801E-2</c:v>
                </c:pt>
                <c:pt idx="1930">
                  <c:v>3.9748953974895293E-2</c:v>
                </c:pt>
                <c:pt idx="1931">
                  <c:v>-4.0241448692152062E-3</c:v>
                </c:pt>
                <c:pt idx="1932">
                  <c:v>2.0202020202019773E-3</c:v>
                </c:pt>
                <c:pt idx="1933">
                  <c:v>-6.6532258064516139E-2</c:v>
                </c:pt>
                <c:pt idx="1934">
                  <c:v>7.7753779697624259E-2</c:v>
                </c:pt>
                <c:pt idx="1935">
                  <c:v>4.0080160320641316E-2</c:v>
                </c:pt>
                <c:pt idx="1936">
                  <c:v>3.082851637764918E-2</c:v>
                </c:pt>
                <c:pt idx="1937">
                  <c:v>-1.8691588785046331E-3</c:v>
                </c:pt>
                <c:pt idx="1938">
                  <c:v>-5.6179775280899343E-3</c:v>
                </c:pt>
                <c:pt idx="1939">
                  <c:v>-3.7664783427494492E-3</c:v>
                </c:pt>
                <c:pt idx="1940">
                  <c:v>7.5614366729678702E-3</c:v>
                </c:pt>
                <c:pt idx="1941">
                  <c:v>1.1257035647279477E-2</c:v>
                </c:pt>
                <c:pt idx="1942">
                  <c:v>1.8552875695734092E-3</c:v>
                </c:pt>
                <c:pt idx="1943">
                  <c:v>3.8888888888888883E-2</c:v>
                </c:pt>
                <c:pt idx="1944">
                  <c:v>1.9607843137254801E-2</c:v>
                </c:pt>
                <c:pt idx="1945">
                  <c:v>-1.3986013986014E-2</c:v>
                </c:pt>
                <c:pt idx="1946">
                  <c:v>1.2411347517730547E-2</c:v>
                </c:pt>
                <c:pt idx="1947">
                  <c:v>-2.8021015761821391E-2</c:v>
                </c:pt>
                <c:pt idx="1948">
                  <c:v>7.2072072072072143E-3</c:v>
                </c:pt>
                <c:pt idx="1949">
                  <c:v>-5.3667262969588998E-3</c:v>
                </c:pt>
                <c:pt idx="1950">
                  <c:v>1.0791366906474911E-2</c:v>
                </c:pt>
                <c:pt idx="1951">
                  <c:v>-8.8967971530248789E-3</c:v>
                </c:pt>
                <c:pt idx="1952">
                  <c:v>-1.4362657091561952E-2</c:v>
                </c:pt>
                <c:pt idx="1953">
                  <c:v>-2.5500910746812488E-2</c:v>
                </c:pt>
                <c:pt idx="1954">
                  <c:v>5.9813084112149591E-2</c:v>
                </c:pt>
                <c:pt idx="1955">
                  <c:v>1.7636684303350594E-3</c:v>
                </c:pt>
                <c:pt idx="1956">
                  <c:v>3.5211267605634619E-3</c:v>
                </c:pt>
                <c:pt idx="1957">
                  <c:v>3.5087719298244864E-3</c:v>
                </c:pt>
                <c:pt idx="1958">
                  <c:v>4.5454545454545574E-2</c:v>
                </c:pt>
                <c:pt idx="1959">
                  <c:v>1.6722408026755793E-2</c:v>
                </c:pt>
                <c:pt idx="1960">
                  <c:v>-1.6447368421052282E-3</c:v>
                </c:pt>
                <c:pt idx="1961">
                  <c:v>1.8121911037891174E-2</c:v>
                </c:pt>
                <c:pt idx="1962">
                  <c:v>1.1326860841423994E-2</c:v>
                </c:pt>
                <c:pt idx="1963">
                  <c:v>-1.760000000000005E-2</c:v>
                </c:pt>
                <c:pt idx="1964">
                  <c:v>2.4429967426710157E-2</c:v>
                </c:pt>
                <c:pt idx="1965">
                  <c:v>-7.9491255961843914E-3</c:v>
                </c:pt>
                <c:pt idx="1966">
                  <c:v>-2.2435897435897526E-2</c:v>
                </c:pt>
                <c:pt idx="1967">
                  <c:v>1.6393442622951928E-3</c:v>
                </c:pt>
                <c:pt idx="1968">
                  <c:v>-1.145662847790512E-2</c:v>
                </c:pt>
                <c:pt idx="1969">
                  <c:v>3.4768211920529798E-2</c:v>
                </c:pt>
                <c:pt idx="1970">
                  <c:v>-1.2800000000000011E-2</c:v>
                </c:pt>
                <c:pt idx="1971">
                  <c:v>4.862236628849311E-3</c:v>
                </c:pt>
                <c:pt idx="1972">
                  <c:v>-4.5161290322580684E-2</c:v>
                </c:pt>
                <c:pt idx="1973">
                  <c:v>0</c:v>
                </c:pt>
                <c:pt idx="1974">
                  <c:v>-2.0270270270270289E-2</c:v>
                </c:pt>
                <c:pt idx="1975">
                  <c:v>1.3793103448275874E-2</c:v>
                </c:pt>
                <c:pt idx="1976">
                  <c:v>1.0204081632653145E-2</c:v>
                </c:pt>
                <c:pt idx="1977">
                  <c:v>-1.1784511784511831E-2</c:v>
                </c:pt>
                <c:pt idx="1978">
                  <c:v>0</c:v>
                </c:pt>
                <c:pt idx="1979">
                  <c:v>3.236797274275971E-2</c:v>
                </c:pt>
                <c:pt idx="1980">
                  <c:v>-1.1551155115511452E-2</c:v>
                </c:pt>
                <c:pt idx="1981">
                  <c:v>-2.5041736227045135E-2</c:v>
                </c:pt>
                <c:pt idx="1982">
                  <c:v>-1.8835616438356066E-2</c:v>
                </c:pt>
                <c:pt idx="1983">
                  <c:v>2.0942408376963213E-2</c:v>
                </c:pt>
                <c:pt idx="1984">
                  <c:v>-1.8803418803418709E-2</c:v>
                </c:pt>
                <c:pt idx="1985">
                  <c:v>1.2195121951219407E-2</c:v>
                </c:pt>
                <c:pt idx="1986">
                  <c:v>4.3029259896729781E-2</c:v>
                </c:pt>
                <c:pt idx="1987">
                  <c:v>1.1551155115511599E-2</c:v>
                </c:pt>
                <c:pt idx="1988">
                  <c:v>-1.6313213703099454E-2</c:v>
                </c:pt>
                <c:pt idx="1989">
                  <c:v>-2.9850746268656816E-2</c:v>
                </c:pt>
                <c:pt idx="1990">
                  <c:v>-1.025641025641019E-2</c:v>
                </c:pt>
                <c:pt idx="1991">
                  <c:v>-1.0362694300518067E-2</c:v>
                </c:pt>
                <c:pt idx="1992">
                  <c:v>8.7260034904013649E-3</c:v>
                </c:pt>
                <c:pt idx="1993">
                  <c:v>-5.1903114186851642E-3</c:v>
                </c:pt>
                <c:pt idx="1994">
                  <c:v>-5.217391304347869E-3</c:v>
                </c:pt>
                <c:pt idx="1995">
                  <c:v>-1.2237762237762132E-2</c:v>
                </c:pt>
                <c:pt idx="1996">
                  <c:v>2.1238938053097206E-2</c:v>
                </c:pt>
                <c:pt idx="1997">
                  <c:v>3.4662045060659384E-3</c:v>
                </c:pt>
                <c:pt idx="1998">
                  <c:v>3.4542314335059715E-3</c:v>
                </c:pt>
                <c:pt idx="1999">
                  <c:v>6.8846815834767705E-3</c:v>
                </c:pt>
                <c:pt idx="2000">
                  <c:v>-2.3931623931623878E-2</c:v>
                </c:pt>
                <c:pt idx="2001">
                  <c:v>1.7513134851137981E-3</c:v>
                </c:pt>
                <c:pt idx="2002">
                  <c:v>-3.4965034965034995E-2</c:v>
                </c:pt>
                <c:pt idx="2003">
                  <c:v>0</c:v>
                </c:pt>
                <c:pt idx="2004">
                  <c:v>-3.6231884057970243E-3</c:v>
                </c:pt>
                <c:pt idx="2005">
                  <c:v>-1.272727272727278E-2</c:v>
                </c:pt>
                <c:pt idx="2006">
                  <c:v>3.6832412523020296E-2</c:v>
                </c:pt>
                <c:pt idx="2007">
                  <c:v>-7.1047957371225641E-3</c:v>
                </c:pt>
                <c:pt idx="2008">
                  <c:v>5.3667262969588998E-3</c:v>
                </c:pt>
                <c:pt idx="2009">
                  <c:v>-2.4911032028469695E-2</c:v>
                </c:pt>
                <c:pt idx="2010">
                  <c:v>3.2846715328467099E-2</c:v>
                </c:pt>
                <c:pt idx="2011">
                  <c:v>1.766784452296782E-3</c:v>
                </c:pt>
                <c:pt idx="2012">
                  <c:v>7.0546737213403946E-3</c:v>
                </c:pt>
                <c:pt idx="2013">
                  <c:v>1.0507880910682945E-2</c:v>
                </c:pt>
                <c:pt idx="2014">
                  <c:v>6.9324090121317223E-3</c:v>
                </c:pt>
                <c:pt idx="2015">
                  <c:v>-5.1635111876074634E-3</c:v>
                </c:pt>
                <c:pt idx="2016">
                  <c:v>-1.7301038062284904E-3</c:v>
                </c:pt>
                <c:pt idx="2017">
                  <c:v>-1.7331022530328922E-3</c:v>
                </c:pt>
                <c:pt idx="2018">
                  <c:v>2.2569444444444427E-2</c:v>
                </c:pt>
                <c:pt idx="2019">
                  <c:v>3.3955857385399766E-3</c:v>
                </c:pt>
                <c:pt idx="2020">
                  <c:v>-1.6920473773265291E-3</c:v>
                </c:pt>
                <c:pt idx="2021">
                  <c:v>5.0847457627117556E-3</c:v>
                </c:pt>
                <c:pt idx="2022">
                  <c:v>-8.4317032040471876E-3</c:v>
                </c:pt>
                <c:pt idx="2023">
                  <c:v>3.4013605442177659E-3</c:v>
                </c:pt>
                <c:pt idx="2024">
                  <c:v>-8.4745762711865603E-3</c:v>
                </c:pt>
                <c:pt idx="2025">
                  <c:v>-1.7094017094017033E-2</c:v>
                </c:pt>
                <c:pt idx="2026">
                  <c:v>8.6956521739130124E-3</c:v>
                </c:pt>
                <c:pt idx="2027">
                  <c:v>1.0344827586206983E-2</c:v>
                </c:pt>
                <c:pt idx="2028">
                  <c:v>6.8259385665529063E-3</c:v>
                </c:pt>
                <c:pt idx="2029">
                  <c:v>0</c:v>
                </c:pt>
                <c:pt idx="2030">
                  <c:v>-1.1864406779661064E-2</c:v>
                </c:pt>
                <c:pt idx="2031">
                  <c:v>2.2298456260720394E-2</c:v>
                </c:pt>
                <c:pt idx="2032">
                  <c:v>8.3892617449664135E-3</c:v>
                </c:pt>
                <c:pt idx="2033">
                  <c:v>4.991680532445965E-3</c:v>
                </c:pt>
                <c:pt idx="2034">
                  <c:v>1.1589403973509981E-2</c:v>
                </c:pt>
                <c:pt idx="2035">
                  <c:v>-3.2733224222586681E-3</c:v>
                </c:pt>
                <c:pt idx="2036">
                  <c:v>1.6420361247947105E-3</c:v>
                </c:pt>
                <c:pt idx="2037">
                  <c:v>-1.4754098360655716E-2</c:v>
                </c:pt>
                <c:pt idx="2038">
                  <c:v>1.4975041597337747E-2</c:v>
                </c:pt>
                <c:pt idx="2039">
                  <c:v>3.7704918032786958E-2</c:v>
                </c:pt>
                <c:pt idx="2040">
                  <c:v>-3.159557661927403E-3</c:v>
                </c:pt>
                <c:pt idx="2041">
                  <c:v>3.1695721077655251E-3</c:v>
                </c:pt>
                <c:pt idx="2042">
                  <c:v>-1.5797788309636315E-3</c:v>
                </c:pt>
                <c:pt idx="2043">
                  <c:v>3.1645569620252488E-3</c:v>
                </c:pt>
                <c:pt idx="2044">
                  <c:v>9.4637223974764189E-3</c:v>
                </c:pt>
                <c:pt idx="2045">
                  <c:v>1.2500000000000011E-2</c:v>
                </c:pt>
                <c:pt idx="2046">
                  <c:v>1.6975308641975221E-2</c:v>
                </c:pt>
                <c:pt idx="2047">
                  <c:v>4.5523520485584593E-3</c:v>
                </c:pt>
                <c:pt idx="2048">
                  <c:v>-2.8700906344410936E-2</c:v>
                </c:pt>
                <c:pt idx="2049">
                  <c:v>0</c:v>
                </c:pt>
                <c:pt idx="2050">
                  <c:v>3.1104199066874748E-3</c:v>
                </c:pt>
                <c:pt idx="2051">
                  <c:v>-1.5503875968991916E-3</c:v>
                </c:pt>
                <c:pt idx="2052">
                  <c:v>3.1055900621117347E-3</c:v>
                </c:pt>
                <c:pt idx="2053">
                  <c:v>-4.6439628482972525E-3</c:v>
                </c:pt>
                <c:pt idx="2054">
                  <c:v>0</c:v>
                </c:pt>
                <c:pt idx="2055">
                  <c:v>9.3312597200622856E-3</c:v>
                </c:pt>
                <c:pt idx="2056">
                  <c:v>7.7041602465331002E-3</c:v>
                </c:pt>
                <c:pt idx="2057">
                  <c:v>-4.5871559633027907E-3</c:v>
                </c:pt>
                <c:pt idx="2058">
                  <c:v>-1.5360983102918259E-3</c:v>
                </c:pt>
                <c:pt idx="2059">
                  <c:v>-1.538461538461533E-2</c:v>
                </c:pt>
                <c:pt idx="2060">
                  <c:v>-3.43750000000001E-2</c:v>
                </c:pt>
                <c:pt idx="2061">
                  <c:v>-2.2653721682847846E-2</c:v>
                </c:pt>
                <c:pt idx="2062">
                  <c:v>-5.7947019867549611E-2</c:v>
                </c:pt>
                <c:pt idx="2063">
                  <c:v>2.987697715289981E-2</c:v>
                </c:pt>
                <c:pt idx="2064">
                  <c:v>-5.1194539249147181E-3</c:v>
                </c:pt>
                <c:pt idx="2065">
                  <c:v>-5.1457975986278302E-3</c:v>
                </c:pt>
                <c:pt idx="2066">
                  <c:v>3.4482758620689689E-2</c:v>
                </c:pt>
                <c:pt idx="2067">
                  <c:v>-1.6666666666666607E-2</c:v>
                </c:pt>
                <c:pt idx="2068">
                  <c:v>1.8644067796610073E-2</c:v>
                </c:pt>
                <c:pt idx="2069">
                  <c:v>3.3277870216306925E-3</c:v>
                </c:pt>
                <c:pt idx="2070">
                  <c:v>-8.2918739635157255E-3</c:v>
                </c:pt>
                <c:pt idx="2071">
                  <c:v>-1.5050167224080391E-2</c:v>
                </c:pt>
                <c:pt idx="2072">
                  <c:v>-5.0933786078097391E-3</c:v>
                </c:pt>
                <c:pt idx="2073">
                  <c:v>1.8771331058020379E-2</c:v>
                </c:pt>
                <c:pt idx="2074">
                  <c:v>-1.8425460636515817E-2</c:v>
                </c:pt>
                <c:pt idx="2075">
                  <c:v>-2.5597269624573437E-2</c:v>
                </c:pt>
                <c:pt idx="2076">
                  <c:v>2.451838879159364E-2</c:v>
                </c:pt>
                <c:pt idx="2077">
                  <c:v>8.5470085470086693E-3</c:v>
                </c:pt>
                <c:pt idx="2078">
                  <c:v>-4.7457627118644104E-2</c:v>
                </c:pt>
                <c:pt idx="2079">
                  <c:v>2.8469750889679742E-2</c:v>
                </c:pt>
                <c:pt idx="2080">
                  <c:v>5.1903114186850107E-3</c:v>
                </c:pt>
                <c:pt idx="2081">
                  <c:v>-1.3769363166953388E-2</c:v>
                </c:pt>
                <c:pt idx="2082">
                  <c:v>5.2356020942407261E-3</c:v>
                </c:pt>
                <c:pt idx="2083">
                  <c:v>1.9097222222222279E-2</c:v>
                </c:pt>
                <c:pt idx="2084">
                  <c:v>-1.5332197614991458E-2</c:v>
                </c:pt>
                <c:pt idx="2085">
                  <c:v>3.4602076124566734E-3</c:v>
                </c:pt>
                <c:pt idx="2086">
                  <c:v>3.2758620689655238E-2</c:v>
                </c:pt>
                <c:pt idx="2087">
                  <c:v>-1.5025041736227021E-2</c:v>
                </c:pt>
                <c:pt idx="2088">
                  <c:v>-5.0847457627119065E-3</c:v>
                </c:pt>
                <c:pt idx="2089">
                  <c:v>-8.5178875638841269E-3</c:v>
                </c:pt>
                <c:pt idx="2090">
                  <c:v>2.5773195876288568E-2</c:v>
                </c:pt>
                <c:pt idx="2091">
                  <c:v>0</c:v>
                </c:pt>
                <c:pt idx="2092">
                  <c:v>-2.3450586264656563E-2</c:v>
                </c:pt>
                <c:pt idx="2093">
                  <c:v>-3.6020583190394508E-2</c:v>
                </c:pt>
                <c:pt idx="2094">
                  <c:v>1.7793594306049758E-2</c:v>
                </c:pt>
                <c:pt idx="2095">
                  <c:v>-1.3986013986014E-2</c:v>
                </c:pt>
                <c:pt idx="2096">
                  <c:v>-7.0921985815602905E-3</c:v>
                </c:pt>
                <c:pt idx="2097">
                  <c:v>-3.3928571428571343E-2</c:v>
                </c:pt>
                <c:pt idx="2098">
                  <c:v>-2.2181146025878024E-2</c:v>
                </c:pt>
                <c:pt idx="2099">
                  <c:v>-1.1342155009451722E-2</c:v>
                </c:pt>
                <c:pt idx="2100">
                  <c:v>1.9120458891012976E-3</c:v>
                </c:pt>
                <c:pt idx="2101">
                  <c:v>2.8625954198473181E-2</c:v>
                </c:pt>
                <c:pt idx="2102">
                  <c:v>-2.9684601113172403E-2</c:v>
                </c:pt>
                <c:pt idx="2103">
                  <c:v>-7.6481835564053595E-3</c:v>
                </c:pt>
                <c:pt idx="2104">
                  <c:v>-1.9267822736032127E-3</c:v>
                </c:pt>
                <c:pt idx="2105">
                  <c:v>3.8610038610039504E-3</c:v>
                </c:pt>
                <c:pt idx="2106">
                  <c:v>9.6153846153845812E-3</c:v>
                </c:pt>
                <c:pt idx="2107">
                  <c:v>5.1428571428571344E-2</c:v>
                </c:pt>
                <c:pt idx="2108">
                  <c:v>3.6231884057971852E-3</c:v>
                </c:pt>
                <c:pt idx="2109">
                  <c:v>-5.2346570397111922E-2</c:v>
                </c:pt>
                <c:pt idx="2110">
                  <c:v>0</c:v>
                </c:pt>
                <c:pt idx="2111">
                  <c:v>-1.9047619047618642E-3</c:v>
                </c:pt>
                <c:pt idx="2112">
                  <c:v>-1.7175572519083943E-2</c:v>
                </c:pt>
                <c:pt idx="2113">
                  <c:v>3.883495145630985E-3</c:v>
                </c:pt>
                <c:pt idx="2114">
                  <c:v>1.1605415860735106E-2</c:v>
                </c:pt>
                <c:pt idx="2115">
                  <c:v>1.5296367112810551E-2</c:v>
                </c:pt>
                <c:pt idx="2116">
                  <c:v>5.0847457627118738E-2</c:v>
                </c:pt>
                <c:pt idx="2117">
                  <c:v>7.1684587813620132E-3</c:v>
                </c:pt>
                <c:pt idx="2118">
                  <c:v>-2.313167259786475E-2</c:v>
                </c:pt>
                <c:pt idx="2119">
                  <c:v>-1.4571948998178519E-2</c:v>
                </c:pt>
                <c:pt idx="2120">
                  <c:v>2.7726432532347405E-2</c:v>
                </c:pt>
                <c:pt idx="2121">
                  <c:v>-1.2589928057553849E-2</c:v>
                </c:pt>
                <c:pt idx="2122">
                  <c:v>-1.8214936247722745E-3</c:v>
                </c:pt>
                <c:pt idx="2123">
                  <c:v>1.8248175182481684E-2</c:v>
                </c:pt>
                <c:pt idx="2124">
                  <c:v>-5.37634408602155E-3</c:v>
                </c:pt>
                <c:pt idx="2125">
                  <c:v>1.2612612612612664E-2</c:v>
                </c:pt>
                <c:pt idx="2126">
                  <c:v>1.7793594306049442E-3</c:v>
                </c:pt>
                <c:pt idx="2127">
                  <c:v>-7.1047957371225641E-3</c:v>
                </c:pt>
                <c:pt idx="2128">
                  <c:v>-1.6100178890876539E-2</c:v>
                </c:pt>
                <c:pt idx="2129">
                  <c:v>-2.1818181818181837E-2</c:v>
                </c:pt>
                <c:pt idx="2130">
                  <c:v>-7.4349442379182222E-3</c:v>
                </c:pt>
                <c:pt idx="2131">
                  <c:v>1.6853932584269638E-2</c:v>
                </c:pt>
                <c:pt idx="2132">
                  <c:v>1.8416206261511372E-3</c:v>
                </c:pt>
                <c:pt idx="2133">
                  <c:v>1.2867647058823418E-2</c:v>
                </c:pt>
                <c:pt idx="2134">
                  <c:v>-7.259528130671513E-3</c:v>
                </c:pt>
                <c:pt idx="2135">
                  <c:v>-5.4844606946982382E-3</c:v>
                </c:pt>
                <c:pt idx="2136">
                  <c:v>5.5147058823528236E-3</c:v>
                </c:pt>
                <c:pt idx="2137">
                  <c:v>-1.6453382084095039E-2</c:v>
                </c:pt>
                <c:pt idx="2138">
                  <c:v>-1.301115241635693E-2</c:v>
                </c:pt>
                <c:pt idx="2139">
                  <c:v>1.8832391713747749E-2</c:v>
                </c:pt>
                <c:pt idx="2140">
                  <c:v>3.142329020332716E-2</c:v>
                </c:pt>
                <c:pt idx="2141">
                  <c:v>1.7921146953404636E-3</c:v>
                </c:pt>
                <c:pt idx="2142">
                  <c:v>-1.7889087656529135E-3</c:v>
                </c:pt>
                <c:pt idx="2143">
                  <c:v>-7.1684587813620132E-3</c:v>
                </c:pt>
                <c:pt idx="2144">
                  <c:v>-7.2202166064982013E-3</c:v>
                </c:pt>
                <c:pt idx="2145">
                  <c:v>1.4545454545454558E-2</c:v>
                </c:pt>
                <c:pt idx="2146">
                  <c:v>-1.07526881720431E-2</c:v>
                </c:pt>
                <c:pt idx="2147">
                  <c:v>-1.6304347826086932E-2</c:v>
                </c:pt>
                <c:pt idx="2148">
                  <c:v>7.3664825046040588E-3</c:v>
                </c:pt>
                <c:pt idx="2149">
                  <c:v>-1.0968921389396638E-2</c:v>
                </c:pt>
                <c:pt idx="2150">
                  <c:v>-2.033271719038823E-2</c:v>
                </c:pt>
                <c:pt idx="2151">
                  <c:v>-3.7735849056602972E-3</c:v>
                </c:pt>
                <c:pt idx="2152">
                  <c:v>-5.6818181818182288E-3</c:v>
                </c:pt>
                <c:pt idx="2153">
                  <c:v>7.619047619047626E-3</c:v>
                </c:pt>
                <c:pt idx="2154">
                  <c:v>1.8903591682419257E-3</c:v>
                </c:pt>
                <c:pt idx="2155">
                  <c:v>3.7735849056604646E-3</c:v>
                </c:pt>
                <c:pt idx="2156">
                  <c:v>-1.3157894736842158E-2</c:v>
                </c:pt>
                <c:pt idx="2157">
                  <c:v>-4.1904761904761854E-2</c:v>
                </c:pt>
                <c:pt idx="2158">
                  <c:v>-1.3916500994035842E-2</c:v>
                </c:pt>
                <c:pt idx="2159">
                  <c:v>-2.4193548387096794E-2</c:v>
                </c:pt>
                <c:pt idx="2160">
                  <c:v>6.1983471074380679E-3</c:v>
                </c:pt>
                <c:pt idx="2161">
                  <c:v>3.6960985626283312E-2</c:v>
                </c:pt>
                <c:pt idx="2162">
                  <c:v>-1.5841584158415856E-2</c:v>
                </c:pt>
                <c:pt idx="2163">
                  <c:v>-1.40845070422534E-2</c:v>
                </c:pt>
                <c:pt idx="2164">
                  <c:v>3.0612244897959072E-2</c:v>
                </c:pt>
                <c:pt idx="2165">
                  <c:v>1.9801980198019382E-3</c:v>
                </c:pt>
                <c:pt idx="2166">
                  <c:v>-2.1739130434782497E-2</c:v>
                </c:pt>
                <c:pt idx="2167">
                  <c:v>4.0404040404040435E-2</c:v>
                </c:pt>
                <c:pt idx="2168">
                  <c:v>-2.7184466019417583E-2</c:v>
                </c:pt>
                <c:pt idx="2169">
                  <c:v>2.794411177644722E-2</c:v>
                </c:pt>
                <c:pt idx="2170">
                  <c:v>0</c:v>
                </c:pt>
                <c:pt idx="2171">
                  <c:v>-9.7087378640778078E-3</c:v>
                </c:pt>
                <c:pt idx="2172">
                  <c:v>1.9607843137256229E-3</c:v>
                </c:pt>
                <c:pt idx="2173">
                  <c:v>-1.5655577299412929E-2</c:v>
                </c:pt>
                <c:pt idx="2174">
                  <c:v>-2.1868787276342012E-2</c:v>
                </c:pt>
                <c:pt idx="2175">
                  <c:v>-1.0162601626016224E-2</c:v>
                </c:pt>
                <c:pt idx="2176">
                  <c:v>1.437371663244359E-2</c:v>
                </c:pt>
                <c:pt idx="2177">
                  <c:v>1.8218623481781347E-2</c:v>
                </c:pt>
                <c:pt idx="2178">
                  <c:v>-5.9642147117296715E-3</c:v>
                </c:pt>
                <c:pt idx="2179">
                  <c:v>3.9999999999999151E-3</c:v>
                </c:pt>
                <c:pt idx="2180">
                  <c:v>2.1912350597609629E-2</c:v>
                </c:pt>
                <c:pt idx="2181">
                  <c:v>2.534113060428848E-2</c:v>
                </c:pt>
                <c:pt idx="2182">
                  <c:v>2.6615969581749159E-2</c:v>
                </c:pt>
                <c:pt idx="2183">
                  <c:v>9.2592592592592258E-3</c:v>
                </c:pt>
                <c:pt idx="2184">
                  <c:v>0</c:v>
                </c:pt>
                <c:pt idx="2185">
                  <c:v>7.3394495412844101E-3</c:v>
                </c:pt>
                <c:pt idx="2186">
                  <c:v>0</c:v>
                </c:pt>
                <c:pt idx="2187">
                  <c:v>7.2859744990892593E-3</c:v>
                </c:pt>
                <c:pt idx="2188">
                  <c:v>3.6166365280288558E-3</c:v>
                </c:pt>
                <c:pt idx="2189">
                  <c:v>-9.0090090090089777E-3</c:v>
                </c:pt>
                <c:pt idx="2190">
                  <c:v>0</c:v>
                </c:pt>
                <c:pt idx="2191">
                  <c:v>7.2727272727272788E-3</c:v>
                </c:pt>
                <c:pt idx="2192">
                  <c:v>1.6245487364620913E-2</c:v>
                </c:pt>
                <c:pt idx="2193">
                  <c:v>7.1047957371225641E-3</c:v>
                </c:pt>
                <c:pt idx="2194">
                  <c:v>-1.7636684303350594E-3</c:v>
                </c:pt>
                <c:pt idx="2195">
                  <c:v>5.3003533568905031E-3</c:v>
                </c:pt>
                <c:pt idx="2196">
                  <c:v>1.2302284710017469E-2</c:v>
                </c:pt>
                <c:pt idx="2197">
                  <c:v>-1.2152777777777674E-2</c:v>
                </c:pt>
                <c:pt idx="2198">
                  <c:v>2.2847100175746905E-2</c:v>
                </c:pt>
                <c:pt idx="2199">
                  <c:v>-2.9209621993127134E-2</c:v>
                </c:pt>
                <c:pt idx="2200">
                  <c:v>-2.1238938053097362E-2</c:v>
                </c:pt>
                <c:pt idx="2201">
                  <c:v>-7.233273056057872E-3</c:v>
                </c:pt>
                <c:pt idx="2202">
                  <c:v>2.1857923497267777E-2</c:v>
                </c:pt>
                <c:pt idx="2203">
                  <c:v>1.0695187165775331E-2</c:v>
                </c:pt>
                <c:pt idx="2204">
                  <c:v>-8.8183421516754533E-3</c:v>
                </c:pt>
                <c:pt idx="2205">
                  <c:v>-3.7366548042704617E-2</c:v>
                </c:pt>
                <c:pt idx="2206">
                  <c:v>3.6968576709795883E-3</c:v>
                </c:pt>
                <c:pt idx="2207">
                  <c:v>0</c:v>
                </c:pt>
                <c:pt idx="2208">
                  <c:v>-1.6574585635359091E-2</c:v>
                </c:pt>
                <c:pt idx="2209">
                  <c:v>2.0599250936329649E-2</c:v>
                </c:pt>
                <c:pt idx="2210">
                  <c:v>-5.5045871559633482E-3</c:v>
                </c:pt>
                <c:pt idx="2211">
                  <c:v>5.5350553505535511E-3</c:v>
                </c:pt>
                <c:pt idx="2212">
                  <c:v>5.5045871559633482E-3</c:v>
                </c:pt>
                <c:pt idx="2213">
                  <c:v>1.4598540145985252E-2</c:v>
                </c:pt>
                <c:pt idx="2214">
                  <c:v>-3.5971223021581968E-3</c:v>
                </c:pt>
                <c:pt idx="2215">
                  <c:v>2.5270758122743625E-2</c:v>
                </c:pt>
                <c:pt idx="2216">
                  <c:v>1.0563380281690229E-2</c:v>
                </c:pt>
                <c:pt idx="2217">
                  <c:v>5.2264808362368223E-3</c:v>
                </c:pt>
                <c:pt idx="2218">
                  <c:v>0</c:v>
                </c:pt>
                <c:pt idx="2219">
                  <c:v>3.4662045060659384E-3</c:v>
                </c:pt>
                <c:pt idx="2220">
                  <c:v>0</c:v>
                </c:pt>
                <c:pt idx="2221">
                  <c:v>1.5544041450777177E-2</c:v>
                </c:pt>
                <c:pt idx="2222">
                  <c:v>1.1904761904761953E-2</c:v>
                </c:pt>
                <c:pt idx="2223">
                  <c:v>1.6806722689075271E-3</c:v>
                </c:pt>
                <c:pt idx="2224">
                  <c:v>-1.0067114093959667E-2</c:v>
                </c:pt>
                <c:pt idx="2225">
                  <c:v>1.1864406779660913E-2</c:v>
                </c:pt>
                <c:pt idx="2226">
                  <c:v>1.3400335008375222E-2</c:v>
                </c:pt>
                <c:pt idx="2227">
                  <c:v>4.9586776859504543E-3</c:v>
                </c:pt>
                <c:pt idx="2228">
                  <c:v>0</c:v>
                </c:pt>
                <c:pt idx="2229">
                  <c:v>-8.2236842105262858E-3</c:v>
                </c:pt>
                <c:pt idx="2230">
                  <c:v>2.1558872305140944E-2</c:v>
                </c:pt>
                <c:pt idx="2231">
                  <c:v>3.2467532467531776E-3</c:v>
                </c:pt>
                <c:pt idx="2232">
                  <c:v>-6.4724919093851196E-3</c:v>
                </c:pt>
                <c:pt idx="2233">
                  <c:v>3.094462540716619E-2</c:v>
                </c:pt>
                <c:pt idx="2234">
                  <c:v>0</c:v>
                </c:pt>
                <c:pt idx="2235">
                  <c:v>-1.1058451816745701E-2</c:v>
                </c:pt>
                <c:pt idx="2236">
                  <c:v>1.43769968051118E-2</c:v>
                </c:pt>
                <c:pt idx="2237">
                  <c:v>3.4645669291338686E-2</c:v>
                </c:pt>
                <c:pt idx="2238">
                  <c:v>-7.6103500761036088E-3</c:v>
                </c:pt>
                <c:pt idx="2239">
                  <c:v>1.2269938650306761E-2</c:v>
                </c:pt>
                <c:pt idx="2240">
                  <c:v>1.6666666666666715E-2</c:v>
                </c:pt>
                <c:pt idx="2241">
                  <c:v>-1.4903129657227701E-3</c:v>
                </c:pt>
                <c:pt idx="2242">
                  <c:v>2.9850746268656079E-3</c:v>
                </c:pt>
                <c:pt idx="2243">
                  <c:v>7.440476190476164E-3</c:v>
                </c:pt>
                <c:pt idx="2244">
                  <c:v>-2.9542097488921087E-3</c:v>
                </c:pt>
                <c:pt idx="2245">
                  <c:v>-7.4074074074073808E-3</c:v>
                </c:pt>
                <c:pt idx="2246">
                  <c:v>-2.3880597014925394E-2</c:v>
                </c:pt>
                <c:pt idx="2247">
                  <c:v>1.0703363914373131E-2</c:v>
                </c:pt>
                <c:pt idx="2248">
                  <c:v>-1.2102874432677772E-2</c:v>
                </c:pt>
                <c:pt idx="2249">
                  <c:v>-2.7565084226646341E-2</c:v>
                </c:pt>
                <c:pt idx="2250">
                  <c:v>2.2047244094488279E-2</c:v>
                </c:pt>
                <c:pt idx="2251">
                  <c:v>-9.2449922958398306E-3</c:v>
                </c:pt>
                <c:pt idx="2252">
                  <c:v>1.7107309486780766E-2</c:v>
                </c:pt>
                <c:pt idx="2253">
                  <c:v>-9.1743119266054444E-3</c:v>
                </c:pt>
                <c:pt idx="2254">
                  <c:v>4.6296296296295305E-3</c:v>
                </c:pt>
                <c:pt idx="2255">
                  <c:v>-1.2288786482334882E-2</c:v>
                </c:pt>
                <c:pt idx="2256">
                  <c:v>1.0886469673405955E-2</c:v>
                </c:pt>
                <c:pt idx="2257">
                  <c:v>-6.153846153846159E-3</c:v>
                </c:pt>
                <c:pt idx="2258">
                  <c:v>-7.7399380804953283E-3</c:v>
                </c:pt>
                <c:pt idx="2259">
                  <c:v>7.8003120124804717E-3</c:v>
                </c:pt>
                <c:pt idx="2260">
                  <c:v>-7.7399380804953283E-3</c:v>
                </c:pt>
                <c:pt idx="2261">
                  <c:v>-3.1201248049922718E-3</c:v>
                </c:pt>
                <c:pt idx="2262">
                  <c:v>0</c:v>
                </c:pt>
                <c:pt idx="2263">
                  <c:v>0</c:v>
                </c:pt>
                <c:pt idx="2264">
                  <c:v>1.4084507042253639E-2</c:v>
                </c:pt>
                <c:pt idx="2265">
                  <c:v>-2.0061728395061849E-2</c:v>
                </c:pt>
                <c:pt idx="2266">
                  <c:v>-1.5748031496062658E-3</c:v>
                </c:pt>
                <c:pt idx="2267">
                  <c:v>6.309148264984233E-3</c:v>
                </c:pt>
                <c:pt idx="2268">
                  <c:v>7.8369905956112568E-3</c:v>
                </c:pt>
                <c:pt idx="2269">
                  <c:v>1.5552099533438063E-3</c:v>
                </c:pt>
                <c:pt idx="2270">
                  <c:v>-3.1055900621118726E-3</c:v>
                </c:pt>
                <c:pt idx="2271">
                  <c:v>1.5576323987538885E-2</c:v>
                </c:pt>
                <c:pt idx="2272">
                  <c:v>9.2024539877301383E-3</c:v>
                </c:pt>
                <c:pt idx="2273">
                  <c:v>-6.0790273556231055E-3</c:v>
                </c:pt>
                <c:pt idx="2274">
                  <c:v>-9.1743119266054444E-3</c:v>
                </c:pt>
                <c:pt idx="2275">
                  <c:v>-1.6975308641975356E-2</c:v>
                </c:pt>
                <c:pt idx="2276">
                  <c:v>-6.2794348508634279E-3</c:v>
                </c:pt>
                <c:pt idx="2277">
                  <c:v>-2.0537124802527628E-2</c:v>
                </c:pt>
                <c:pt idx="2278">
                  <c:v>4.8387096774193949E-3</c:v>
                </c:pt>
                <c:pt idx="2279">
                  <c:v>9.6308186195826016E-3</c:v>
                </c:pt>
                <c:pt idx="2280">
                  <c:v>-9.5389507154212422E-3</c:v>
                </c:pt>
                <c:pt idx="2281">
                  <c:v>-1.2841091492776896E-2</c:v>
                </c:pt>
                <c:pt idx="2282">
                  <c:v>-1.4634146341463535E-2</c:v>
                </c:pt>
                <c:pt idx="2283">
                  <c:v>-3.3003300330032301E-3</c:v>
                </c:pt>
                <c:pt idx="2284">
                  <c:v>2.3178807947019816E-2</c:v>
                </c:pt>
                <c:pt idx="2285">
                  <c:v>-1.6181229773462726E-2</c:v>
                </c:pt>
                <c:pt idx="2286">
                  <c:v>1.4802631578947345E-2</c:v>
                </c:pt>
                <c:pt idx="2287">
                  <c:v>2.431118314424641E-2</c:v>
                </c:pt>
                <c:pt idx="2288">
                  <c:v>7.9113924050632622E-3</c:v>
                </c:pt>
                <c:pt idx="2289">
                  <c:v>6.2794348508634279E-3</c:v>
                </c:pt>
                <c:pt idx="2290">
                  <c:v>6.2402496099844048E-3</c:v>
                </c:pt>
                <c:pt idx="2291">
                  <c:v>9.302325581395288E-3</c:v>
                </c:pt>
                <c:pt idx="2292">
                  <c:v>-1.5360983102918259E-3</c:v>
                </c:pt>
                <c:pt idx="2293">
                  <c:v>1.5384615384615057E-3</c:v>
                </c:pt>
                <c:pt idx="2294">
                  <c:v>-2.1505376344085975E-2</c:v>
                </c:pt>
                <c:pt idx="2295">
                  <c:v>6.2794348508634279E-3</c:v>
                </c:pt>
                <c:pt idx="2296">
                  <c:v>1.248049921996881E-2</c:v>
                </c:pt>
                <c:pt idx="2297">
                  <c:v>3.6979969183359045E-2</c:v>
                </c:pt>
                <c:pt idx="2298">
                  <c:v>7.4294205052005671E-3</c:v>
                </c:pt>
                <c:pt idx="2299">
                  <c:v>-7.374631268436552E-3</c:v>
                </c:pt>
                <c:pt idx="2300">
                  <c:v>4.457652303120261E-3</c:v>
                </c:pt>
                <c:pt idx="2301">
                  <c:v>7.3964497041419854E-3</c:v>
                </c:pt>
                <c:pt idx="2302">
                  <c:v>-2.2026431718061595E-2</c:v>
                </c:pt>
                <c:pt idx="2303">
                  <c:v>2.5525525525525516E-2</c:v>
                </c:pt>
                <c:pt idx="2304">
                  <c:v>-1.4641288433382086E-2</c:v>
                </c:pt>
                <c:pt idx="2305">
                  <c:v>-2.9717682020803061E-3</c:v>
                </c:pt>
                <c:pt idx="2306">
                  <c:v>0</c:v>
                </c:pt>
                <c:pt idx="2307">
                  <c:v>-5.9612518628912124E-3</c:v>
                </c:pt>
                <c:pt idx="2308">
                  <c:v>-7.4962518740629416E-3</c:v>
                </c:pt>
                <c:pt idx="2309">
                  <c:v>-7.5528700906344138E-3</c:v>
                </c:pt>
                <c:pt idx="2310">
                  <c:v>-3.5007610350076164E-2</c:v>
                </c:pt>
                <c:pt idx="2311">
                  <c:v>-1.2618296529968466E-2</c:v>
                </c:pt>
                <c:pt idx="2312">
                  <c:v>1.5974440894568776E-2</c:v>
                </c:pt>
                <c:pt idx="2313">
                  <c:v>4.7169811320753709E-3</c:v>
                </c:pt>
                <c:pt idx="2314">
                  <c:v>6.2597809076682378E-3</c:v>
                </c:pt>
                <c:pt idx="2315">
                  <c:v>-3.1104199066873364E-3</c:v>
                </c:pt>
                <c:pt idx="2316">
                  <c:v>-2.9641185647425957E-2</c:v>
                </c:pt>
                <c:pt idx="2317">
                  <c:v>8.0385852090031872E-3</c:v>
                </c:pt>
                <c:pt idx="2318">
                  <c:v>1.1164274322169106E-2</c:v>
                </c:pt>
                <c:pt idx="2319">
                  <c:v>2.0504731861198722E-2</c:v>
                </c:pt>
                <c:pt idx="2320">
                  <c:v>1.2364760432766627E-2</c:v>
                </c:pt>
                <c:pt idx="2321">
                  <c:v>-1.6793893129770907E-2</c:v>
                </c:pt>
                <c:pt idx="2322">
                  <c:v>1.5527950310558951E-2</c:v>
                </c:pt>
                <c:pt idx="2323">
                  <c:v>-4.5871559633027907E-3</c:v>
                </c:pt>
                <c:pt idx="2324">
                  <c:v>3.0721966205837885E-3</c:v>
                </c:pt>
                <c:pt idx="2325">
                  <c:v>0</c:v>
                </c:pt>
                <c:pt idx="2326">
                  <c:v>4.5941807044409429E-3</c:v>
                </c:pt>
                <c:pt idx="2327">
                  <c:v>-7.6219512195121681E-3</c:v>
                </c:pt>
                <c:pt idx="2328">
                  <c:v>-1.5360983102918259E-3</c:v>
                </c:pt>
                <c:pt idx="2329">
                  <c:v>0</c:v>
                </c:pt>
                <c:pt idx="2330">
                  <c:v>-3.0769230769230114E-3</c:v>
                </c:pt>
                <c:pt idx="2331">
                  <c:v>1.3888888888888866E-2</c:v>
                </c:pt>
                <c:pt idx="2332">
                  <c:v>7.6103500761034735E-3</c:v>
                </c:pt>
                <c:pt idx="2333">
                  <c:v>-4.5317220543807024E-3</c:v>
                </c:pt>
                <c:pt idx="2334">
                  <c:v>-1.517450682852775E-3</c:v>
                </c:pt>
                <c:pt idx="2335">
                  <c:v>-1.5197568389057428E-3</c:v>
                </c:pt>
                <c:pt idx="2336">
                  <c:v>-3.0441400304414029E-2</c:v>
                </c:pt>
                <c:pt idx="2337">
                  <c:v>2.6687598116169532E-2</c:v>
                </c:pt>
                <c:pt idx="2338">
                  <c:v>1.3761467889908235E-2</c:v>
                </c:pt>
                <c:pt idx="2339">
                  <c:v>7.541478129713397E-3</c:v>
                </c:pt>
                <c:pt idx="2340">
                  <c:v>-1.7964071856287442E-2</c:v>
                </c:pt>
                <c:pt idx="2341">
                  <c:v>6.0975609756097615E-3</c:v>
                </c:pt>
                <c:pt idx="2342">
                  <c:v>-7.5757575757575491E-3</c:v>
                </c:pt>
                <c:pt idx="2343">
                  <c:v>-9.1603053435113917E-3</c:v>
                </c:pt>
                <c:pt idx="2344">
                  <c:v>-7.7041602465331002E-3</c:v>
                </c:pt>
                <c:pt idx="2345">
                  <c:v>-1.2422360248447215E-2</c:v>
                </c:pt>
                <c:pt idx="2346">
                  <c:v>1.1006289308176005E-2</c:v>
                </c:pt>
                <c:pt idx="2347">
                  <c:v>1.2441679626749623E-2</c:v>
                </c:pt>
                <c:pt idx="2348">
                  <c:v>-1.5360983102918259E-3</c:v>
                </c:pt>
                <c:pt idx="2349">
                  <c:v>3.0769230769230114E-3</c:v>
                </c:pt>
                <c:pt idx="2350">
                  <c:v>0</c:v>
                </c:pt>
                <c:pt idx="2351">
                  <c:v>-1.2269938650306624E-2</c:v>
                </c:pt>
                <c:pt idx="2352">
                  <c:v>1.2422360248447077E-2</c:v>
                </c:pt>
                <c:pt idx="2353">
                  <c:v>2.1472392638036897E-2</c:v>
                </c:pt>
                <c:pt idx="2354">
                  <c:v>6.0060060060060112E-3</c:v>
                </c:pt>
                <c:pt idx="2355">
                  <c:v>1.9402985074626851E-2</c:v>
                </c:pt>
                <c:pt idx="2356">
                  <c:v>1.3177159590043903E-2</c:v>
                </c:pt>
                <c:pt idx="2357">
                  <c:v>1.7341040462427761E-2</c:v>
                </c:pt>
                <c:pt idx="2358">
                  <c:v>-4.2613636363636716E-3</c:v>
                </c:pt>
                <c:pt idx="2359">
                  <c:v>1.9971469329529326E-2</c:v>
                </c:pt>
                <c:pt idx="2360">
                  <c:v>1.1188811188811197E-2</c:v>
                </c:pt>
                <c:pt idx="2361">
                  <c:v>-6.9156293222684241E-3</c:v>
                </c:pt>
                <c:pt idx="2362">
                  <c:v>-1.3927576601671012E-3</c:v>
                </c:pt>
                <c:pt idx="2363">
                  <c:v>-2.7894002789399684E-3</c:v>
                </c:pt>
                <c:pt idx="2364">
                  <c:v>-1.2587412587412691E-2</c:v>
                </c:pt>
                <c:pt idx="2365">
                  <c:v>1.4164305949009456E-3</c:v>
                </c:pt>
                <c:pt idx="2366">
                  <c:v>-8.4865629420085558E-3</c:v>
                </c:pt>
                <c:pt idx="2367">
                  <c:v>-1.1412268188302436E-2</c:v>
                </c:pt>
                <c:pt idx="2368">
                  <c:v>1.7316017316017333E-2</c:v>
                </c:pt>
                <c:pt idx="2369">
                  <c:v>1.4184397163120265E-3</c:v>
                </c:pt>
                <c:pt idx="2370">
                  <c:v>8.4985835694051694E-3</c:v>
                </c:pt>
                <c:pt idx="2371">
                  <c:v>-9.831460674157343E-3</c:v>
                </c:pt>
                <c:pt idx="2372">
                  <c:v>7.0921985815602584E-3</c:v>
                </c:pt>
                <c:pt idx="2373">
                  <c:v>-1.6901408450704116E-2</c:v>
                </c:pt>
                <c:pt idx="2374">
                  <c:v>1.0028653295128852E-2</c:v>
                </c:pt>
                <c:pt idx="2375">
                  <c:v>1.4184397163120643E-2</c:v>
                </c:pt>
                <c:pt idx="2376">
                  <c:v>2.7972027972027374E-3</c:v>
                </c:pt>
                <c:pt idx="2377">
                  <c:v>-2.7894002789399684E-3</c:v>
                </c:pt>
                <c:pt idx="2378">
                  <c:v>1.3986013986013687E-3</c:v>
                </c:pt>
                <c:pt idx="2379">
                  <c:v>-6.9832402234636624E-3</c:v>
                </c:pt>
                <c:pt idx="2380">
                  <c:v>7.0323488045006778E-3</c:v>
                </c:pt>
                <c:pt idx="2381">
                  <c:v>2.3743016759776525E-2</c:v>
                </c:pt>
                <c:pt idx="2382">
                  <c:v>-1.2278308321964511E-2</c:v>
                </c:pt>
                <c:pt idx="2383">
                  <c:v>2.7624309392264602E-3</c:v>
                </c:pt>
                <c:pt idx="2384">
                  <c:v>9.6418732782369548E-3</c:v>
                </c:pt>
                <c:pt idx="2385">
                  <c:v>5.4570259208731285E-3</c:v>
                </c:pt>
                <c:pt idx="2386">
                  <c:v>-3.1207598371777532E-2</c:v>
                </c:pt>
                <c:pt idx="2387">
                  <c:v>2.3809523809523801E-2</c:v>
                </c:pt>
                <c:pt idx="2388">
                  <c:v>-8.2079343365252556E-3</c:v>
                </c:pt>
                <c:pt idx="2389">
                  <c:v>1.2413793103448256E-2</c:v>
                </c:pt>
                <c:pt idx="2390">
                  <c:v>8.1743869209809951E-3</c:v>
                </c:pt>
                <c:pt idx="2391">
                  <c:v>-1.081081081081082E-2</c:v>
                </c:pt>
                <c:pt idx="2392">
                  <c:v>6.8306010928961504E-3</c:v>
                </c:pt>
                <c:pt idx="2393">
                  <c:v>1.0854816824966088E-2</c:v>
                </c:pt>
                <c:pt idx="2394">
                  <c:v>4.026845637583926E-3</c:v>
                </c:pt>
                <c:pt idx="2395">
                  <c:v>6.6844919786096012E-3</c:v>
                </c:pt>
                <c:pt idx="2396">
                  <c:v>-6.6401062416998431E-3</c:v>
                </c:pt>
                <c:pt idx="2397">
                  <c:v>5.3475935828875866E-3</c:v>
                </c:pt>
                <c:pt idx="2398">
                  <c:v>1.3297872340426429E-3</c:v>
                </c:pt>
                <c:pt idx="2399">
                  <c:v>-1.3280212483400631E-3</c:v>
                </c:pt>
                <c:pt idx="2400">
                  <c:v>1.3297872340426429E-3</c:v>
                </c:pt>
                <c:pt idx="2401">
                  <c:v>9.296148738379733E-3</c:v>
                </c:pt>
                <c:pt idx="2402">
                  <c:v>2.8947368421052718E-2</c:v>
                </c:pt>
                <c:pt idx="2403">
                  <c:v>8.9514066496162899E-3</c:v>
                </c:pt>
                <c:pt idx="2404">
                  <c:v>-2.5348542458808079E-3</c:v>
                </c:pt>
                <c:pt idx="2405">
                  <c:v>-3.8119440914866896E-3</c:v>
                </c:pt>
                <c:pt idx="2406">
                  <c:v>-1.2755102040816054E-3</c:v>
                </c:pt>
                <c:pt idx="2407">
                  <c:v>3.8314176245211047E-3</c:v>
                </c:pt>
                <c:pt idx="2408">
                  <c:v>-1.5267175572519097E-2</c:v>
                </c:pt>
                <c:pt idx="2409">
                  <c:v>0</c:v>
                </c:pt>
                <c:pt idx="2410">
                  <c:v>0</c:v>
                </c:pt>
                <c:pt idx="2411">
                  <c:v>1.5503875968992262E-2</c:v>
                </c:pt>
                <c:pt idx="2412">
                  <c:v>-2.5445292620865727E-3</c:v>
                </c:pt>
                <c:pt idx="2413">
                  <c:v>-2.5510204081632109E-3</c:v>
                </c:pt>
                <c:pt idx="2414">
                  <c:v>3.8363171355497903E-3</c:v>
                </c:pt>
                <c:pt idx="2415">
                  <c:v>-1.783439490445856E-2</c:v>
                </c:pt>
                <c:pt idx="2416">
                  <c:v>-2.5940337224383365E-3</c:v>
                </c:pt>
                <c:pt idx="2417">
                  <c:v>-5.2015604681404466E-3</c:v>
                </c:pt>
                <c:pt idx="2418">
                  <c:v>-2.6143790849673804E-3</c:v>
                </c:pt>
                <c:pt idx="2419">
                  <c:v>1.5727391874180881E-2</c:v>
                </c:pt>
                <c:pt idx="2420">
                  <c:v>-2.5806451612902675E-3</c:v>
                </c:pt>
                <c:pt idx="2421">
                  <c:v>1.5523932729624736E-2</c:v>
                </c:pt>
                <c:pt idx="2422">
                  <c:v>-1.5286624203821557E-2</c:v>
                </c:pt>
                <c:pt idx="2423">
                  <c:v>-1.2936610608020767E-2</c:v>
                </c:pt>
                <c:pt idx="2424">
                  <c:v>-1.7038007863695925E-2</c:v>
                </c:pt>
                <c:pt idx="2425">
                  <c:v>1.466666666666671E-2</c:v>
                </c:pt>
                <c:pt idx="2426">
                  <c:v>-2.3653088042050012E-2</c:v>
                </c:pt>
                <c:pt idx="2427">
                  <c:v>1.3458950201885162E-3</c:v>
                </c:pt>
                <c:pt idx="2428">
                  <c:v>-8.0645161290323238E-3</c:v>
                </c:pt>
                <c:pt idx="2429">
                  <c:v>-1.0840108401084021E-2</c:v>
                </c:pt>
                <c:pt idx="2430">
                  <c:v>1.9178082191780899E-2</c:v>
                </c:pt>
                <c:pt idx="2431">
                  <c:v>-1.7473118279569995E-2</c:v>
                </c:pt>
                <c:pt idx="2432">
                  <c:v>4.1039671682626885E-3</c:v>
                </c:pt>
                <c:pt idx="2433">
                  <c:v>-8.1743869209808737E-3</c:v>
                </c:pt>
                <c:pt idx="2434">
                  <c:v>2.0604395604395531E-2</c:v>
                </c:pt>
                <c:pt idx="2435">
                  <c:v>2.6917900403769131E-3</c:v>
                </c:pt>
                <c:pt idx="2436">
                  <c:v>2.0134228187919392E-2</c:v>
                </c:pt>
                <c:pt idx="2437">
                  <c:v>2.6315789473684821E-3</c:v>
                </c:pt>
                <c:pt idx="2438">
                  <c:v>-3.9370078740157809E-3</c:v>
                </c:pt>
                <c:pt idx="2439">
                  <c:v>5.2700922266139703E-3</c:v>
                </c:pt>
                <c:pt idx="2440">
                  <c:v>9.1743119266055415E-3</c:v>
                </c:pt>
                <c:pt idx="2441">
                  <c:v>-1.9480519480519525E-2</c:v>
                </c:pt>
                <c:pt idx="2442">
                  <c:v>-1.8543046357615851E-2</c:v>
                </c:pt>
                <c:pt idx="2443">
                  <c:v>-1.3495276653171101E-3</c:v>
                </c:pt>
                <c:pt idx="2444">
                  <c:v>-1.2162162162162262E-2</c:v>
                </c:pt>
                <c:pt idx="2445">
                  <c:v>-6.839945280437733E-3</c:v>
                </c:pt>
                <c:pt idx="2446">
                  <c:v>-1.6528925619834725E-2</c:v>
                </c:pt>
                <c:pt idx="2447">
                  <c:v>8.4033613445378859E-3</c:v>
                </c:pt>
                <c:pt idx="2448">
                  <c:v>2.7777777777777185E-3</c:v>
                </c:pt>
                <c:pt idx="2449">
                  <c:v>0</c:v>
                </c:pt>
                <c:pt idx="2450">
                  <c:v>1.108033240997231E-2</c:v>
                </c:pt>
                <c:pt idx="2451">
                  <c:v>-2.7397260273972017E-3</c:v>
                </c:pt>
                <c:pt idx="2452">
                  <c:v>-1.0989010989010999E-2</c:v>
                </c:pt>
                <c:pt idx="2453">
                  <c:v>1.5277777777777699E-2</c:v>
                </c:pt>
                <c:pt idx="2454">
                  <c:v>2.7359781121751659E-3</c:v>
                </c:pt>
                <c:pt idx="2455">
                  <c:v>0</c:v>
                </c:pt>
                <c:pt idx="2456">
                  <c:v>1.5006821282401136E-2</c:v>
                </c:pt>
                <c:pt idx="2457">
                  <c:v>-6.7204301075269772E-3</c:v>
                </c:pt>
                <c:pt idx="2458">
                  <c:v>2.5710419485791666E-2</c:v>
                </c:pt>
                <c:pt idx="2459">
                  <c:v>1.4511873350923524E-2</c:v>
                </c:pt>
                <c:pt idx="2460">
                  <c:v>1.3003901170350828E-3</c:v>
                </c:pt>
                <c:pt idx="2461">
                  <c:v>-1.5584415584415598E-2</c:v>
                </c:pt>
                <c:pt idx="2462">
                  <c:v>1.3192612137202884E-3</c:v>
                </c:pt>
                <c:pt idx="2463">
                  <c:v>1.3175230566534633E-3</c:v>
                </c:pt>
                <c:pt idx="2464">
                  <c:v>-2.631578947368365E-3</c:v>
                </c:pt>
                <c:pt idx="2465">
                  <c:v>1.319261213720312E-2</c:v>
                </c:pt>
                <c:pt idx="2466">
                  <c:v>2.7343749999999997E-2</c:v>
                </c:pt>
                <c:pt idx="2467">
                  <c:v>1.2674271229405165E-3</c:v>
                </c:pt>
                <c:pt idx="2468">
                  <c:v>-3.7974683544304113E-3</c:v>
                </c:pt>
                <c:pt idx="2469">
                  <c:v>-1.5247776365946646E-2</c:v>
                </c:pt>
                <c:pt idx="2470">
                  <c:v>-6.4516129032257839E-3</c:v>
                </c:pt>
                <c:pt idx="2471">
                  <c:v>-6.4935064935064705E-3</c:v>
                </c:pt>
                <c:pt idx="2472">
                  <c:v>5.2287581699346445E-3</c:v>
                </c:pt>
                <c:pt idx="2473">
                  <c:v>-5.2015604681404466E-3</c:v>
                </c:pt>
                <c:pt idx="2474">
                  <c:v>-3.9215686274510124E-3</c:v>
                </c:pt>
                <c:pt idx="2475">
                  <c:v>9.1863517060367834E-3</c:v>
                </c:pt>
                <c:pt idx="2476">
                  <c:v>1.0403120936280777E-2</c:v>
                </c:pt>
                <c:pt idx="2477">
                  <c:v>-2.5740025740025193E-3</c:v>
                </c:pt>
                <c:pt idx="2478">
                  <c:v>-3.870967741935516E-3</c:v>
                </c:pt>
                <c:pt idx="2479">
                  <c:v>-1.1658031088082884E-2</c:v>
                </c:pt>
                <c:pt idx="2480">
                  <c:v>7.8636959370904976E-3</c:v>
                </c:pt>
                <c:pt idx="2481">
                  <c:v>-3.9011703511053638E-3</c:v>
                </c:pt>
                <c:pt idx="2482">
                  <c:v>7.8328981723237087E-3</c:v>
                </c:pt>
                <c:pt idx="2483">
                  <c:v>-2.5906735751295359E-2</c:v>
                </c:pt>
                <c:pt idx="2484">
                  <c:v>1.1968085106383079E-2</c:v>
                </c:pt>
                <c:pt idx="2485">
                  <c:v>-6.5703022339028529E-3</c:v>
                </c:pt>
                <c:pt idx="2486">
                  <c:v>-3.968253968253966E-2</c:v>
                </c:pt>
                <c:pt idx="2487">
                  <c:v>1.7906336088154257E-2</c:v>
                </c:pt>
                <c:pt idx="2488">
                  <c:v>8.1190798376184706E-3</c:v>
                </c:pt>
                <c:pt idx="2489">
                  <c:v>-2.4161073825503435E-2</c:v>
                </c:pt>
                <c:pt idx="2490">
                  <c:v>-6.8775790921595361E-3</c:v>
                </c:pt>
                <c:pt idx="2491">
                  <c:v>-6.9252077562326625E-3</c:v>
                </c:pt>
                <c:pt idx="2492">
                  <c:v>-6.9735006973500454E-3</c:v>
                </c:pt>
                <c:pt idx="2493">
                  <c:v>4.2134831460674503E-3</c:v>
                </c:pt>
                <c:pt idx="2494">
                  <c:v>0</c:v>
                </c:pt>
                <c:pt idx="2495">
                  <c:v>-4.0559440559440565E-2</c:v>
                </c:pt>
                <c:pt idx="2496">
                  <c:v>-1.895043731778424E-2</c:v>
                </c:pt>
                <c:pt idx="2497">
                  <c:v>3.5661218424962747E-2</c:v>
                </c:pt>
                <c:pt idx="2498">
                  <c:v>-2.295552367288381E-2</c:v>
                </c:pt>
                <c:pt idx="2499">
                  <c:v>2.0558002936857646E-2</c:v>
                </c:pt>
                <c:pt idx="2500">
                  <c:v>5.7553956834532427E-3</c:v>
                </c:pt>
                <c:pt idx="2501">
                  <c:v>5.7224606580829809E-3</c:v>
                </c:pt>
                <c:pt idx="2502">
                  <c:v>1.4224751066856027E-3</c:v>
                </c:pt>
                <c:pt idx="2503">
                  <c:v>-2.4147727272727262E-2</c:v>
                </c:pt>
                <c:pt idx="2504">
                  <c:v>1.4556040756914067E-2</c:v>
                </c:pt>
                <c:pt idx="2505">
                  <c:v>-1.5781922525107524E-2</c:v>
                </c:pt>
                <c:pt idx="2506">
                  <c:v>-2.915451895043799E-3</c:v>
                </c:pt>
                <c:pt idx="2507">
                  <c:v>2.7777777777777835E-2</c:v>
                </c:pt>
                <c:pt idx="2508">
                  <c:v>-5.6899004267425366E-3</c:v>
                </c:pt>
                <c:pt idx="2509">
                  <c:v>-3.4334763948497882E-2</c:v>
                </c:pt>
                <c:pt idx="2510">
                  <c:v>1.1851851851851862E-2</c:v>
                </c:pt>
                <c:pt idx="2511">
                  <c:v>-7.320644216691043E-3</c:v>
                </c:pt>
                <c:pt idx="2512">
                  <c:v>-1.9174041297935086E-2</c:v>
                </c:pt>
                <c:pt idx="2513">
                  <c:v>1.2030075187969934E-2</c:v>
                </c:pt>
                <c:pt idx="2514">
                  <c:v>8.9153046062406538E-3</c:v>
                </c:pt>
                <c:pt idx="2515">
                  <c:v>-2.3564064801178224E-2</c:v>
                </c:pt>
                <c:pt idx="2516">
                  <c:v>1.5082956259426527E-3</c:v>
                </c:pt>
                <c:pt idx="2517">
                  <c:v>4.5180722891566645E-3</c:v>
                </c:pt>
                <c:pt idx="2518">
                  <c:v>1.4992503748125883E-2</c:v>
                </c:pt>
                <c:pt idx="2519">
                  <c:v>7.3855243722305338E-3</c:v>
                </c:pt>
                <c:pt idx="2520">
                  <c:v>-1.4662756598241458E-3</c:v>
                </c:pt>
                <c:pt idx="2521">
                  <c:v>-1.9089574155653436E-2</c:v>
                </c:pt>
                <c:pt idx="2522">
                  <c:v>3.5928143712574884E-2</c:v>
                </c:pt>
                <c:pt idx="2523">
                  <c:v>2.4566473988439298E-2</c:v>
                </c:pt>
                <c:pt idx="2524">
                  <c:v>9.8730606488011685E-3</c:v>
                </c:pt>
                <c:pt idx="2525">
                  <c:v>-2.7932960893855391E-3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2F-4DD2-83D6-4952CBE62F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8430536"/>
        <c:axId val="274036056"/>
      </c:scatterChart>
      <c:valAx>
        <c:axId val="388430536"/>
        <c:scaling>
          <c:orientation val="minMax"/>
          <c:max val="0.25"/>
          <c:min val="-0.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74036056"/>
        <c:crosses val="autoZero"/>
        <c:crossBetween val="midCat"/>
      </c:valAx>
      <c:valAx>
        <c:axId val="274036056"/>
        <c:scaling>
          <c:orientation val="minMax"/>
          <c:max val="0.25"/>
          <c:min val="-0.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88430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'máx-vero'!$I$7:$I$62</c:f>
              <c:numCache>
                <c:formatCode>General</c:formatCode>
                <c:ptCount val="56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4.0999999999999996</c:v>
                </c:pt>
                <c:pt idx="41">
                  <c:v>4.2</c:v>
                </c:pt>
                <c:pt idx="42">
                  <c:v>4.3</c:v>
                </c:pt>
                <c:pt idx="43">
                  <c:v>4.4000000000000004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4.7</c:v>
                </c:pt>
                <c:pt idx="47">
                  <c:v>4.8</c:v>
                </c:pt>
                <c:pt idx="48">
                  <c:v>4.9000000000000004</c:v>
                </c:pt>
                <c:pt idx="49">
                  <c:v>5</c:v>
                </c:pt>
                <c:pt idx="50">
                  <c:v>5.0999999999999996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</c:numCache>
            </c:numRef>
          </c:xVal>
          <c:yVal>
            <c:numRef>
              <c:f>'máx-vero'!$J$7:$J$62</c:f>
              <c:numCache>
                <c:formatCode>General</c:formatCode>
                <c:ptCount val="56"/>
                <c:pt idx="0">
                  <c:v>-133.59134323018611</c:v>
                </c:pt>
                <c:pt idx="1">
                  <c:v>-96.425946867794721</c:v>
                </c:pt>
                <c:pt idx="2">
                  <c:v>-75.65842863515482</c:v>
                </c:pt>
                <c:pt idx="3">
                  <c:v>-61.604543434928814</c:v>
                </c:pt>
                <c:pt idx="4">
                  <c:v>-51.229353939544346</c:v>
                </c:pt>
                <c:pt idx="5">
                  <c:v>-43.181018131814419</c:v>
                </c:pt>
                <c:pt idx="6">
                  <c:v>-36.738422311186198</c:v>
                </c:pt>
                <c:pt idx="7">
                  <c:v>-31.47112586111388</c:v>
                </c:pt>
                <c:pt idx="8">
                  <c:v>-27.101485758225522</c:v>
                </c:pt>
                <c:pt idx="9">
                  <c:v>-23.43992929525492</c:v>
                </c:pt>
                <c:pt idx="10">
                  <c:v>-20.351241975933895</c:v>
                </c:pt>
                <c:pt idx="11">
                  <c:v>-17.735586417050484</c:v>
                </c:pt>
                <c:pt idx="12">
                  <c:v>-15.517145009184402</c:v>
                </c:pt>
                <c:pt idx="13">
                  <c:v>-13.636983525947754</c:v>
                </c:pt>
                <c:pt idx="14">
                  <c:v>-12.048382780717011</c:v>
                </c:pt>
                <c:pt idx="15">
                  <c:v>-10.713680005400937</c:v>
                </c:pt>
                <c:pt idx="16">
                  <c:v>-9.6020694913896474</c:v>
                </c:pt>
                <c:pt idx="17">
                  <c:v>-8.6880328320380684</c:v>
                </c:pt>
                <c:pt idx="18">
                  <c:v>-7.9501941491578441</c:v>
                </c:pt>
                <c:pt idx="19">
                  <c:v>-7.3704692985929583</c:v>
                </c:pt>
                <c:pt idx="20">
                  <c:v>-6.9334228704608245</c:v>
                </c:pt>
                <c:pt idx="21">
                  <c:v>-6.6257749087974229</c:v>
                </c:pt>
                <c:pt idx="22">
                  <c:v>-6.4360173717853844</c:v>
                </c:pt>
                <c:pt idx="23">
                  <c:v>-6.3541122794395095</c:v>
                </c:pt>
                <c:pt idx="24">
                  <c:v>-6.3712515213104597</c:v>
                </c:pt>
                <c:pt idx="25">
                  <c:v>-6.4796638010989174</c:v>
                </c:pt>
                <c:pt idx="26">
                  <c:v>-6.6724580356021281</c:v>
                </c:pt>
                <c:pt idx="27">
                  <c:v>-6.9434952473877534</c:v>
                </c:pt>
                <c:pt idx="28">
                  <c:v>-7.2872829476708478</c:v>
                </c:pt>
                <c:pt idx="29">
                  <c:v>-7.698887431682504</c:v>
                </c:pt>
                <c:pt idx="30">
                  <c:v>-8.1738604602975187</c:v>
                </c:pt>
                <c:pt idx="31">
                  <c:v>-8.7081775858919315</c:v>
                </c:pt>
                <c:pt idx="32">
                  <c:v>-9.2981859714124635</c:v>
                </c:pt>
                <c:pt idx="33">
                  <c:v>-9.9405600014061299</c:v>
                </c:pt>
                <c:pt idx="34">
                  <c:v>-10.632263329156237</c:v>
                </c:pt>
                <c:pt idx="35">
                  <c:v>-11.370516271580042</c:v>
                </c:pt>
                <c:pt idx="36">
                  <c:v>-12.15276767238301</c:v>
                </c:pt>
                <c:pt idx="37">
                  <c:v>-12.976670518225307</c:v>
                </c:pt>
                <c:pt idx="38">
                  <c:v>-13.840060722764942</c:v>
                </c:pt>
                <c:pt idx="39">
                  <c:v>-14.740938597185913</c:v>
                </c:pt>
                <c:pt idx="40">
                  <c:v>-15.677452609060222</c:v>
                </c:pt>
                <c:pt idx="41">
                  <c:v>-16.647885098579273</c:v>
                </c:pt>
                <c:pt idx="42">
                  <c:v>-17.650639675723689</c:v>
                </c:pt>
                <c:pt idx="43">
                  <c:v>-18.684230066441362</c:v>
                </c:pt>
                <c:pt idx="44">
                  <c:v>-19.747270212399517</c:v>
                </c:pt>
                <c:pt idx="45">
                  <c:v>-20.838465458954815</c:v>
                </c:pt>
                <c:pt idx="46">
                  <c:v>-21.956604690885392</c:v>
                </c:pt>
                <c:pt idx="47">
                  <c:v>-23.100553296134436</c:v>
                </c:pt>
                <c:pt idx="48">
                  <c:v>-24.269246855103994</c:v>
                </c:pt>
                <c:pt idx="49">
                  <c:v>-25.461685467530874</c:v>
                </c:pt>
                <c:pt idx="50">
                  <c:v>-26.676928641174118</c:v>
                </c:pt>
                <c:pt idx="51">
                  <c:v>-27.914090676844825</c:v>
                </c:pt>
                <c:pt idx="52">
                  <c:v>-29.172336493040735</c:v>
                </c:pt>
                <c:pt idx="53">
                  <c:v>-30.450877840873531</c:v>
                </c:pt>
                <c:pt idx="54">
                  <c:v>-31.748969866311814</c:v>
                </c:pt>
                <c:pt idx="55">
                  <c:v>-33.065907982184633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C6D-4B7F-92A4-135C36FB9D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7219784"/>
        <c:axId val="467220112"/>
      </c:scatterChart>
      <c:valAx>
        <c:axId val="467219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67220112"/>
        <c:crosses val="autoZero"/>
        <c:crossBetween val="midCat"/>
      </c:valAx>
      <c:valAx>
        <c:axId val="467220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67219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'máx-vero'!$L$7:$L$27</c:f>
              <c:numCache>
                <c:formatCode>General</c:formatCode>
                <c:ptCount val="21"/>
                <c:pt idx="0">
                  <c:v>2</c:v>
                </c:pt>
                <c:pt idx="1">
                  <c:v>2.0499999999999998</c:v>
                </c:pt>
                <c:pt idx="2">
                  <c:v>2.1</c:v>
                </c:pt>
                <c:pt idx="3">
                  <c:v>2.15</c:v>
                </c:pt>
                <c:pt idx="4">
                  <c:v>2.2000000000000002</c:v>
                </c:pt>
                <c:pt idx="5">
                  <c:v>2.25</c:v>
                </c:pt>
                <c:pt idx="6">
                  <c:v>2.2999999999999998</c:v>
                </c:pt>
                <c:pt idx="7">
                  <c:v>2.35</c:v>
                </c:pt>
                <c:pt idx="8">
                  <c:v>2.4</c:v>
                </c:pt>
                <c:pt idx="9">
                  <c:v>2.4500000000000002</c:v>
                </c:pt>
                <c:pt idx="10">
                  <c:v>2.5</c:v>
                </c:pt>
                <c:pt idx="11">
                  <c:v>2.5499999999999998</c:v>
                </c:pt>
                <c:pt idx="12">
                  <c:v>2.6</c:v>
                </c:pt>
                <c:pt idx="13">
                  <c:v>2.65</c:v>
                </c:pt>
                <c:pt idx="14">
                  <c:v>2.7</c:v>
                </c:pt>
                <c:pt idx="15">
                  <c:v>2.75</c:v>
                </c:pt>
                <c:pt idx="16">
                  <c:v>2.8</c:v>
                </c:pt>
                <c:pt idx="17">
                  <c:v>2.85</c:v>
                </c:pt>
                <c:pt idx="18">
                  <c:v>2.9</c:v>
                </c:pt>
                <c:pt idx="19">
                  <c:v>2.95</c:v>
                </c:pt>
                <c:pt idx="20">
                  <c:v>3</c:v>
                </c:pt>
              </c:numCache>
            </c:numRef>
          </c:xVal>
          <c:yVal>
            <c:numRef>
              <c:f>'máx-vero'!$M$7:$M$27</c:f>
              <c:numCache>
                <c:formatCode>General</c:formatCode>
                <c:ptCount val="21"/>
                <c:pt idx="0">
                  <c:v>-7.3704692985929583</c:v>
                </c:pt>
                <c:pt idx="1">
                  <c:v>-7.1349868457045273</c:v>
                </c:pt>
                <c:pt idx="2">
                  <c:v>-6.9334228704608245</c:v>
                </c:pt>
                <c:pt idx="3">
                  <c:v>-6.7641809828425048</c:v>
                </c:pt>
                <c:pt idx="4">
                  <c:v>-6.6257749087974229</c:v>
                </c:pt>
                <c:pt idx="5">
                  <c:v>-6.5168185899928286</c:v>
                </c:pt>
                <c:pt idx="6">
                  <c:v>-6.4360173717853844</c:v>
                </c:pt>
                <c:pt idx="7">
                  <c:v>-6.3821601389532061</c:v>
                </c:pt>
                <c:pt idx="8">
                  <c:v>-6.3541122794395095</c:v>
                </c:pt>
                <c:pt idx="9">
                  <c:v>-6.3508093736463227</c:v>
                </c:pt>
                <c:pt idx="10">
                  <c:v>-6.3712515213104597</c:v>
                </c:pt>
                <c:pt idx="11">
                  <c:v>-6.4144982301909605</c:v>
                </c:pt>
                <c:pt idx="12">
                  <c:v>-6.4796638010989174</c:v>
                </c:pt>
                <c:pt idx="13">
                  <c:v>-6.565913152532076</c:v>
                </c:pt>
                <c:pt idx="14">
                  <c:v>-6.6724580356021281</c:v>
                </c:pt>
                <c:pt idx="15">
                  <c:v>-6.7985535962776718</c:v>
                </c:pt>
                <c:pt idx="16">
                  <c:v>-6.9434952473877534</c:v>
                </c:pt>
                <c:pt idx="17">
                  <c:v>-7.1066158174846468</c:v>
                </c:pt>
                <c:pt idx="18">
                  <c:v>-7.2872829476708478</c:v>
                </c:pt>
                <c:pt idx="19">
                  <c:v>-7.4848967109534925</c:v>
                </c:pt>
                <c:pt idx="20">
                  <c:v>-7.698887431682504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652-418D-B769-1A0052D119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7789008"/>
        <c:axId val="407798192"/>
      </c:scatterChart>
      <c:valAx>
        <c:axId val="407789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07798192"/>
        <c:crosses val="autoZero"/>
        <c:crossBetween val="midCat"/>
      </c:valAx>
      <c:valAx>
        <c:axId val="407798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07789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400050</xdr:colOff>
      <xdr:row>11</xdr:row>
      <xdr:rowOff>47625</xdr:rowOff>
    </xdr:from>
    <xdr:to>
      <xdr:col>16</xdr:col>
      <xdr:colOff>333374</xdr:colOff>
      <xdr:row>34</xdr:row>
      <xdr:rowOff>190499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67F83C2-F44B-41F2-B4F6-4F8C179AD4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180975</xdr:colOff>
      <xdr:row>44</xdr:row>
      <xdr:rowOff>80962</xdr:rowOff>
    </xdr:from>
    <xdr:to>
      <xdr:col>16</xdr:col>
      <xdr:colOff>180975</xdr:colOff>
      <xdr:row>58</xdr:row>
      <xdr:rowOff>157162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DF2C9B3-12E8-4155-BFDB-59349267C4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171450</xdr:colOff>
      <xdr:row>9</xdr:row>
      <xdr:rowOff>109537</xdr:rowOff>
    </xdr:from>
    <xdr:to>
      <xdr:col>19</xdr:col>
      <xdr:colOff>171450</xdr:colOff>
      <xdr:row>23</xdr:row>
      <xdr:rowOff>185737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5D60212-D4B3-40C7-A74F-CAF90145F9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fmejias\Desktop\MI-Baja_Seri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nsultoria_Desarrollo\Sistema_ValoracionOracle\SISTEMA_VALORACIONORACLE\Baja_Series_REV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ICIO"/>
    </sheetNames>
    <sheetDataSet>
      <sheetData sheetId="0">
        <row r="7">
          <cell r="B7">
            <v>70</v>
          </cell>
        </row>
        <row r="8">
          <cell r="B8">
            <v>7</v>
          </cell>
          <cell r="G8">
            <v>1</v>
          </cell>
        </row>
        <row r="9">
          <cell r="B9">
            <v>6</v>
          </cell>
          <cell r="G9">
            <v>2</v>
          </cell>
        </row>
        <row r="10">
          <cell r="B10">
            <v>145</v>
          </cell>
          <cell r="G10">
            <v>3</v>
          </cell>
        </row>
        <row r="11">
          <cell r="B11">
            <v>28</v>
          </cell>
          <cell r="G11">
            <v>4</v>
          </cell>
        </row>
        <row r="12">
          <cell r="B12">
            <v>146</v>
          </cell>
          <cell r="G12">
            <v>5</v>
          </cell>
        </row>
        <row r="13">
          <cell r="B13">
            <v>147</v>
          </cell>
          <cell r="G13">
            <v>6</v>
          </cell>
        </row>
        <row r="14">
          <cell r="B14">
            <v>90</v>
          </cell>
          <cell r="G14">
            <v>7</v>
          </cell>
        </row>
        <row r="15">
          <cell r="G15">
            <v>8</v>
          </cell>
        </row>
        <row r="16">
          <cell r="G16">
            <v>9</v>
          </cell>
        </row>
        <row r="17">
          <cell r="G17">
            <v>10</v>
          </cell>
        </row>
        <row r="18">
          <cell r="G18">
            <v>11</v>
          </cell>
        </row>
        <row r="19">
          <cell r="G19">
            <v>12</v>
          </cell>
        </row>
        <row r="20">
          <cell r="G20">
            <v>13</v>
          </cell>
        </row>
        <row r="21">
          <cell r="G21">
            <v>14</v>
          </cell>
        </row>
        <row r="22">
          <cell r="G22">
            <v>15</v>
          </cell>
        </row>
        <row r="23">
          <cell r="G23">
            <v>16</v>
          </cell>
        </row>
        <row r="24">
          <cell r="G24">
            <v>17</v>
          </cell>
        </row>
        <row r="25">
          <cell r="G25">
            <v>18</v>
          </cell>
        </row>
        <row r="26">
          <cell r="G26">
            <v>19</v>
          </cell>
        </row>
        <row r="27">
          <cell r="G27">
            <v>20</v>
          </cell>
        </row>
        <row r="28">
          <cell r="G28">
            <v>21</v>
          </cell>
        </row>
        <row r="29">
          <cell r="G29">
            <v>22</v>
          </cell>
        </row>
        <row r="30">
          <cell r="G30">
            <v>23</v>
          </cell>
        </row>
        <row r="31">
          <cell r="G31">
            <v>24</v>
          </cell>
        </row>
        <row r="32">
          <cell r="G32">
            <v>25</v>
          </cell>
        </row>
        <row r="33">
          <cell r="G33">
            <v>26</v>
          </cell>
        </row>
        <row r="34">
          <cell r="G34">
            <v>27</v>
          </cell>
        </row>
        <row r="35">
          <cell r="G35">
            <v>28</v>
          </cell>
        </row>
        <row r="36">
          <cell r="G36">
            <v>29</v>
          </cell>
        </row>
        <row r="37">
          <cell r="G37">
            <v>30</v>
          </cell>
        </row>
        <row r="38">
          <cell r="G38">
            <v>31</v>
          </cell>
        </row>
        <row r="39">
          <cell r="G39">
            <v>32</v>
          </cell>
        </row>
        <row r="40">
          <cell r="G40">
            <v>33</v>
          </cell>
        </row>
        <row r="41">
          <cell r="G41">
            <v>34</v>
          </cell>
        </row>
        <row r="42">
          <cell r="G42">
            <v>35</v>
          </cell>
        </row>
        <row r="43">
          <cell r="G43">
            <v>36</v>
          </cell>
        </row>
        <row r="44">
          <cell r="G44">
            <v>37</v>
          </cell>
        </row>
        <row r="45">
          <cell r="G45">
            <v>38</v>
          </cell>
        </row>
        <row r="46">
          <cell r="G46">
            <v>39</v>
          </cell>
        </row>
        <row r="47">
          <cell r="G47">
            <v>40</v>
          </cell>
        </row>
        <row r="48">
          <cell r="G48">
            <v>41</v>
          </cell>
        </row>
        <row r="49">
          <cell r="G49">
            <v>42</v>
          </cell>
        </row>
        <row r="50">
          <cell r="G50">
            <v>43</v>
          </cell>
        </row>
        <row r="51">
          <cell r="G51">
            <v>44</v>
          </cell>
        </row>
        <row r="52">
          <cell r="G52">
            <v>45</v>
          </cell>
        </row>
        <row r="53">
          <cell r="G53">
            <v>46</v>
          </cell>
        </row>
        <row r="54">
          <cell r="G54">
            <v>47</v>
          </cell>
        </row>
        <row r="55">
          <cell r="G55">
            <v>48</v>
          </cell>
        </row>
        <row r="56">
          <cell r="G56">
            <v>49</v>
          </cell>
        </row>
        <row r="57">
          <cell r="G57">
            <v>50</v>
          </cell>
        </row>
        <row r="58">
          <cell r="G58">
            <v>51</v>
          </cell>
        </row>
        <row r="59">
          <cell r="G59">
            <v>52</v>
          </cell>
        </row>
        <row r="60">
          <cell r="G60">
            <v>53</v>
          </cell>
        </row>
        <row r="61">
          <cell r="G61">
            <v>54</v>
          </cell>
        </row>
        <row r="62">
          <cell r="G62">
            <v>55</v>
          </cell>
        </row>
        <row r="63">
          <cell r="G63">
            <v>56</v>
          </cell>
        </row>
        <row r="64">
          <cell r="G64">
            <v>57</v>
          </cell>
        </row>
        <row r="65">
          <cell r="G65">
            <v>58</v>
          </cell>
        </row>
        <row r="66">
          <cell r="G66">
            <v>59</v>
          </cell>
        </row>
        <row r="67">
          <cell r="G67">
            <v>60</v>
          </cell>
        </row>
        <row r="68">
          <cell r="G68">
            <v>61</v>
          </cell>
        </row>
        <row r="69">
          <cell r="G69">
            <v>62</v>
          </cell>
        </row>
        <row r="70">
          <cell r="G70">
            <v>63</v>
          </cell>
        </row>
        <row r="71">
          <cell r="G71">
            <v>64</v>
          </cell>
        </row>
        <row r="72">
          <cell r="G72">
            <v>66</v>
          </cell>
        </row>
        <row r="73">
          <cell r="G73">
            <v>67</v>
          </cell>
        </row>
        <row r="74">
          <cell r="G74">
            <v>68</v>
          </cell>
        </row>
        <row r="75">
          <cell r="G75">
            <v>69</v>
          </cell>
        </row>
        <row r="76">
          <cell r="G76">
            <v>70</v>
          </cell>
        </row>
        <row r="77">
          <cell r="G77">
            <v>71</v>
          </cell>
        </row>
        <row r="78">
          <cell r="G78">
            <v>72</v>
          </cell>
        </row>
        <row r="79">
          <cell r="G79">
            <v>73</v>
          </cell>
        </row>
        <row r="80">
          <cell r="G80">
            <v>74</v>
          </cell>
        </row>
        <row r="81">
          <cell r="G81">
            <v>75</v>
          </cell>
        </row>
        <row r="82">
          <cell r="G82">
            <v>76</v>
          </cell>
        </row>
        <row r="83">
          <cell r="G83">
            <v>77</v>
          </cell>
        </row>
        <row r="84">
          <cell r="G84">
            <v>78</v>
          </cell>
        </row>
        <row r="85">
          <cell r="G85">
            <v>79</v>
          </cell>
        </row>
        <row r="86">
          <cell r="G86">
            <v>80</v>
          </cell>
        </row>
        <row r="87">
          <cell r="G87">
            <v>81</v>
          </cell>
        </row>
        <row r="88">
          <cell r="G88">
            <v>82</v>
          </cell>
        </row>
        <row r="89">
          <cell r="G89">
            <v>83</v>
          </cell>
        </row>
        <row r="90">
          <cell r="G90">
            <v>84</v>
          </cell>
        </row>
        <row r="91">
          <cell r="G91">
            <v>85</v>
          </cell>
        </row>
        <row r="92">
          <cell r="G92">
            <v>86</v>
          </cell>
        </row>
        <row r="93">
          <cell r="G93">
            <v>87</v>
          </cell>
        </row>
        <row r="94">
          <cell r="G94">
            <v>88</v>
          </cell>
        </row>
        <row r="95">
          <cell r="G95">
            <v>89</v>
          </cell>
        </row>
        <row r="96">
          <cell r="G96">
            <v>90</v>
          </cell>
        </row>
        <row r="97">
          <cell r="G97">
            <v>91</v>
          </cell>
        </row>
        <row r="98">
          <cell r="G98">
            <v>92</v>
          </cell>
        </row>
        <row r="99">
          <cell r="G99">
            <v>93</v>
          </cell>
        </row>
        <row r="100">
          <cell r="G100">
            <v>94</v>
          </cell>
        </row>
        <row r="101">
          <cell r="G101">
            <v>95</v>
          </cell>
        </row>
        <row r="102">
          <cell r="G102">
            <v>96</v>
          </cell>
        </row>
        <row r="103">
          <cell r="G103">
            <v>97</v>
          </cell>
        </row>
        <row r="104">
          <cell r="G104">
            <v>98</v>
          </cell>
        </row>
        <row r="105">
          <cell r="G105">
            <v>99</v>
          </cell>
        </row>
        <row r="106">
          <cell r="G106">
            <v>100</v>
          </cell>
        </row>
        <row r="107">
          <cell r="G107">
            <v>101</v>
          </cell>
        </row>
        <row r="108">
          <cell r="G108">
            <v>102</v>
          </cell>
        </row>
        <row r="109">
          <cell r="G109">
            <v>103</v>
          </cell>
        </row>
        <row r="110">
          <cell r="G110">
            <v>104</v>
          </cell>
        </row>
        <row r="111">
          <cell r="G111">
            <v>105</v>
          </cell>
        </row>
        <row r="112">
          <cell r="G112">
            <v>106</v>
          </cell>
        </row>
        <row r="113">
          <cell r="G113">
            <v>107</v>
          </cell>
        </row>
        <row r="114">
          <cell r="G114">
            <v>108</v>
          </cell>
        </row>
        <row r="115">
          <cell r="G115">
            <v>109</v>
          </cell>
        </row>
        <row r="116">
          <cell r="G116">
            <v>110</v>
          </cell>
        </row>
        <row r="117">
          <cell r="G117">
            <v>111</v>
          </cell>
        </row>
        <row r="118">
          <cell r="G118">
            <v>112</v>
          </cell>
        </row>
        <row r="119">
          <cell r="G119">
            <v>113</v>
          </cell>
        </row>
        <row r="120">
          <cell r="G120">
            <v>114</v>
          </cell>
        </row>
        <row r="121">
          <cell r="G121">
            <v>115</v>
          </cell>
        </row>
        <row r="122">
          <cell r="G122">
            <v>116</v>
          </cell>
        </row>
        <row r="123">
          <cell r="G123">
            <v>117</v>
          </cell>
        </row>
        <row r="124">
          <cell r="G124">
            <v>118</v>
          </cell>
        </row>
        <row r="125">
          <cell r="G125">
            <v>119</v>
          </cell>
        </row>
        <row r="126">
          <cell r="G126">
            <v>120</v>
          </cell>
        </row>
        <row r="127">
          <cell r="G127">
            <v>121</v>
          </cell>
        </row>
        <row r="128">
          <cell r="G128">
            <v>122</v>
          </cell>
        </row>
        <row r="129">
          <cell r="G129">
            <v>123</v>
          </cell>
        </row>
        <row r="130">
          <cell r="G130">
            <v>124</v>
          </cell>
        </row>
        <row r="131">
          <cell r="G131">
            <v>125</v>
          </cell>
        </row>
        <row r="132">
          <cell r="G132">
            <v>126</v>
          </cell>
        </row>
        <row r="133">
          <cell r="G133">
            <v>127</v>
          </cell>
        </row>
        <row r="134">
          <cell r="G134">
            <v>128</v>
          </cell>
        </row>
        <row r="135">
          <cell r="G135">
            <v>129</v>
          </cell>
        </row>
        <row r="136">
          <cell r="G136">
            <v>130</v>
          </cell>
        </row>
        <row r="137">
          <cell r="G137">
            <v>131</v>
          </cell>
        </row>
        <row r="138">
          <cell r="G138">
            <v>132</v>
          </cell>
        </row>
        <row r="139">
          <cell r="G139">
            <v>133</v>
          </cell>
        </row>
        <row r="140">
          <cell r="G140">
            <v>134</v>
          </cell>
        </row>
        <row r="141">
          <cell r="G141">
            <v>135</v>
          </cell>
        </row>
        <row r="142">
          <cell r="G142">
            <v>136</v>
          </cell>
        </row>
        <row r="143">
          <cell r="G143">
            <v>137</v>
          </cell>
        </row>
        <row r="144">
          <cell r="G144">
            <v>138</v>
          </cell>
        </row>
        <row r="145">
          <cell r="G145">
            <v>139</v>
          </cell>
        </row>
        <row r="146">
          <cell r="G146">
            <v>140</v>
          </cell>
        </row>
        <row r="147">
          <cell r="G147">
            <v>141</v>
          </cell>
        </row>
        <row r="148">
          <cell r="G148">
            <v>142</v>
          </cell>
        </row>
        <row r="149">
          <cell r="G149">
            <v>143</v>
          </cell>
        </row>
        <row r="150">
          <cell r="G150">
            <v>144</v>
          </cell>
        </row>
        <row r="151">
          <cell r="G151">
            <v>145</v>
          </cell>
        </row>
        <row r="152">
          <cell r="G152">
            <v>146</v>
          </cell>
        </row>
        <row r="153">
          <cell r="G153">
            <v>147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ltado"/>
      <sheetName val="INICIO"/>
    </sheetNames>
    <sheetDataSet>
      <sheetData sheetId="0"/>
      <sheetData sheetId="1">
        <row r="7">
          <cell r="B7">
            <v>1</v>
          </cell>
        </row>
        <row r="8">
          <cell r="B8">
            <v>3</v>
          </cell>
          <cell r="G8">
            <v>1</v>
          </cell>
        </row>
        <row r="9">
          <cell r="B9">
            <v>4</v>
          </cell>
          <cell r="G9">
            <v>2</v>
          </cell>
        </row>
        <row r="10">
          <cell r="B10">
            <v>8</v>
          </cell>
          <cell r="G10">
            <v>3</v>
          </cell>
        </row>
        <row r="11">
          <cell r="B11">
            <v>12</v>
          </cell>
          <cell r="G11">
            <v>4</v>
          </cell>
        </row>
        <row r="12">
          <cell r="B12">
            <v>24</v>
          </cell>
          <cell r="G12">
            <v>5</v>
          </cell>
        </row>
        <row r="13">
          <cell r="B13">
            <v>22</v>
          </cell>
          <cell r="G13">
            <v>6</v>
          </cell>
        </row>
        <row r="14">
          <cell r="B14">
            <v>23</v>
          </cell>
          <cell r="G14">
            <v>7</v>
          </cell>
        </row>
        <row r="15">
          <cell r="B15">
            <v>29</v>
          </cell>
          <cell r="G15">
            <v>8</v>
          </cell>
        </row>
        <row r="16">
          <cell r="B16">
            <v>14</v>
          </cell>
          <cell r="G16">
            <v>9</v>
          </cell>
        </row>
        <row r="17">
          <cell r="B17">
            <v>45</v>
          </cell>
          <cell r="G17">
            <v>10</v>
          </cell>
        </row>
        <row r="18">
          <cell r="B18">
            <v>97</v>
          </cell>
          <cell r="G18">
            <v>11</v>
          </cell>
        </row>
        <row r="19">
          <cell r="G19">
            <v>12</v>
          </cell>
        </row>
        <row r="20">
          <cell r="G20">
            <v>13</v>
          </cell>
        </row>
        <row r="21">
          <cell r="G21">
            <v>14</v>
          </cell>
        </row>
        <row r="22">
          <cell r="G22">
            <v>15</v>
          </cell>
        </row>
        <row r="23">
          <cell r="G23">
            <v>16</v>
          </cell>
        </row>
        <row r="24">
          <cell r="G24">
            <v>17</v>
          </cell>
        </row>
        <row r="25">
          <cell r="G25">
            <v>18</v>
          </cell>
        </row>
        <row r="26">
          <cell r="G26">
            <v>19</v>
          </cell>
        </row>
        <row r="27">
          <cell r="G27">
            <v>20</v>
          </cell>
        </row>
        <row r="28">
          <cell r="G28">
            <v>21</v>
          </cell>
        </row>
        <row r="29">
          <cell r="G29">
            <v>22</v>
          </cell>
        </row>
        <row r="30">
          <cell r="G30">
            <v>23</v>
          </cell>
        </row>
        <row r="31">
          <cell r="G31">
            <v>24</v>
          </cell>
        </row>
        <row r="32">
          <cell r="G32">
            <v>25</v>
          </cell>
        </row>
        <row r="33">
          <cell r="G33">
            <v>26</v>
          </cell>
        </row>
        <row r="34">
          <cell r="G34">
            <v>27</v>
          </cell>
        </row>
        <row r="35">
          <cell r="G35">
            <v>28</v>
          </cell>
        </row>
        <row r="36">
          <cell r="G36">
            <v>29</v>
          </cell>
        </row>
        <row r="37">
          <cell r="G37">
            <v>30</v>
          </cell>
        </row>
        <row r="38">
          <cell r="G38">
            <v>31</v>
          </cell>
        </row>
        <row r="39">
          <cell r="G39">
            <v>32</v>
          </cell>
        </row>
        <row r="40">
          <cell r="G40">
            <v>33</v>
          </cell>
        </row>
        <row r="41">
          <cell r="G41">
            <v>34</v>
          </cell>
        </row>
        <row r="42">
          <cell r="G42">
            <v>35</v>
          </cell>
        </row>
        <row r="43">
          <cell r="G43">
            <v>36</v>
          </cell>
        </row>
        <row r="44">
          <cell r="G44">
            <v>37</v>
          </cell>
        </row>
        <row r="45">
          <cell r="G45">
            <v>38</v>
          </cell>
        </row>
        <row r="46">
          <cell r="G46">
            <v>39</v>
          </cell>
        </row>
        <row r="47">
          <cell r="G47">
            <v>40</v>
          </cell>
        </row>
        <row r="48">
          <cell r="G48">
            <v>41</v>
          </cell>
        </row>
        <row r="49">
          <cell r="G49">
            <v>42</v>
          </cell>
        </row>
        <row r="50">
          <cell r="G50">
            <v>43</v>
          </cell>
        </row>
        <row r="51">
          <cell r="G51">
            <v>44</v>
          </cell>
        </row>
        <row r="52">
          <cell r="G52">
            <v>45</v>
          </cell>
        </row>
        <row r="53">
          <cell r="G53">
            <v>46</v>
          </cell>
        </row>
        <row r="54">
          <cell r="G54">
            <v>47</v>
          </cell>
        </row>
        <row r="55">
          <cell r="G55">
            <v>48</v>
          </cell>
        </row>
        <row r="56">
          <cell r="G56">
            <v>49</v>
          </cell>
        </row>
        <row r="57">
          <cell r="G57">
            <v>50</v>
          </cell>
        </row>
        <row r="58">
          <cell r="G58">
            <v>51</v>
          </cell>
        </row>
        <row r="59">
          <cell r="G59">
            <v>52</v>
          </cell>
        </row>
        <row r="60">
          <cell r="G60">
            <v>53</v>
          </cell>
        </row>
        <row r="61">
          <cell r="G61">
            <v>54</v>
          </cell>
        </row>
        <row r="62">
          <cell r="G62">
            <v>55</v>
          </cell>
        </row>
        <row r="63">
          <cell r="G63">
            <v>56</v>
          </cell>
        </row>
        <row r="64">
          <cell r="G64">
            <v>57</v>
          </cell>
        </row>
        <row r="65">
          <cell r="G65">
            <v>58</v>
          </cell>
        </row>
        <row r="66">
          <cell r="G66">
            <v>59</v>
          </cell>
        </row>
        <row r="67">
          <cell r="G67">
            <v>60</v>
          </cell>
        </row>
        <row r="68">
          <cell r="G68">
            <v>61</v>
          </cell>
        </row>
        <row r="69">
          <cell r="G69">
            <v>62</v>
          </cell>
        </row>
        <row r="70">
          <cell r="G70">
            <v>63</v>
          </cell>
        </row>
        <row r="71">
          <cell r="G71">
            <v>64</v>
          </cell>
        </row>
        <row r="72">
          <cell r="G72">
            <v>66</v>
          </cell>
        </row>
        <row r="73">
          <cell r="G73">
            <v>67</v>
          </cell>
        </row>
        <row r="74">
          <cell r="G74">
            <v>68</v>
          </cell>
        </row>
        <row r="75">
          <cell r="G75">
            <v>69</v>
          </cell>
        </row>
        <row r="76">
          <cell r="G76">
            <v>70</v>
          </cell>
        </row>
        <row r="77">
          <cell r="G77">
            <v>71</v>
          </cell>
        </row>
        <row r="78">
          <cell r="G78">
            <v>72</v>
          </cell>
        </row>
        <row r="79">
          <cell r="G79">
            <v>73</v>
          </cell>
        </row>
        <row r="80">
          <cell r="G80">
            <v>74</v>
          </cell>
        </row>
        <row r="81">
          <cell r="G81">
            <v>75</v>
          </cell>
        </row>
        <row r="82">
          <cell r="G82">
            <v>76</v>
          </cell>
        </row>
        <row r="83">
          <cell r="G83">
            <v>77</v>
          </cell>
        </row>
        <row r="84">
          <cell r="G84">
            <v>78</v>
          </cell>
        </row>
        <row r="85">
          <cell r="G85">
            <v>79</v>
          </cell>
        </row>
        <row r="86">
          <cell r="G86">
            <v>80</v>
          </cell>
        </row>
        <row r="87">
          <cell r="G87">
            <v>81</v>
          </cell>
        </row>
        <row r="88">
          <cell r="G88">
            <v>82</v>
          </cell>
        </row>
        <row r="89">
          <cell r="G89">
            <v>83</v>
          </cell>
        </row>
        <row r="90">
          <cell r="G90">
            <v>84</v>
          </cell>
        </row>
        <row r="91">
          <cell r="G91">
            <v>85</v>
          </cell>
        </row>
        <row r="92">
          <cell r="G92">
            <v>86</v>
          </cell>
        </row>
        <row r="93">
          <cell r="G93">
            <v>87</v>
          </cell>
        </row>
        <row r="94">
          <cell r="G94">
            <v>88</v>
          </cell>
        </row>
        <row r="95">
          <cell r="G95">
            <v>89</v>
          </cell>
        </row>
        <row r="96">
          <cell r="G96">
            <v>90</v>
          </cell>
        </row>
        <row r="97">
          <cell r="G97">
            <v>91</v>
          </cell>
        </row>
        <row r="98">
          <cell r="G98">
            <v>92</v>
          </cell>
        </row>
        <row r="99">
          <cell r="G99">
            <v>93</v>
          </cell>
        </row>
        <row r="100">
          <cell r="G100">
            <v>94</v>
          </cell>
        </row>
        <row r="101">
          <cell r="G101">
            <v>95</v>
          </cell>
        </row>
        <row r="102">
          <cell r="G102">
            <v>96</v>
          </cell>
        </row>
        <row r="103">
          <cell r="G103">
            <v>97</v>
          </cell>
        </row>
        <row r="104">
          <cell r="G104">
            <v>98</v>
          </cell>
        </row>
        <row r="105">
          <cell r="G105">
            <v>99</v>
          </cell>
        </row>
        <row r="106">
          <cell r="G106">
            <v>100</v>
          </cell>
        </row>
        <row r="107">
          <cell r="G107">
            <v>101</v>
          </cell>
        </row>
        <row r="108">
          <cell r="G108">
            <v>102</v>
          </cell>
        </row>
        <row r="109">
          <cell r="G109">
            <v>103</v>
          </cell>
        </row>
        <row r="110">
          <cell r="G110">
            <v>104</v>
          </cell>
        </row>
        <row r="111">
          <cell r="G111">
            <v>105</v>
          </cell>
        </row>
        <row r="112">
          <cell r="G112">
            <v>106</v>
          </cell>
        </row>
        <row r="113">
          <cell r="G113">
            <v>108</v>
          </cell>
        </row>
        <row r="114">
          <cell r="G114">
            <v>109</v>
          </cell>
        </row>
        <row r="115">
          <cell r="G115">
            <v>110</v>
          </cell>
        </row>
        <row r="116">
          <cell r="G116">
            <v>111</v>
          </cell>
        </row>
        <row r="117">
          <cell r="G117">
            <v>112</v>
          </cell>
        </row>
        <row r="118">
          <cell r="G118">
            <v>113</v>
          </cell>
        </row>
        <row r="119">
          <cell r="G119">
            <v>114</v>
          </cell>
        </row>
        <row r="120">
          <cell r="G120">
            <v>115</v>
          </cell>
        </row>
        <row r="121">
          <cell r="G121">
            <v>116</v>
          </cell>
        </row>
        <row r="122">
          <cell r="G122">
            <v>117</v>
          </cell>
        </row>
        <row r="123">
          <cell r="G123">
            <v>118</v>
          </cell>
        </row>
        <row r="124">
          <cell r="G124">
            <v>119</v>
          </cell>
        </row>
        <row r="125">
          <cell r="G125">
            <v>120</v>
          </cell>
        </row>
        <row r="126">
          <cell r="G126">
            <v>121</v>
          </cell>
        </row>
        <row r="127">
          <cell r="G127">
            <v>122</v>
          </cell>
        </row>
        <row r="128">
          <cell r="G128">
            <v>123</v>
          </cell>
        </row>
        <row r="129">
          <cell r="G129">
            <v>124</v>
          </cell>
        </row>
        <row r="130">
          <cell r="G130">
            <v>125</v>
          </cell>
        </row>
        <row r="131">
          <cell r="G131">
            <v>126</v>
          </cell>
        </row>
        <row r="132">
          <cell r="G132">
            <v>127</v>
          </cell>
        </row>
        <row r="133">
          <cell r="G133">
            <v>128</v>
          </cell>
        </row>
        <row r="134">
          <cell r="G134">
            <v>129</v>
          </cell>
        </row>
        <row r="135">
          <cell r="G135">
            <v>130</v>
          </cell>
        </row>
        <row r="136">
          <cell r="G136">
            <v>131</v>
          </cell>
        </row>
        <row r="137">
          <cell r="G137">
            <v>132</v>
          </cell>
        </row>
        <row r="138">
          <cell r="G138">
            <v>133</v>
          </cell>
        </row>
        <row r="139">
          <cell r="G139">
            <v>134</v>
          </cell>
        </row>
        <row r="140">
          <cell r="G140">
            <v>135</v>
          </cell>
        </row>
        <row r="141">
          <cell r="G141">
            <v>136</v>
          </cell>
        </row>
        <row r="142">
          <cell r="G142">
            <v>137</v>
          </cell>
        </row>
        <row r="143">
          <cell r="G143">
            <v>138</v>
          </cell>
        </row>
        <row r="144">
          <cell r="G144">
            <v>139</v>
          </cell>
        </row>
        <row r="145">
          <cell r="G145">
            <v>140</v>
          </cell>
        </row>
        <row r="146">
          <cell r="G146">
            <v>141</v>
          </cell>
        </row>
        <row r="147">
          <cell r="G147">
            <v>142</v>
          </cell>
        </row>
        <row r="148">
          <cell r="G148">
            <v>143</v>
          </cell>
        </row>
        <row r="149">
          <cell r="G149">
            <v>144</v>
          </cell>
        </row>
        <row r="150">
          <cell r="G150">
            <v>145</v>
          </cell>
        </row>
        <row r="151">
          <cell r="G151">
            <v>146</v>
          </cell>
        </row>
        <row r="152">
          <cell r="G152">
            <v>147</v>
          </cell>
        </row>
        <row r="153">
          <cell r="G153">
            <v>148</v>
          </cell>
        </row>
        <row r="154">
          <cell r="G154">
            <v>149</v>
          </cell>
        </row>
        <row r="155">
          <cell r="G155">
            <v>150</v>
          </cell>
        </row>
        <row r="156">
          <cell r="G156">
            <v>151</v>
          </cell>
        </row>
        <row r="157">
          <cell r="G157">
            <v>152</v>
          </cell>
        </row>
        <row r="158">
          <cell r="G158">
            <v>153</v>
          </cell>
        </row>
        <row r="159">
          <cell r="G159">
            <v>154</v>
          </cell>
        </row>
        <row r="160">
          <cell r="G160">
            <v>155</v>
          </cell>
        </row>
        <row r="161">
          <cell r="G161">
            <v>156</v>
          </cell>
        </row>
        <row r="162">
          <cell r="G162">
            <v>157</v>
          </cell>
        </row>
        <row r="163">
          <cell r="G163">
            <v>158</v>
          </cell>
        </row>
        <row r="164">
          <cell r="G164">
            <v>159</v>
          </cell>
        </row>
        <row r="165">
          <cell r="G165">
            <v>161</v>
          </cell>
        </row>
        <row r="166">
          <cell r="G166">
            <v>162</v>
          </cell>
        </row>
        <row r="167">
          <cell r="G167">
            <v>163</v>
          </cell>
        </row>
        <row r="168">
          <cell r="G168">
            <v>164</v>
          </cell>
        </row>
        <row r="169">
          <cell r="G169">
            <v>165</v>
          </cell>
        </row>
        <row r="170">
          <cell r="G170">
            <v>166</v>
          </cell>
        </row>
        <row r="171">
          <cell r="G171">
            <v>167</v>
          </cell>
        </row>
        <row r="172">
          <cell r="G172">
            <v>168</v>
          </cell>
        </row>
        <row r="173">
          <cell r="G173">
            <v>169</v>
          </cell>
        </row>
        <row r="174">
          <cell r="G174">
            <v>170</v>
          </cell>
        </row>
        <row r="175">
          <cell r="G175">
            <v>171</v>
          </cell>
        </row>
        <row r="176">
          <cell r="G176">
            <v>172</v>
          </cell>
        </row>
        <row r="177">
          <cell r="G177">
            <v>173</v>
          </cell>
        </row>
        <row r="178">
          <cell r="G178">
            <v>174</v>
          </cell>
        </row>
        <row r="179">
          <cell r="G179">
            <v>175</v>
          </cell>
        </row>
        <row r="180">
          <cell r="G180">
            <v>176</v>
          </cell>
        </row>
        <row r="181">
          <cell r="G181">
            <v>177</v>
          </cell>
        </row>
        <row r="182">
          <cell r="G182">
            <v>178</v>
          </cell>
        </row>
        <row r="183">
          <cell r="G183">
            <v>179</v>
          </cell>
        </row>
        <row r="184">
          <cell r="G184">
            <v>180</v>
          </cell>
        </row>
        <row r="185">
          <cell r="G185">
            <v>181</v>
          </cell>
        </row>
        <row r="186">
          <cell r="G186">
            <v>182</v>
          </cell>
        </row>
        <row r="187">
          <cell r="G187">
            <v>183</v>
          </cell>
        </row>
        <row r="188">
          <cell r="G188">
            <v>184</v>
          </cell>
        </row>
        <row r="189">
          <cell r="G189">
            <v>185</v>
          </cell>
        </row>
        <row r="190">
          <cell r="G190">
            <v>186</v>
          </cell>
        </row>
        <row r="191">
          <cell r="G191">
            <v>187</v>
          </cell>
        </row>
        <row r="192">
          <cell r="G192">
            <v>188</v>
          </cell>
        </row>
        <row r="193">
          <cell r="G193">
            <v>189</v>
          </cell>
        </row>
        <row r="194">
          <cell r="G194">
            <v>190</v>
          </cell>
        </row>
        <row r="195">
          <cell r="G195">
            <v>191</v>
          </cell>
        </row>
        <row r="196">
          <cell r="G196">
            <v>192</v>
          </cell>
        </row>
        <row r="197">
          <cell r="G197">
            <v>194</v>
          </cell>
        </row>
        <row r="198">
          <cell r="G198">
            <v>195</v>
          </cell>
        </row>
        <row r="199">
          <cell r="G199">
            <v>196</v>
          </cell>
        </row>
        <row r="200">
          <cell r="G200">
            <v>197</v>
          </cell>
        </row>
        <row r="201">
          <cell r="G201">
            <v>198</v>
          </cell>
        </row>
        <row r="202">
          <cell r="G202">
            <v>199</v>
          </cell>
        </row>
        <row r="203">
          <cell r="G203">
            <v>200</v>
          </cell>
        </row>
        <row r="204">
          <cell r="G204">
            <v>201</v>
          </cell>
        </row>
        <row r="205">
          <cell r="G205">
            <v>202</v>
          </cell>
        </row>
        <row r="206">
          <cell r="G206">
            <v>203</v>
          </cell>
        </row>
        <row r="207">
          <cell r="G207">
            <v>204</v>
          </cell>
        </row>
        <row r="208">
          <cell r="G208">
            <v>205</v>
          </cell>
        </row>
        <row r="209">
          <cell r="G209">
            <v>206</v>
          </cell>
        </row>
        <row r="210">
          <cell r="G210">
            <v>207</v>
          </cell>
        </row>
        <row r="211">
          <cell r="G211">
            <v>208</v>
          </cell>
        </row>
        <row r="212">
          <cell r="G212">
            <v>209</v>
          </cell>
        </row>
        <row r="213">
          <cell r="G213">
            <v>210</v>
          </cell>
        </row>
        <row r="214">
          <cell r="G214">
            <v>211</v>
          </cell>
        </row>
        <row r="215">
          <cell r="G215">
            <v>212</v>
          </cell>
        </row>
        <row r="216">
          <cell r="G216">
            <v>213</v>
          </cell>
        </row>
        <row r="217">
          <cell r="G217">
            <v>214</v>
          </cell>
        </row>
        <row r="218">
          <cell r="G218">
            <v>215</v>
          </cell>
        </row>
        <row r="219">
          <cell r="G219">
            <v>216</v>
          </cell>
        </row>
        <row r="220">
          <cell r="G220">
            <v>217</v>
          </cell>
        </row>
        <row r="221">
          <cell r="G221">
            <v>218</v>
          </cell>
        </row>
        <row r="222">
          <cell r="G222">
            <v>219</v>
          </cell>
        </row>
        <row r="223">
          <cell r="G223">
            <v>220</v>
          </cell>
        </row>
        <row r="224">
          <cell r="G224">
            <v>221</v>
          </cell>
        </row>
        <row r="225">
          <cell r="G225">
            <v>222</v>
          </cell>
        </row>
        <row r="226">
          <cell r="G226">
            <v>223</v>
          </cell>
        </row>
        <row r="227">
          <cell r="G227">
            <v>224</v>
          </cell>
        </row>
        <row r="228">
          <cell r="G228">
            <v>225</v>
          </cell>
        </row>
        <row r="229">
          <cell r="G229">
            <v>226</v>
          </cell>
        </row>
        <row r="230">
          <cell r="G230">
            <v>227</v>
          </cell>
        </row>
        <row r="231">
          <cell r="G231">
            <v>228</v>
          </cell>
        </row>
        <row r="232">
          <cell r="G232">
            <v>229</v>
          </cell>
        </row>
        <row r="233">
          <cell r="G233">
            <v>230</v>
          </cell>
        </row>
        <row r="234">
          <cell r="G234">
            <v>231</v>
          </cell>
        </row>
        <row r="235">
          <cell r="G235">
            <v>232</v>
          </cell>
        </row>
        <row r="236">
          <cell r="G236">
            <v>233</v>
          </cell>
        </row>
        <row r="237">
          <cell r="G237">
            <v>234</v>
          </cell>
        </row>
        <row r="238">
          <cell r="G238">
            <v>235</v>
          </cell>
        </row>
        <row r="239">
          <cell r="G239">
            <v>236</v>
          </cell>
        </row>
        <row r="240">
          <cell r="G240">
            <v>237</v>
          </cell>
        </row>
        <row r="241">
          <cell r="G241">
            <v>238</v>
          </cell>
        </row>
        <row r="242">
          <cell r="G242">
            <v>239</v>
          </cell>
        </row>
        <row r="243">
          <cell r="G243">
            <v>240</v>
          </cell>
        </row>
        <row r="244">
          <cell r="G244">
            <v>241</v>
          </cell>
        </row>
        <row r="245">
          <cell r="G245">
            <v>242</v>
          </cell>
        </row>
        <row r="246">
          <cell r="G246">
            <v>243</v>
          </cell>
        </row>
        <row r="247">
          <cell r="G247">
            <v>244</v>
          </cell>
        </row>
        <row r="248">
          <cell r="G248">
            <v>245</v>
          </cell>
        </row>
        <row r="249">
          <cell r="G249">
            <v>246</v>
          </cell>
        </row>
        <row r="250">
          <cell r="G250">
            <v>247</v>
          </cell>
        </row>
        <row r="251">
          <cell r="G251">
            <v>248</v>
          </cell>
        </row>
        <row r="252">
          <cell r="G252">
            <v>249</v>
          </cell>
        </row>
        <row r="253">
          <cell r="G253">
            <v>250</v>
          </cell>
        </row>
        <row r="254">
          <cell r="G254">
            <v>251</v>
          </cell>
        </row>
        <row r="255">
          <cell r="G255">
            <v>252</v>
          </cell>
        </row>
        <row r="256">
          <cell r="G256">
            <v>253</v>
          </cell>
        </row>
        <row r="257">
          <cell r="G257">
            <v>254</v>
          </cell>
        </row>
        <row r="258">
          <cell r="G258">
            <v>255</v>
          </cell>
        </row>
        <row r="259">
          <cell r="G259">
            <v>256</v>
          </cell>
        </row>
        <row r="260">
          <cell r="G260">
            <v>257</v>
          </cell>
        </row>
        <row r="261">
          <cell r="G261">
            <v>258</v>
          </cell>
        </row>
        <row r="262">
          <cell r="G262">
            <v>259</v>
          </cell>
        </row>
        <row r="263">
          <cell r="G263">
            <v>260</v>
          </cell>
        </row>
        <row r="264">
          <cell r="G264">
            <v>261</v>
          </cell>
        </row>
        <row r="265">
          <cell r="G265">
            <v>262</v>
          </cell>
        </row>
        <row r="266">
          <cell r="G266">
            <v>263</v>
          </cell>
        </row>
        <row r="267">
          <cell r="G267">
            <v>264</v>
          </cell>
        </row>
        <row r="268">
          <cell r="G268">
            <v>265</v>
          </cell>
        </row>
        <row r="269">
          <cell r="G269">
            <v>266</v>
          </cell>
        </row>
        <row r="270">
          <cell r="G270">
            <v>267</v>
          </cell>
        </row>
        <row r="271">
          <cell r="G271">
            <v>268</v>
          </cell>
        </row>
        <row r="272">
          <cell r="G272">
            <v>269</v>
          </cell>
        </row>
        <row r="273">
          <cell r="G273">
            <v>270</v>
          </cell>
        </row>
        <row r="274">
          <cell r="G274">
            <v>271</v>
          </cell>
        </row>
        <row r="275">
          <cell r="G275">
            <v>272</v>
          </cell>
        </row>
        <row r="276">
          <cell r="G276">
            <v>273</v>
          </cell>
        </row>
        <row r="277">
          <cell r="G277">
            <v>274</v>
          </cell>
        </row>
        <row r="278">
          <cell r="G278">
            <v>275</v>
          </cell>
        </row>
        <row r="279">
          <cell r="G279">
            <v>276</v>
          </cell>
        </row>
        <row r="280">
          <cell r="G280">
            <v>277</v>
          </cell>
        </row>
        <row r="281">
          <cell r="G281">
            <v>278</v>
          </cell>
        </row>
        <row r="282">
          <cell r="G282">
            <v>279</v>
          </cell>
        </row>
        <row r="283">
          <cell r="G283">
            <v>280</v>
          </cell>
        </row>
        <row r="284">
          <cell r="G284">
            <v>281</v>
          </cell>
        </row>
        <row r="285">
          <cell r="G285">
            <v>282</v>
          </cell>
        </row>
        <row r="286">
          <cell r="G286">
            <v>283</v>
          </cell>
        </row>
        <row r="287">
          <cell r="G287">
            <v>284</v>
          </cell>
        </row>
        <row r="288">
          <cell r="G288">
            <v>285</v>
          </cell>
        </row>
        <row r="289">
          <cell r="G289">
            <v>286</v>
          </cell>
        </row>
        <row r="290">
          <cell r="G290">
            <v>287</v>
          </cell>
        </row>
        <row r="291">
          <cell r="G291">
            <v>288</v>
          </cell>
        </row>
        <row r="292">
          <cell r="G292">
            <v>289</v>
          </cell>
        </row>
        <row r="293">
          <cell r="G293">
            <v>290</v>
          </cell>
        </row>
        <row r="294">
          <cell r="G294">
            <v>291</v>
          </cell>
        </row>
        <row r="295">
          <cell r="G295">
            <v>292</v>
          </cell>
        </row>
        <row r="296">
          <cell r="G296">
            <v>293</v>
          </cell>
        </row>
        <row r="297">
          <cell r="G297">
            <v>294</v>
          </cell>
        </row>
        <row r="298">
          <cell r="G298">
            <v>295</v>
          </cell>
        </row>
        <row r="299">
          <cell r="G299">
            <v>296</v>
          </cell>
        </row>
        <row r="300">
          <cell r="G300">
            <v>297</v>
          </cell>
        </row>
        <row r="301">
          <cell r="G301">
            <v>298</v>
          </cell>
        </row>
        <row r="302">
          <cell r="G302">
            <v>299</v>
          </cell>
        </row>
        <row r="303">
          <cell r="G303">
            <v>300</v>
          </cell>
        </row>
        <row r="304">
          <cell r="G304">
            <v>301</v>
          </cell>
        </row>
        <row r="305">
          <cell r="G305">
            <v>302</v>
          </cell>
        </row>
        <row r="306">
          <cell r="G306">
            <v>303</v>
          </cell>
        </row>
        <row r="307">
          <cell r="G307">
            <v>304</v>
          </cell>
        </row>
        <row r="308">
          <cell r="G308">
            <v>305</v>
          </cell>
        </row>
        <row r="309">
          <cell r="G309">
            <v>306</v>
          </cell>
        </row>
        <row r="310">
          <cell r="G310">
            <v>307</v>
          </cell>
        </row>
        <row r="311">
          <cell r="G311">
            <v>308</v>
          </cell>
        </row>
        <row r="312">
          <cell r="G312">
            <v>309</v>
          </cell>
        </row>
        <row r="313">
          <cell r="G313">
            <v>310</v>
          </cell>
        </row>
        <row r="314">
          <cell r="G314">
            <v>311</v>
          </cell>
        </row>
        <row r="315">
          <cell r="G315">
            <v>312</v>
          </cell>
        </row>
        <row r="316">
          <cell r="G316">
            <v>313</v>
          </cell>
        </row>
        <row r="317">
          <cell r="G317">
            <v>314</v>
          </cell>
        </row>
        <row r="318">
          <cell r="G318">
            <v>315</v>
          </cell>
        </row>
        <row r="319">
          <cell r="G319">
            <v>316</v>
          </cell>
        </row>
        <row r="320">
          <cell r="G320">
            <v>317</v>
          </cell>
        </row>
        <row r="321">
          <cell r="G321">
            <v>318</v>
          </cell>
        </row>
        <row r="322">
          <cell r="G322">
            <v>319</v>
          </cell>
        </row>
        <row r="323">
          <cell r="G323">
            <v>320</v>
          </cell>
        </row>
        <row r="324">
          <cell r="G324">
            <v>321</v>
          </cell>
        </row>
        <row r="325">
          <cell r="G325">
            <v>322</v>
          </cell>
        </row>
        <row r="326">
          <cell r="G326">
            <v>323</v>
          </cell>
        </row>
        <row r="327">
          <cell r="G327">
            <v>324</v>
          </cell>
        </row>
        <row r="328">
          <cell r="G328">
            <v>325</v>
          </cell>
        </row>
        <row r="329">
          <cell r="G329">
            <v>326</v>
          </cell>
        </row>
        <row r="330">
          <cell r="G330">
            <v>327</v>
          </cell>
        </row>
        <row r="331">
          <cell r="G331">
            <v>328</v>
          </cell>
        </row>
        <row r="332">
          <cell r="G332">
            <v>329</v>
          </cell>
        </row>
        <row r="333">
          <cell r="G333">
            <v>330</v>
          </cell>
        </row>
        <row r="334">
          <cell r="G334">
            <v>331</v>
          </cell>
        </row>
        <row r="335">
          <cell r="G335">
            <v>332</v>
          </cell>
        </row>
        <row r="336">
          <cell r="G336">
            <v>333</v>
          </cell>
        </row>
        <row r="337">
          <cell r="G337">
            <v>334</v>
          </cell>
        </row>
        <row r="338">
          <cell r="G338">
            <v>335</v>
          </cell>
        </row>
        <row r="339">
          <cell r="G339">
            <v>336</v>
          </cell>
        </row>
        <row r="340">
          <cell r="G340">
            <v>337</v>
          </cell>
        </row>
        <row r="341">
          <cell r="G341">
            <v>338</v>
          </cell>
        </row>
        <row r="342">
          <cell r="G342">
            <v>339</v>
          </cell>
        </row>
        <row r="343">
          <cell r="G343">
            <v>340</v>
          </cell>
        </row>
        <row r="344">
          <cell r="G344">
            <v>341</v>
          </cell>
        </row>
        <row r="345">
          <cell r="G345">
            <v>342</v>
          </cell>
        </row>
        <row r="346">
          <cell r="G346">
            <v>343</v>
          </cell>
        </row>
        <row r="347">
          <cell r="G347">
            <v>344</v>
          </cell>
        </row>
        <row r="348">
          <cell r="G348">
            <v>345</v>
          </cell>
        </row>
        <row r="349">
          <cell r="G349">
            <v>346</v>
          </cell>
        </row>
        <row r="350">
          <cell r="G350">
            <v>347</v>
          </cell>
        </row>
        <row r="351">
          <cell r="G351">
            <v>348</v>
          </cell>
        </row>
        <row r="352">
          <cell r="G352">
            <v>349</v>
          </cell>
        </row>
        <row r="353">
          <cell r="G353">
            <v>350</v>
          </cell>
        </row>
        <row r="354">
          <cell r="G354">
            <v>351</v>
          </cell>
        </row>
        <row r="355">
          <cell r="G355">
            <v>352</v>
          </cell>
        </row>
        <row r="356">
          <cell r="G356">
            <v>353</v>
          </cell>
        </row>
        <row r="357">
          <cell r="G357">
            <v>354</v>
          </cell>
        </row>
        <row r="358">
          <cell r="G358">
            <v>355</v>
          </cell>
        </row>
        <row r="359">
          <cell r="G359">
            <v>356</v>
          </cell>
        </row>
        <row r="360">
          <cell r="G360">
            <v>357</v>
          </cell>
        </row>
        <row r="361">
          <cell r="G361">
            <v>358</v>
          </cell>
        </row>
        <row r="362">
          <cell r="G362">
            <v>360</v>
          </cell>
        </row>
        <row r="363">
          <cell r="G363">
            <v>361</v>
          </cell>
        </row>
        <row r="364">
          <cell r="G364">
            <v>362</v>
          </cell>
        </row>
        <row r="365">
          <cell r="G365">
            <v>363</v>
          </cell>
        </row>
        <row r="366">
          <cell r="G366">
            <v>364</v>
          </cell>
        </row>
        <row r="367">
          <cell r="G367">
            <v>365</v>
          </cell>
        </row>
        <row r="368">
          <cell r="G368">
            <v>366</v>
          </cell>
        </row>
        <row r="369">
          <cell r="G369">
            <v>367</v>
          </cell>
        </row>
        <row r="370">
          <cell r="G370">
            <v>368</v>
          </cell>
        </row>
        <row r="371">
          <cell r="G371">
            <v>369</v>
          </cell>
        </row>
        <row r="372">
          <cell r="G372">
            <v>371</v>
          </cell>
        </row>
        <row r="373">
          <cell r="G373">
            <v>372</v>
          </cell>
        </row>
        <row r="374">
          <cell r="G374">
            <v>373</v>
          </cell>
        </row>
        <row r="375">
          <cell r="G375">
            <v>374</v>
          </cell>
        </row>
        <row r="376">
          <cell r="G376">
            <v>375</v>
          </cell>
        </row>
        <row r="377">
          <cell r="G377">
            <v>376</v>
          </cell>
        </row>
        <row r="378">
          <cell r="G378">
            <v>377</v>
          </cell>
        </row>
        <row r="379">
          <cell r="G379">
            <v>378</v>
          </cell>
        </row>
        <row r="380">
          <cell r="G380">
            <v>379</v>
          </cell>
        </row>
        <row r="381">
          <cell r="G381">
            <v>380</v>
          </cell>
        </row>
        <row r="382">
          <cell r="G382">
            <v>381</v>
          </cell>
        </row>
        <row r="383">
          <cell r="G383">
            <v>382</v>
          </cell>
        </row>
        <row r="384">
          <cell r="G384">
            <v>387</v>
          </cell>
        </row>
        <row r="385">
          <cell r="G385">
            <v>388</v>
          </cell>
        </row>
        <row r="386">
          <cell r="G386">
            <v>389</v>
          </cell>
        </row>
        <row r="387">
          <cell r="G387">
            <v>390</v>
          </cell>
        </row>
        <row r="388">
          <cell r="G388">
            <v>391</v>
          </cell>
        </row>
        <row r="389">
          <cell r="G389">
            <v>392</v>
          </cell>
        </row>
        <row r="390">
          <cell r="G390">
            <v>393</v>
          </cell>
        </row>
        <row r="391">
          <cell r="G391">
            <v>394</v>
          </cell>
        </row>
        <row r="392">
          <cell r="G392">
            <v>395</v>
          </cell>
        </row>
        <row r="393">
          <cell r="G393">
            <v>396</v>
          </cell>
        </row>
        <row r="394">
          <cell r="G394">
            <v>397</v>
          </cell>
        </row>
        <row r="395">
          <cell r="G395">
            <v>398</v>
          </cell>
        </row>
        <row r="396">
          <cell r="G396">
            <v>399</v>
          </cell>
        </row>
        <row r="397">
          <cell r="G397">
            <v>400</v>
          </cell>
        </row>
        <row r="398">
          <cell r="G398">
            <v>401</v>
          </cell>
        </row>
        <row r="399">
          <cell r="G399">
            <v>402</v>
          </cell>
        </row>
        <row r="400">
          <cell r="G400">
            <v>403</v>
          </cell>
        </row>
        <row r="401">
          <cell r="G401">
            <v>404</v>
          </cell>
        </row>
        <row r="402">
          <cell r="G402">
            <v>405</v>
          </cell>
        </row>
        <row r="403">
          <cell r="G403">
            <v>406</v>
          </cell>
        </row>
        <row r="404">
          <cell r="G404">
            <v>407</v>
          </cell>
        </row>
        <row r="405">
          <cell r="G405">
            <v>408</v>
          </cell>
        </row>
        <row r="406">
          <cell r="G406">
            <v>409</v>
          </cell>
        </row>
        <row r="407">
          <cell r="G407">
            <v>410</v>
          </cell>
        </row>
        <row r="408">
          <cell r="G408">
            <v>411</v>
          </cell>
        </row>
        <row r="409">
          <cell r="G409">
            <v>412</v>
          </cell>
        </row>
        <row r="410">
          <cell r="G410">
            <v>413</v>
          </cell>
        </row>
        <row r="411">
          <cell r="G411">
            <v>414</v>
          </cell>
        </row>
        <row r="412">
          <cell r="G412">
            <v>415</v>
          </cell>
        </row>
        <row r="413">
          <cell r="G413">
            <v>416</v>
          </cell>
        </row>
        <row r="414">
          <cell r="G414">
            <v>417</v>
          </cell>
        </row>
        <row r="415">
          <cell r="G415">
            <v>418</v>
          </cell>
        </row>
        <row r="416">
          <cell r="G416">
            <v>419</v>
          </cell>
        </row>
        <row r="417">
          <cell r="G417">
            <v>420</v>
          </cell>
        </row>
        <row r="418">
          <cell r="G418">
            <v>421</v>
          </cell>
        </row>
        <row r="419">
          <cell r="G419">
            <v>422</v>
          </cell>
        </row>
        <row r="420">
          <cell r="G420">
            <v>423</v>
          </cell>
        </row>
        <row r="421">
          <cell r="G421">
            <v>424</v>
          </cell>
        </row>
        <row r="422">
          <cell r="G422">
            <v>425</v>
          </cell>
        </row>
        <row r="423">
          <cell r="G423">
            <v>426</v>
          </cell>
        </row>
        <row r="424">
          <cell r="G424">
            <v>427</v>
          </cell>
        </row>
        <row r="425">
          <cell r="G425">
            <v>428</v>
          </cell>
        </row>
        <row r="426">
          <cell r="G426">
            <v>429</v>
          </cell>
        </row>
        <row r="427">
          <cell r="G427">
            <v>430</v>
          </cell>
        </row>
        <row r="428">
          <cell r="G428">
            <v>431</v>
          </cell>
        </row>
        <row r="429">
          <cell r="G429">
            <v>432</v>
          </cell>
        </row>
        <row r="430">
          <cell r="G430">
            <v>433</v>
          </cell>
        </row>
        <row r="431">
          <cell r="G431">
            <v>434</v>
          </cell>
        </row>
        <row r="432">
          <cell r="G432">
            <v>435</v>
          </cell>
        </row>
        <row r="433">
          <cell r="G433">
            <v>436</v>
          </cell>
        </row>
        <row r="434">
          <cell r="G434">
            <v>437</v>
          </cell>
        </row>
        <row r="435">
          <cell r="G435">
            <v>438</v>
          </cell>
        </row>
        <row r="436">
          <cell r="G436">
            <v>439</v>
          </cell>
        </row>
        <row r="437">
          <cell r="G437">
            <v>440</v>
          </cell>
        </row>
        <row r="438">
          <cell r="G438">
            <v>441</v>
          </cell>
        </row>
        <row r="439">
          <cell r="G439">
            <v>442</v>
          </cell>
        </row>
        <row r="440">
          <cell r="G440">
            <v>443</v>
          </cell>
        </row>
        <row r="441">
          <cell r="G441">
            <v>444</v>
          </cell>
        </row>
        <row r="442">
          <cell r="G442">
            <v>445</v>
          </cell>
        </row>
        <row r="443">
          <cell r="G443">
            <v>446</v>
          </cell>
        </row>
        <row r="444">
          <cell r="G444">
            <v>447</v>
          </cell>
        </row>
        <row r="445">
          <cell r="G445">
            <v>448</v>
          </cell>
        </row>
        <row r="446">
          <cell r="G446">
            <v>449</v>
          </cell>
        </row>
        <row r="447">
          <cell r="G447">
            <v>450</v>
          </cell>
        </row>
        <row r="448">
          <cell r="G448">
            <v>451</v>
          </cell>
        </row>
        <row r="449">
          <cell r="G449">
            <v>452</v>
          </cell>
        </row>
        <row r="450">
          <cell r="G450">
            <v>453</v>
          </cell>
        </row>
        <row r="451">
          <cell r="G451">
            <v>454</v>
          </cell>
        </row>
        <row r="452">
          <cell r="G452">
            <v>455</v>
          </cell>
        </row>
        <row r="453">
          <cell r="G453">
            <v>456</v>
          </cell>
        </row>
        <row r="454">
          <cell r="G454">
            <v>457</v>
          </cell>
        </row>
        <row r="455">
          <cell r="G455">
            <v>458</v>
          </cell>
        </row>
        <row r="456">
          <cell r="G456">
            <v>459</v>
          </cell>
        </row>
        <row r="457">
          <cell r="G457">
            <v>460</v>
          </cell>
        </row>
        <row r="458">
          <cell r="G458">
            <v>461</v>
          </cell>
        </row>
        <row r="459">
          <cell r="G459">
            <v>462</v>
          </cell>
        </row>
        <row r="460">
          <cell r="G460">
            <v>463</v>
          </cell>
        </row>
        <row r="461">
          <cell r="G461">
            <v>464</v>
          </cell>
        </row>
        <row r="462">
          <cell r="G462">
            <v>465</v>
          </cell>
        </row>
        <row r="463">
          <cell r="G463">
            <v>466</v>
          </cell>
        </row>
        <row r="464">
          <cell r="G464">
            <v>467</v>
          </cell>
        </row>
        <row r="465">
          <cell r="G465">
            <v>468</v>
          </cell>
        </row>
        <row r="466">
          <cell r="G466">
            <v>469</v>
          </cell>
        </row>
        <row r="467">
          <cell r="G467">
            <v>470</v>
          </cell>
        </row>
        <row r="468">
          <cell r="G468">
            <v>471</v>
          </cell>
        </row>
        <row r="469">
          <cell r="G469">
            <v>472</v>
          </cell>
        </row>
        <row r="470">
          <cell r="G470">
            <v>473</v>
          </cell>
        </row>
        <row r="471">
          <cell r="G471">
            <v>474</v>
          </cell>
        </row>
        <row r="472">
          <cell r="G472">
            <v>475</v>
          </cell>
        </row>
        <row r="473">
          <cell r="G473">
            <v>476</v>
          </cell>
        </row>
        <row r="474">
          <cell r="G474">
            <v>477</v>
          </cell>
        </row>
        <row r="475">
          <cell r="G475">
            <v>478</v>
          </cell>
        </row>
        <row r="476">
          <cell r="G476">
            <v>479</v>
          </cell>
        </row>
        <row r="477">
          <cell r="G477">
            <v>480</v>
          </cell>
        </row>
        <row r="478">
          <cell r="G478">
            <v>481</v>
          </cell>
        </row>
        <row r="479">
          <cell r="G479">
            <v>482</v>
          </cell>
        </row>
        <row r="480">
          <cell r="G480">
            <v>483</v>
          </cell>
        </row>
        <row r="481">
          <cell r="G481">
            <v>484</v>
          </cell>
        </row>
        <row r="482">
          <cell r="G482">
            <v>485</v>
          </cell>
        </row>
        <row r="483">
          <cell r="G483">
            <v>486</v>
          </cell>
        </row>
        <row r="484">
          <cell r="G484">
            <v>487</v>
          </cell>
        </row>
        <row r="485">
          <cell r="G485">
            <v>488</v>
          </cell>
        </row>
        <row r="486">
          <cell r="G486">
            <v>489</v>
          </cell>
        </row>
        <row r="487">
          <cell r="G487">
            <v>490</v>
          </cell>
        </row>
        <row r="488">
          <cell r="G488">
            <v>491</v>
          </cell>
        </row>
        <row r="489">
          <cell r="G489">
            <v>492</v>
          </cell>
        </row>
        <row r="490">
          <cell r="G490">
            <v>493</v>
          </cell>
        </row>
        <row r="491">
          <cell r="G491">
            <v>494</v>
          </cell>
        </row>
        <row r="492">
          <cell r="G492">
            <v>495</v>
          </cell>
        </row>
        <row r="493">
          <cell r="G493">
            <v>496</v>
          </cell>
        </row>
        <row r="494">
          <cell r="G494">
            <v>497</v>
          </cell>
        </row>
        <row r="495">
          <cell r="G495">
            <v>498</v>
          </cell>
        </row>
        <row r="496">
          <cell r="G496">
            <v>499</v>
          </cell>
        </row>
        <row r="497">
          <cell r="G497">
            <v>500</v>
          </cell>
        </row>
        <row r="498">
          <cell r="G498">
            <v>501</v>
          </cell>
        </row>
        <row r="499">
          <cell r="G499">
            <v>502</v>
          </cell>
        </row>
        <row r="500">
          <cell r="G500">
            <v>503</v>
          </cell>
        </row>
        <row r="501">
          <cell r="G501">
            <v>504</v>
          </cell>
        </row>
        <row r="502">
          <cell r="G502">
            <v>505</v>
          </cell>
        </row>
        <row r="503">
          <cell r="G503">
            <v>506</v>
          </cell>
        </row>
        <row r="504">
          <cell r="G504">
            <v>507</v>
          </cell>
        </row>
        <row r="505">
          <cell r="G505">
            <v>508</v>
          </cell>
        </row>
        <row r="506">
          <cell r="G506">
            <v>509</v>
          </cell>
        </row>
        <row r="507">
          <cell r="G507">
            <v>511</v>
          </cell>
        </row>
        <row r="508">
          <cell r="G508">
            <v>512</v>
          </cell>
        </row>
        <row r="509">
          <cell r="G509">
            <v>513</v>
          </cell>
        </row>
        <row r="510">
          <cell r="G510">
            <v>514</v>
          </cell>
        </row>
        <row r="511">
          <cell r="G511">
            <v>515</v>
          </cell>
        </row>
        <row r="512">
          <cell r="G512">
            <v>516</v>
          </cell>
        </row>
        <row r="513">
          <cell r="G513">
            <v>517</v>
          </cell>
        </row>
        <row r="514">
          <cell r="G514">
            <v>518</v>
          </cell>
        </row>
        <row r="515">
          <cell r="G515">
            <v>519</v>
          </cell>
        </row>
        <row r="516">
          <cell r="G516">
            <v>520</v>
          </cell>
        </row>
        <row r="517">
          <cell r="G517">
            <v>521</v>
          </cell>
        </row>
        <row r="518">
          <cell r="G518">
            <v>522</v>
          </cell>
        </row>
        <row r="519">
          <cell r="G519">
            <v>523</v>
          </cell>
        </row>
        <row r="520">
          <cell r="G520">
            <v>524</v>
          </cell>
        </row>
        <row r="521">
          <cell r="G521">
            <v>525</v>
          </cell>
        </row>
        <row r="522">
          <cell r="G522">
            <v>526</v>
          </cell>
        </row>
        <row r="523">
          <cell r="G523">
            <v>527</v>
          </cell>
        </row>
        <row r="524">
          <cell r="G524">
            <v>528</v>
          </cell>
        </row>
        <row r="525">
          <cell r="G525">
            <v>529</v>
          </cell>
        </row>
        <row r="526">
          <cell r="G526">
            <v>530</v>
          </cell>
        </row>
        <row r="527">
          <cell r="G527">
            <v>531</v>
          </cell>
        </row>
        <row r="528">
          <cell r="G528">
            <v>532</v>
          </cell>
        </row>
        <row r="529">
          <cell r="G529">
            <v>533</v>
          </cell>
        </row>
        <row r="530">
          <cell r="G530">
            <v>534</v>
          </cell>
        </row>
        <row r="531">
          <cell r="G531">
            <v>535</v>
          </cell>
        </row>
        <row r="532">
          <cell r="G532">
            <v>536</v>
          </cell>
        </row>
        <row r="533">
          <cell r="G533">
            <v>537</v>
          </cell>
        </row>
        <row r="534">
          <cell r="G534">
            <v>538</v>
          </cell>
        </row>
        <row r="535">
          <cell r="G535">
            <v>539</v>
          </cell>
        </row>
        <row r="536">
          <cell r="G536">
            <v>540</v>
          </cell>
        </row>
        <row r="537">
          <cell r="G537">
            <v>541</v>
          </cell>
        </row>
        <row r="538">
          <cell r="G538">
            <v>542</v>
          </cell>
        </row>
        <row r="539">
          <cell r="G539">
            <v>543</v>
          </cell>
        </row>
        <row r="540">
          <cell r="G540">
            <v>544</v>
          </cell>
        </row>
        <row r="541">
          <cell r="G541">
            <v>545</v>
          </cell>
        </row>
        <row r="542">
          <cell r="G542">
            <v>546</v>
          </cell>
        </row>
        <row r="543">
          <cell r="G543">
            <v>547</v>
          </cell>
        </row>
        <row r="544">
          <cell r="G544">
            <v>548</v>
          </cell>
        </row>
        <row r="545">
          <cell r="G545">
            <v>549</v>
          </cell>
        </row>
        <row r="546">
          <cell r="G546">
            <v>550</v>
          </cell>
        </row>
        <row r="547">
          <cell r="G547">
            <v>551</v>
          </cell>
        </row>
        <row r="548">
          <cell r="G548">
            <v>552</v>
          </cell>
        </row>
        <row r="549">
          <cell r="G549">
            <v>553</v>
          </cell>
        </row>
        <row r="550">
          <cell r="G550">
            <v>554</v>
          </cell>
        </row>
        <row r="551">
          <cell r="G551">
            <v>555</v>
          </cell>
        </row>
        <row r="552">
          <cell r="G552">
            <v>556</v>
          </cell>
        </row>
        <row r="553">
          <cell r="G553">
            <v>557</v>
          </cell>
        </row>
        <row r="554">
          <cell r="G554">
            <v>558</v>
          </cell>
        </row>
        <row r="555">
          <cell r="G555">
            <v>559</v>
          </cell>
        </row>
        <row r="556">
          <cell r="G556">
            <v>560</v>
          </cell>
        </row>
        <row r="557">
          <cell r="G557">
            <v>561</v>
          </cell>
        </row>
        <row r="558">
          <cell r="G558">
            <v>562</v>
          </cell>
        </row>
        <row r="559">
          <cell r="G559">
            <v>563</v>
          </cell>
        </row>
        <row r="560">
          <cell r="G560">
            <v>564</v>
          </cell>
        </row>
        <row r="561">
          <cell r="G561">
            <v>565</v>
          </cell>
        </row>
        <row r="562">
          <cell r="G562">
            <v>566</v>
          </cell>
        </row>
        <row r="563">
          <cell r="G563">
            <v>567</v>
          </cell>
        </row>
        <row r="564">
          <cell r="G564">
            <v>568</v>
          </cell>
        </row>
        <row r="565">
          <cell r="G565">
            <v>569</v>
          </cell>
        </row>
        <row r="566">
          <cell r="G566">
            <v>570</v>
          </cell>
        </row>
        <row r="567">
          <cell r="G567">
            <v>571</v>
          </cell>
        </row>
        <row r="568">
          <cell r="G568">
            <v>572</v>
          </cell>
        </row>
        <row r="569">
          <cell r="G569">
            <v>573</v>
          </cell>
        </row>
        <row r="570">
          <cell r="G570">
            <v>574</v>
          </cell>
        </row>
        <row r="571">
          <cell r="G571">
            <v>575</v>
          </cell>
        </row>
        <row r="572">
          <cell r="G572">
            <v>576</v>
          </cell>
        </row>
        <row r="573">
          <cell r="G573">
            <v>577</v>
          </cell>
        </row>
        <row r="574">
          <cell r="G574">
            <v>578</v>
          </cell>
        </row>
        <row r="575">
          <cell r="G575">
            <v>579</v>
          </cell>
        </row>
        <row r="576">
          <cell r="G576">
            <v>580</v>
          </cell>
        </row>
        <row r="577">
          <cell r="G577">
            <v>581</v>
          </cell>
        </row>
        <row r="578">
          <cell r="G578">
            <v>582</v>
          </cell>
        </row>
        <row r="579">
          <cell r="G579">
            <v>583</v>
          </cell>
        </row>
        <row r="580">
          <cell r="G580">
            <v>584</v>
          </cell>
        </row>
        <row r="581">
          <cell r="G581">
            <v>585</v>
          </cell>
        </row>
        <row r="582">
          <cell r="G582">
            <v>586</v>
          </cell>
        </row>
        <row r="583">
          <cell r="G583">
            <v>587</v>
          </cell>
        </row>
        <row r="584">
          <cell r="G584">
            <v>588</v>
          </cell>
        </row>
        <row r="585">
          <cell r="G585">
            <v>589</v>
          </cell>
        </row>
        <row r="586">
          <cell r="G586">
            <v>590</v>
          </cell>
        </row>
        <row r="587">
          <cell r="G587">
            <v>591</v>
          </cell>
        </row>
        <row r="588">
          <cell r="G588">
            <v>592</v>
          </cell>
        </row>
        <row r="589">
          <cell r="G589">
            <v>593</v>
          </cell>
        </row>
        <row r="590">
          <cell r="G590">
            <v>594</v>
          </cell>
        </row>
        <row r="591">
          <cell r="G591">
            <v>595</v>
          </cell>
        </row>
        <row r="592">
          <cell r="G592">
            <v>596</v>
          </cell>
        </row>
        <row r="593">
          <cell r="G593">
            <v>597</v>
          </cell>
        </row>
        <row r="594">
          <cell r="G594">
            <v>598</v>
          </cell>
        </row>
        <row r="595">
          <cell r="G595">
            <v>599</v>
          </cell>
        </row>
        <row r="596">
          <cell r="G596">
            <v>600</v>
          </cell>
        </row>
        <row r="597">
          <cell r="G597">
            <v>601</v>
          </cell>
        </row>
        <row r="598">
          <cell r="G598">
            <v>602</v>
          </cell>
        </row>
        <row r="599">
          <cell r="G599">
            <v>603</v>
          </cell>
        </row>
        <row r="600">
          <cell r="G600">
            <v>604</v>
          </cell>
        </row>
        <row r="601">
          <cell r="G601">
            <v>605</v>
          </cell>
        </row>
        <row r="602">
          <cell r="G602">
            <v>606</v>
          </cell>
        </row>
        <row r="603">
          <cell r="G603">
            <v>607</v>
          </cell>
        </row>
        <row r="604">
          <cell r="G604">
            <v>608</v>
          </cell>
        </row>
        <row r="605">
          <cell r="G605">
            <v>609</v>
          </cell>
        </row>
        <row r="606">
          <cell r="G606">
            <v>610</v>
          </cell>
        </row>
        <row r="607">
          <cell r="G607">
            <v>611</v>
          </cell>
        </row>
        <row r="608">
          <cell r="G608">
            <v>612</v>
          </cell>
        </row>
        <row r="609">
          <cell r="G609">
            <v>613</v>
          </cell>
        </row>
        <row r="610">
          <cell r="G610">
            <v>614</v>
          </cell>
        </row>
        <row r="611">
          <cell r="G611">
            <v>615</v>
          </cell>
        </row>
        <row r="612">
          <cell r="G612">
            <v>616</v>
          </cell>
        </row>
        <row r="613">
          <cell r="G613">
            <v>617</v>
          </cell>
        </row>
        <row r="614">
          <cell r="G614">
            <v>618</v>
          </cell>
        </row>
        <row r="615">
          <cell r="G615">
            <v>619</v>
          </cell>
        </row>
        <row r="616">
          <cell r="G616">
            <v>620</v>
          </cell>
        </row>
        <row r="617">
          <cell r="G617">
            <v>621</v>
          </cell>
        </row>
        <row r="618">
          <cell r="G618">
            <v>622</v>
          </cell>
        </row>
        <row r="619">
          <cell r="G619">
            <v>623</v>
          </cell>
        </row>
        <row r="620">
          <cell r="G620">
            <v>624</v>
          </cell>
        </row>
        <row r="621">
          <cell r="G621">
            <v>625</v>
          </cell>
        </row>
        <row r="622">
          <cell r="G622">
            <v>626</v>
          </cell>
        </row>
        <row r="623">
          <cell r="G623">
            <v>627</v>
          </cell>
        </row>
        <row r="624">
          <cell r="G624">
            <v>628</v>
          </cell>
        </row>
        <row r="625">
          <cell r="G625">
            <v>629</v>
          </cell>
        </row>
        <row r="626">
          <cell r="G626">
            <v>630</v>
          </cell>
        </row>
        <row r="627">
          <cell r="G627">
            <v>631</v>
          </cell>
        </row>
        <row r="628">
          <cell r="G628">
            <v>632</v>
          </cell>
        </row>
        <row r="629">
          <cell r="G629">
            <v>633</v>
          </cell>
        </row>
        <row r="630">
          <cell r="G630">
            <v>634</v>
          </cell>
        </row>
        <row r="631">
          <cell r="G631">
            <v>635</v>
          </cell>
        </row>
        <row r="632">
          <cell r="G632">
            <v>636</v>
          </cell>
        </row>
        <row r="633">
          <cell r="G633">
            <v>637</v>
          </cell>
        </row>
        <row r="634">
          <cell r="G634">
            <v>638</v>
          </cell>
        </row>
        <row r="635">
          <cell r="G635">
            <v>639</v>
          </cell>
        </row>
        <row r="636">
          <cell r="G636">
            <v>640</v>
          </cell>
        </row>
        <row r="637">
          <cell r="G637">
            <v>641</v>
          </cell>
        </row>
        <row r="638">
          <cell r="G638">
            <v>642</v>
          </cell>
        </row>
        <row r="639">
          <cell r="G639">
            <v>643</v>
          </cell>
        </row>
        <row r="640">
          <cell r="G640">
            <v>644</v>
          </cell>
        </row>
        <row r="641">
          <cell r="G641">
            <v>645</v>
          </cell>
        </row>
        <row r="642">
          <cell r="G642">
            <v>646</v>
          </cell>
        </row>
        <row r="643">
          <cell r="G643">
            <v>647</v>
          </cell>
        </row>
        <row r="644">
          <cell r="G644">
            <v>648</v>
          </cell>
        </row>
        <row r="645">
          <cell r="G645">
            <v>649</v>
          </cell>
        </row>
        <row r="646">
          <cell r="G646">
            <v>650</v>
          </cell>
        </row>
        <row r="647">
          <cell r="G647">
            <v>651</v>
          </cell>
        </row>
        <row r="648">
          <cell r="G648">
            <v>652</v>
          </cell>
        </row>
        <row r="649">
          <cell r="G649">
            <v>653</v>
          </cell>
        </row>
        <row r="650">
          <cell r="G650">
            <v>654</v>
          </cell>
        </row>
        <row r="651">
          <cell r="G651">
            <v>655</v>
          </cell>
        </row>
        <row r="652">
          <cell r="G652">
            <v>656</v>
          </cell>
        </row>
        <row r="653">
          <cell r="G653">
            <v>657</v>
          </cell>
        </row>
        <row r="654">
          <cell r="G654">
            <v>658</v>
          </cell>
        </row>
        <row r="655">
          <cell r="G655">
            <v>659</v>
          </cell>
        </row>
        <row r="656">
          <cell r="G656">
            <v>660</v>
          </cell>
        </row>
        <row r="657">
          <cell r="G657">
            <v>661</v>
          </cell>
        </row>
        <row r="658">
          <cell r="G658">
            <v>662</v>
          </cell>
        </row>
        <row r="659">
          <cell r="G659">
            <v>663</v>
          </cell>
        </row>
        <row r="660">
          <cell r="G660">
            <v>664</v>
          </cell>
        </row>
        <row r="661">
          <cell r="G661">
            <v>665</v>
          </cell>
        </row>
        <row r="662">
          <cell r="G662">
            <v>666</v>
          </cell>
        </row>
        <row r="663">
          <cell r="G663">
            <v>667</v>
          </cell>
        </row>
        <row r="664">
          <cell r="G664">
            <v>668</v>
          </cell>
        </row>
        <row r="665">
          <cell r="G665">
            <v>669</v>
          </cell>
        </row>
        <row r="666">
          <cell r="G666">
            <v>670</v>
          </cell>
        </row>
        <row r="667">
          <cell r="G667">
            <v>671</v>
          </cell>
        </row>
        <row r="668">
          <cell r="G668">
            <v>672</v>
          </cell>
        </row>
        <row r="669">
          <cell r="G669">
            <v>673</v>
          </cell>
        </row>
        <row r="670">
          <cell r="G670">
            <v>674</v>
          </cell>
        </row>
        <row r="671">
          <cell r="G671">
            <v>675</v>
          </cell>
        </row>
        <row r="672">
          <cell r="G672">
            <v>676</v>
          </cell>
        </row>
        <row r="673">
          <cell r="G673">
            <v>677</v>
          </cell>
        </row>
        <row r="674">
          <cell r="G674">
            <v>678</v>
          </cell>
        </row>
        <row r="675">
          <cell r="G675">
            <v>679</v>
          </cell>
        </row>
        <row r="676">
          <cell r="G676">
            <v>680</v>
          </cell>
        </row>
        <row r="677">
          <cell r="G677">
            <v>681</v>
          </cell>
        </row>
        <row r="678">
          <cell r="G678">
            <v>682</v>
          </cell>
        </row>
        <row r="679">
          <cell r="G679">
            <v>683</v>
          </cell>
        </row>
        <row r="680">
          <cell r="G680">
            <v>684</v>
          </cell>
        </row>
        <row r="681">
          <cell r="G681">
            <v>685</v>
          </cell>
        </row>
        <row r="682">
          <cell r="G682">
            <v>686</v>
          </cell>
        </row>
        <row r="683">
          <cell r="G683">
            <v>687</v>
          </cell>
        </row>
        <row r="684">
          <cell r="G684">
            <v>688</v>
          </cell>
        </row>
        <row r="685">
          <cell r="G685">
            <v>689</v>
          </cell>
        </row>
        <row r="686">
          <cell r="G686">
            <v>690</v>
          </cell>
        </row>
        <row r="687">
          <cell r="G687">
            <v>691</v>
          </cell>
        </row>
        <row r="688">
          <cell r="G688">
            <v>692</v>
          </cell>
        </row>
        <row r="689">
          <cell r="G689">
            <v>693</v>
          </cell>
        </row>
        <row r="690">
          <cell r="G690">
            <v>694</v>
          </cell>
        </row>
        <row r="691">
          <cell r="G691">
            <v>695</v>
          </cell>
        </row>
        <row r="692">
          <cell r="G692">
            <v>696</v>
          </cell>
        </row>
        <row r="693">
          <cell r="G693">
            <v>697</v>
          </cell>
        </row>
        <row r="694">
          <cell r="G694">
            <v>698</v>
          </cell>
        </row>
        <row r="695">
          <cell r="G695">
            <v>699</v>
          </cell>
        </row>
        <row r="696">
          <cell r="G696">
            <v>700</v>
          </cell>
        </row>
        <row r="697">
          <cell r="G697">
            <v>701</v>
          </cell>
        </row>
        <row r="698">
          <cell r="G698">
            <v>702</v>
          </cell>
        </row>
        <row r="699">
          <cell r="G699">
            <v>703</v>
          </cell>
        </row>
        <row r="700">
          <cell r="G700">
            <v>704</v>
          </cell>
        </row>
        <row r="701">
          <cell r="G701">
            <v>705</v>
          </cell>
        </row>
        <row r="702">
          <cell r="G702">
            <v>706</v>
          </cell>
        </row>
        <row r="703">
          <cell r="G703">
            <v>707</v>
          </cell>
        </row>
        <row r="704">
          <cell r="G704">
            <v>708</v>
          </cell>
        </row>
        <row r="705">
          <cell r="G705">
            <v>709</v>
          </cell>
        </row>
        <row r="706">
          <cell r="G706">
            <v>710</v>
          </cell>
        </row>
        <row r="707">
          <cell r="G707">
            <v>711</v>
          </cell>
        </row>
        <row r="708">
          <cell r="G708">
            <v>712</v>
          </cell>
        </row>
        <row r="709">
          <cell r="G709">
            <v>713</v>
          </cell>
        </row>
        <row r="710">
          <cell r="G710">
            <v>714</v>
          </cell>
        </row>
        <row r="711">
          <cell r="G711">
            <v>715</v>
          </cell>
        </row>
        <row r="712">
          <cell r="G712">
            <v>716</v>
          </cell>
        </row>
        <row r="713">
          <cell r="G713">
            <v>717</v>
          </cell>
        </row>
        <row r="714">
          <cell r="G714">
            <v>718</v>
          </cell>
        </row>
        <row r="715">
          <cell r="G715">
            <v>719</v>
          </cell>
        </row>
        <row r="716">
          <cell r="G716">
            <v>720</v>
          </cell>
        </row>
        <row r="717">
          <cell r="G717">
            <v>721</v>
          </cell>
        </row>
        <row r="718">
          <cell r="G718">
            <v>722</v>
          </cell>
        </row>
        <row r="719">
          <cell r="G719">
            <v>723</v>
          </cell>
        </row>
        <row r="720">
          <cell r="G720">
            <v>724</v>
          </cell>
        </row>
        <row r="721">
          <cell r="G721">
            <v>725</v>
          </cell>
        </row>
        <row r="722">
          <cell r="G722">
            <v>726</v>
          </cell>
        </row>
        <row r="723">
          <cell r="G723">
            <v>727</v>
          </cell>
        </row>
        <row r="724">
          <cell r="G724">
            <v>728</v>
          </cell>
        </row>
        <row r="725">
          <cell r="G725">
            <v>729</v>
          </cell>
        </row>
        <row r="726">
          <cell r="G726">
            <v>730</v>
          </cell>
        </row>
        <row r="727">
          <cell r="G727">
            <v>731</v>
          </cell>
        </row>
        <row r="728">
          <cell r="G728">
            <v>732</v>
          </cell>
        </row>
        <row r="729">
          <cell r="G729">
            <v>733</v>
          </cell>
        </row>
        <row r="730">
          <cell r="G730">
            <v>734</v>
          </cell>
        </row>
        <row r="731">
          <cell r="G731">
            <v>735</v>
          </cell>
        </row>
        <row r="732">
          <cell r="G732">
            <v>736</v>
          </cell>
        </row>
        <row r="733">
          <cell r="G733">
            <v>737</v>
          </cell>
        </row>
        <row r="734">
          <cell r="G734">
            <v>738</v>
          </cell>
        </row>
        <row r="735">
          <cell r="G735">
            <v>739</v>
          </cell>
        </row>
        <row r="736">
          <cell r="G736">
            <v>740</v>
          </cell>
        </row>
        <row r="737">
          <cell r="G737">
            <v>741</v>
          </cell>
        </row>
        <row r="738">
          <cell r="G738">
            <v>742</v>
          </cell>
        </row>
        <row r="739">
          <cell r="G739">
            <v>743</v>
          </cell>
        </row>
        <row r="740">
          <cell r="G740">
            <v>744</v>
          </cell>
        </row>
        <row r="741">
          <cell r="G741">
            <v>745</v>
          </cell>
        </row>
        <row r="742">
          <cell r="G742">
            <v>746</v>
          </cell>
        </row>
        <row r="743">
          <cell r="G743">
            <v>747</v>
          </cell>
        </row>
        <row r="744">
          <cell r="G744">
            <v>748</v>
          </cell>
        </row>
        <row r="745">
          <cell r="G745">
            <v>749</v>
          </cell>
        </row>
        <row r="746">
          <cell r="G746">
            <v>750</v>
          </cell>
        </row>
        <row r="747">
          <cell r="G747">
            <v>751</v>
          </cell>
        </row>
        <row r="748">
          <cell r="G748">
            <v>752</v>
          </cell>
        </row>
        <row r="749">
          <cell r="G749">
            <v>753</v>
          </cell>
        </row>
        <row r="750">
          <cell r="G750">
            <v>754</v>
          </cell>
        </row>
        <row r="751">
          <cell r="G751">
            <v>755</v>
          </cell>
        </row>
        <row r="752">
          <cell r="G752">
            <v>756</v>
          </cell>
        </row>
        <row r="753">
          <cell r="G753">
            <v>757</v>
          </cell>
        </row>
        <row r="754">
          <cell r="G754">
            <v>758</v>
          </cell>
        </row>
        <row r="755">
          <cell r="G755">
            <v>759</v>
          </cell>
        </row>
        <row r="756">
          <cell r="G756">
            <v>760</v>
          </cell>
        </row>
        <row r="757">
          <cell r="G757">
            <v>761</v>
          </cell>
        </row>
        <row r="758">
          <cell r="G758">
            <v>762</v>
          </cell>
        </row>
        <row r="759">
          <cell r="G759">
            <v>763</v>
          </cell>
        </row>
        <row r="760">
          <cell r="G760">
            <v>764</v>
          </cell>
        </row>
        <row r="761">
          <cell r="G761">
            <v>765</v>
          </cell>
        </row>
        <row r="762">
          <cell r="G762">
            <v>766</v>
          </cell>
        </row>
        <row r="763">
          <cell r="G763">
            <v>767</v>
          </cell>
        </row>
        <row r="764">
          <cell r="G764">
            <v>768</v>
          </cell>
        </row>
        <row r="765">
          <cell r="G765">
            <v>769</v>
          </cell>
        </row>
        <row r="766">
          <cell r="G766">
            <v>770</v>
          </cell>
        </row>
        <row r="767">
          <cell r="G767">
            <v>771</v>
          </cell>
        </row>
        <row r="768">
          <cell r="G768">
            <v>772</v>
          </cell>
        </row>
        <row r="769">
          <cell r="G769">
            <v>773</v>
          </cell>
        </row>
        <row r="770">
          <cell r="G770">
            <v>774</v>
          </cell>
        </row>
        <row r="771">
          <cell r="G771">
            <v>775</v>
          </cell>
        </row>
        <row r="772">
          <cell r="G772">
            <v>776</v>
          </cell>
        </row>
        <row r="773">
          <cell r="G773">
            <v>777</v>
          </cell>
        </row>
        <row r="774">
          <cell r="G774">
            <v>778</v>
          </cell>
        </row>
        <row r="775">
          <cell r="G775">
            <v>779</v>
          </cell>
        </row>
        <row r="776">
          <cell r="G776">
            <v>780</v>
          </cell>
        </row>
        <row r="777">
          <cell r="G777">
            <v>781</v>
          </cell>
        </row>
        <row r="778">
          <cell r="G778">
            <v>782</v>
          </cell>
        </row>
        <row r="779">
          <cell r="G779">
            <v>783</v>
          </cell>
        </row>
        <row r="780">
          <cell r="G780">
            <v>784</v>
          </cell>
        </row>
        <row r="781">
          <cell r="G781">
            <v>785</v>
          </cell>
        </row>
        <row r="782">
          <cell r="G782">
            <v>786</v>
          </cell>
        </row>
        <row r="783">
          <cell r="G783">
            <v>787</v>
          </cell>
        </row>
        <row r="784">
          <cell r="G784">
            <v>788</v>
          </cell>
        </row>
        <row r="785">
          <cell r="G785">
            <v>789</v>
          </cell>
        </row>
        <row r="786">
          <cell r="G786">
            <v>790</v>
          </cell>
        </row>
        <row r="787">
          <cell r="G787">
            <v>791</v>
          </cell>
        </row>
        <row r="788">
          <cell r="G788">
            <v>792</v>
          </cell>
        </row>
        <row r="789">
          <cell r="G789">
            <v>793</v>
          </cell>
        </row>
        <row r="790">
          <cell r="G790">
            <v>794</v>
          </cell>
        </row>
        <row r="791">
          <cell r="G791">
            <v>795</v>
          </cell>
        </row>
        <row r="792">
          <cell r="G792">
            <v>796</v>
          </cell>
        </row>
        <row r="793">
          <cell r="G793">
            <v>797</v>
          </cell>
        </row>
        <row r="794">
          <cell r="G794">
            <v>798</v>
          </cell>
        </row>
        <row r="795">
          <cell r="G795">
            <v>799</v>
          </cell>
        </row>
        <row r="796">
          <cell r="G796">
            <v>800</v>
          </cell>
        </row>
        <row r="797">
          <cell r="G797">
            <v>801</v>
          </cell>
        </row>
        <row r="798">
          <cell r="G798">
            <v>802</v>
          </cell>
        </row>
        <row r="799">
          <cell r="G799">
            <v>803</v>
          </cell>
        </row>
        <row r="800">
          <cell r="G800">
            <v>804</v>
          </cell>
        </row>
        <row r="801">
          <cell r="G801">
            <v>805</v>
          </cell>
        </row>
        <row r="802">
          <cell r="G802">
            <v>806</v>
          </cell>
        </row>
        <row r="803">
          <cell r="G803">
            <v>807</v>
          </cell>
        </row>
        <row r="804">
          <cell r="G804">
            <v>808</v>
          </cell>
        </row>
        <row r="805">
          <cell r="G805">
            <v>809</v>
          </cell>
        </row>
        <row r="806">
          <cell r="G806">
            <v>810</v>
          </cell>
        </row>
        <row r="807">
          <cell r="G807">
            <v>811</v>
          </cell>
        </row>
        <row r="808">
          <cell r="G808">
            <v>812</v>
          </cell>
        </row>
        <row r="809">
          <cell r="G809">
            <v>813</v>
          </cell>
        </row>
        <row r="810">
          <cell r="G810">
            <v>814</v>
          </cell>
        </row>
        <row r="811">
          <cell r="G811">
            <v>815</v>
          </cell>
        </row>
        <row r="812">
          <cell r="G812">
            <v>816</v>
          </cell>
        </row>
        <row r="813">
          <cell r="G813">
            <v>817</v>
          </cell>
        </row>
        <row r="814">
          <cell r="G814">
            <v>818</v>
          </cell>
        </row>
        <row r="815">
          <cell r="G815">
            <v>819</v>
          </cell>
        </row>
        <row r="816">
          <cell r="G816">
            <v>820</v>
          </cell>
        </row>
        <row r="817">
          <cell r="G817">
            <v>821</v>
          </cell>
        </row>
        <row r="818">
          <cell r="G818">
            <v>822</v>
          </cell>
        </row>
        <row r="819">
          <cell r="G819">
            <v>823</v>
          </cell>
        </row>
        <row r="820">
          <cell r="G820">
            <v>824</v>
          </cell>
        </row>
        <row r="821">
          <cell r="G821">
            <v>825</v>
          </cell>
        </row>
        <row r="822">
          <cell r="G822">
            <v>826</v>
          </cell>
        </row>
        <row r="823">
          <cell r="G823">
            <v>827</v>
          </cell>
        </row>
        <row r="824">
          <cell r="G824">
            <v>828</v>
          </cell>
        </row>
        <row r="825">
          <cell r="G825">
            <v>829</v>
          </cell>
        </row>
        <row r="826">
          <cell r="G826">
            <v>830</v>
          </cell>
        </row>
        <row r="827">
          <cell r="G827">
            <v>831</v>
          </cell>
        </row>
        <row r="828">
          <cell r="G828">
            <v>832</v>
          </cell>
        </row>
        <row r="829">
          <cell r="G829">
            <v>833</v>
          </cell>
        </row>
        <row r="830">
          <cell r="G830">
            <v>834</v>
          </cell>
        </row>
        <row r="831">
          <cell r="G831">
            <v>835</v>
          </cell>
        </row>
        <row r="832">
          <cell r="G832">
            <v>836</v>
          </cell>
        </row>
        <row r="833">
          <cell r="G833">
            <v>837</v>
          </cell>
        </row>
        <row r="834">
          <cell r="G834">
            <v>838</v>
          </cell>
        </row>
        <row r="835">
          <cell r="G835">
            <v>839</v>
          </cell>
        </row>
        <row r="836">
          <cell r="G836">
            <v>840</v>
          </cell>
        </row>
        <row r="837">
          <cell r="G837">
            <v>841</v>
          </cell>
        </row>
        <row r="838">
          <cell r="G838">
            <v>842</v>
          </cell>
        </row>
        <row r="839">
          <cell r="G839">
            <v>843</v>
          </cell>
        </row>
        <row r="840">
          <cell r="G840">
            <v>844</v>
          </cell>
        </row>
        <row r="841">
          <cell r="G841">
            <v>845</v>
          </cell>
        </row>
        <row r="842">
          <cell r="G842">
            <v>846</v>
          </cell>
        </row>
        <row r="843">
          <cell r="G843">
            <v>847</v>
          </cell>
        </row>
        <row r="844">
          <cell r="G844">
            <v>848</v>
          </cell>
        </row>
        <row r="845">
          <cell r="G845">
            <v>849</v>
          </cell>
        </row>
        <row r="846">
          <cell r="G846">
            <v>850</v>
          </cell>
        </row>
        <row r="847">
          <cell r="G847">
            <v>851</v>
          </cell>
        </row>
        <row r="848">
          <cell r="G848">
            <v>852</v>
          </cell>
        </row>
        <row r="849">
          <cell r="G849">
            <v>853</v>
          </cell>
        </row>
        <row r="850">
          <cell r="G850">
            <v>854</v>
          </cell>
        </row>
        <row r="851">
          <cell r="G851">
            <v>855</v>
          </cell>
        </row>
        <row r="852">
          <cell r="G852">
            <v>856</v>
          </cell>
        </row>
        <row r="853">
          <cell r="G853">
            <v>857</v>
          </cell>
        </row>
        <row r="854">
          <cell r="G854">
            <v>858</v>
          </cell>
        </row>
        <row r="855">
          <cell r="G855">
            <v>2665</v>
          </cell>
        </row>
        <row r="856">
          <cell r="G856">
            <v>7709</v>
          </cell>
        </row>
        <row r="857">
          <cell r="G857">
            <v>7710</v>
          </cell>
        </row>
        <row r="858">
          <cell r="G858">
            <v>7711</v>
          </cell>
        </row>
        <row r="859">
          <cell r="G859">
            <v>7712</v>
          </cell>
        </row>
        <row r="860">
          <cell r="G860">
            <v>7713</v>
          </cell>
        </row>
        <row r="861">
          <cell r="G861">
            <v>7714</v>
          </cell>
        </row>
        <row r="862">
          <cell r="G862">
            <v>7715</v>
          </cell>
        </row>
        <row r="863">
          <cell r="G863">
            <v>7716</v>
          </cell>
        </row>
        <row r="864">
          <cell r="G864">
            <v>7717</v>
          </cell>
        </row>
        <row r="865">
          <cell r="G865">
            <v>7718</v>
          </cell>
        </row>
        <row r="866">
          <cell r="G866">
            <v>7719</v>
          </cell>
        </row>
        <row r="867">
          <cell r="G867">
            <v>7720</v>
          </cell>
        </row>
        <row r="868">
          <cell r="G868">
            <v>7721</v>
          </cell>
        </row>
        <row r="869">
          <cell r="G869">
            <v>7722</v>
          </cell>
        </row>
        <row r="870">
          <cell r="G870">
            <v>7723</v>
          </cell>
        </row>
        <row r="871">
          <cell r="G871">
            <v>7724</v>
          </cell>
        </row>
        <row r="872">
          <cell r="G872">
            <v>7725</v>
          </cell>
        </row>
        <row r="873">
          <cell r="G873">
            <v>7726</v>
          </cell>
        </row>
        <row r="874">
          <cell r="G874">
            <v>7727</v>
          </cell>
        </row>
        <row r="875">
          <cell r="G875">
            <v>7728</v>
          </cell>
        </row>
        <row r="876">
          <cell r="G876">
            <v>7729</v>
          </cell>
        </row>
        <row r="877">
          <cell r="G877">
            <v>7730</v>
          </cell>
        </row>
        <row r="878">
          <cell r="G878">
            <v>7731</v>
          </cell>
        </row>
        <row r="879">
          <cell r="G879">
            <v>7732</v>
          </cell>
        </row>
        <row r="880">
          <cell r="G880">
            <v>7733</v>
          </cell>
        </row>
        <row r="881">
          <cell r="G881">
            <v>7734</v>
          </cell>
        </row>
        <row r="882">
          <cell r="G882">
            <v>7735</v>
          </cell>
        </row>
        <row r="883">
          <cell r="G883">
            <v>7736</v>
          </cell>
        </row>
        <row r="884">
          <cell r="G884">
            <v>7737</v>
          </cell>
        </row>
        <row r="885">
          <cell r="G885">
            <v>7738</v>
          </cell>
        </row>
        <row r="886">
          <cell r="G886">
            <v>7739</v>
          </cell>
        </row>
        <row r="887">
          <cell r="G887">
            <v>7740</v>
          </cell>
        </row>
        <row r="888">
          <cell r="G888">
            <v>7741</v>
          </cell>
        </row>
        <row r="889">
          <cell r="G889">
            <v>7742</v>
          </cell>
        </row>
        <row r="890">
          <cell r="G890">
            <v>7743</v>
          </cell>
        </row>
        <row r="891">
          <cell r="G891">
            <v>7744</v>
          </cell>
        </row>
        <row r="892">
          <cell r="G892">
            <v>7745</v>
          </cell>
        </row>
        <row r="893">
          <cell r="G893">
            <v>7746</v>
          </cell>
        </row>
        <row r="894">
          <cell r="G894">
            <v>7747</v>
          </cell>
        </row>
        <row r="895">
          <cell r="G895">
            <v>7748</v>
          </cell>
        </row>
        <row r="896">
          <cell r="G896">
            <v>7749</v>
          </cell>
        </row>
        <row r="897">
          <cell r="G897">
            <v>7750</v>
          </cell>
        </row>
        <row r="898">
          <cell r="G898">
            <v>7751</v>
          </cell>
        </row>
        <row r="899">
          <cell r="G899">
            <v>7752</v>
          </cell>
        </row>
        <row r="900">
          <cell r="G900">
            <v>7753</v>
          </cell>
        </row>
        <row r="901">
          <cell r="G901">
            <v>7754</v>
          </cell>
        </row>
        <row r="902">
          <cell r="G902">
            <v>7755</v>
          </cell>
        </row>
        <row r="903">
          <cell r="G903">
            <v>7756</v>
          </cell>
        </row>
        <row r="904">
          <cell r="G904">
            <v>7757</v>
          </cell>
        </row>
        <row r="905">
          <cell r="G905">
            <v>7758</v>
          </cell>
        </row>
        <row r="906">
          <cell r="G906">
            <v>7759</v>
          </cell>
        </row>
        <row r="907">
          <cell r="G907">
            <v>7760</v>
          </cell>
        </row>
        <row r="908">
          <cell r="G908">
            <v>7761</v>
          </cell>
        </row>
        <row r="909">
          <cell r="G909">
            <v>7762</v>
          </cell>
        </row>
        <row r="910">
          <cell r="G910">
            <v>7763</v>
          </cell>
        </row>
        <row r="911">
          <cell r="G911">
            <v>7764</v>
          </cell>
        </row>
        <row r="912">
          <cell r="G912">
            <v>7765</v>
          </cell>
        </row>
        <row r="913">
          <cell r="G913">
            <v>7766</v>
          </cell>
        </row>
        <row r="914">
          <cell r="G914">
            <v>7767</v>
          </cell>
        </row>
        <row r="915">
          <cell r="G915">
            <v>7768</v>
          </cell>
        </row>
        <row r="916">
          <cell r="G916">
            <v>7769</v>
          </cell>
        </row>
        <row r="917">
          <cell r="G917">
            <v>7770</v>
          </cell>
        </row>
        <row r="918">
          <cell r="G918">
            <v>7771</v>
          </cell>
        </row>
        <row r="919">
          <cell r="G919">
            <v>7772</v>
          </cell>
        </row>
        <row r="920">
          <cell r="G920">
            <v>7773</v>
          </cell>
        </row>
        <row r="921">
          <cell r="G921">
            <v>7774</v>
          </cell>
        </row>
        <row r="922">
          <cell r="G922">
            <v>7775</v>
          </cell>
        </row>
        <row r="923">
          <cell r="G923">
            <v>7776</v>
          </cell>
        </row>
        <row r="924">
          <cell r="G924">
            <v>7777</v>
          </cell>
        </row>
        <row r="925">
          <cell r="G925">
            <v>7778</v>
          </cell>
        </row>
        <row r="926">
          <cell r="G926">
            <v>7779</v>
          </cell>
        </row>
        <row r="927">
          <cell r="G927">
            <v>7780</v>
          </cell>
        </row>
        <row r="928">
          <cell r="G928">
            <v>7781</v>
          </cell>
        </row>
        <row r="929">
          <cell r="G929">
            <v>7782</v>
          </cell>
        </row>
        <row r="930">
          <cell r="G930">
            <v>7783</v>
          </cell>
        </row>
        <row r="931">
          <cell r="G931">
            <v>7784</v>
          </cell>
        </row>
        <row r="932">
          <cell r="G932">
            <v>7785</v>
          </cell>
        </row>
        <row r="933">
          <cell r="G933">
            <v>7786</v>
          </cell>
        </row>
        <row r="934">
          <cell r="G934">
            <v>7787</v>
          </cell>
        </row>
        <row r="935">
          <cell r="G935">
            <v>7788</v>
          </cell>
        </row>
        <row r="936">
          <cell r="G936">
            <v>7789</v>
          </cell>
        </row>
        <row r="937">
          <cell r="G937">
            <v>7790</v>
          </cell>
        </row>
        <row r="938">
          <cell r="G938">
            <v>7791</v>
          </cell>
        </row>
        <row r="939">
          <cell r="G939">
            <v>7792</v>
          </cell>
        </row>
        <row r="940">
          <cell r="G940">
            <v>7793</v>
          </cell>
        </row>
        <row r="941">
          <cell r="G941">
            <v>7794</v>
          </cell>
        </row>
        <row r="942">
          <cell r="G942">
            <v>7795</v>
          </cell>
        </row>
        <row r="943">
          <cell r="G943">
            <v>7796</v>
          </cell>
        </row>
        <row r="944">
          <cell r="G944">
            <v>7797</v>
          </cell>
        </row>
        <row r="945">
          <cell r="G945">
            <v>7798</v>
          </cell>
        </row>
        <row r="946">
          <cell r="G946">
            <v>7799</v>
          </cell>
        </row>
        <row r="947">
          <cell r="G947">
            <v>7800</v>
          </cell>
        </row>
        <row r="948">
          <cell r="G948">
            <v>7801</v>
          </cell>
        </row>
        <row r="949">
          <cell r="G949">
            <v>7802</v>
          </cell>
        </row>
        <row r="950">
          <cell r="G950">
            <v>7803</v>
          </cell>
        </row>
        <row r="951">
          <cell r="G951">
            <v>7804</v>
          </cell>
        </row>
        <row r="952">
          <cell r="G952">
            <v>7805</v>
          </cell>
        </row>
        <row r="953">
          <cell r="G953">
            <v>7806</v>
          </cell>
        </row>
        <row r="954">
          <cell r="G954">
            <v>7807</v>
          </cell>
        </row>
        <row r="955">
          <cell r="G955">
            <v>7808</v>
          </cell>
        </row>
        <row r="956">
          <cell r="G956">
            <v>7809</v>
          </cell>
        </row>
        <row r="957">
          <cell r="G957">
            <v>7810</v>
          </cell>
        </row>
        <row r="958">
          <cell r="G958">
            <v>7811</v>
          </cell>
        </row>
        <row r="959">
          <cell r="G959">
            <v>7812</v>
          </cell>
        </row>
        <row r="960">
          <cell r="G960">
            <v>7813</v>
          </cell>
        </row>
        <row r="961">
          <cell r="G961">
            <v>7814</v>
          </cell>
        </row>
        <row r="962">
          <cell r="G962">
            <v>7815</v>
          </cell>
        </row>
        <row r="963">
          <cell r="G963">
            <v>7816</v>
          </cell>
        </row>
        <row r="964">
          <cell r="G964">
            <v>7817</v>
          </cell>
        </row>
        <row r="965">
          <cell r="G965">
            <v>7818</v>
          </cell>
        </row>
        <row r="966">
          <cell r="G966">
            <v>7819</v>
          </cell>
        </row>
        <row r="967">
          <cell r="G967">
            <v>7820</v>
          </cell>
        </row>
        <row r="968">
          <cell r="G968">
            <v>7821</v>
          </cell>
        </row>
        <row r="969">
          <cell r="G969">
            <v>7822</v>
          </cell>
        </row>
        <row r="970">
          <cell r="G970">
            <v>7823</v>
          </cell>
        </row>
        <row r="971">
          <cell r="G971">
            <v>7824</v>
          </cell>
        </row>
        <row r="972">
          <cell r="G972">
            <v>7825</v>
          </cell>
        </row>
        <row r="973">
          <cell r="G973">
            <v>7826</v>
          </cell>
        </row>
        <row r="974">
          <cell r="G974">
            <v>7827</v>
          </cell>
        </row>
        <row r="975">
          <cell r="G975">
            <v>7828</v>
          </cell>
        </row>
        <row r="976">
          <cell r="G976">
            <v>7829</v>
          </cell>
        </row>
        <row r="977">
          <cell r="G977">
            <v>7830</v>
          </cell>
        </row>
        <row r="978">
          <cell r="G978">
            <v>7831</v>
          </cell>
        </row>
        <row r="979">
          <cell r="G979">
            <v>7832</v>
          </cell>
        </row>
        <row r="980">
          <cell r="G980">
            <v>7833</v>
          </cell>
        </row>
        <row r="981">
          <cell r="G981">
            <v>7834</v>
          </cell>
        </row>
        <row r="982">
          <cell r="G982">
            <v>7835</v>
          </cell>
        </row>
        <row r="983">
          <cell r="G983">
            <v>7836</v>
          </cell>
        </row>
        <row r="984">
          <cell r="G984">
            <v>7837</v>
          </cell>
        </row>
        <row r="985">
          <cell r="G985">
            <v>7838</v>
          </cell>
        </row>
        <row r="986">
          <cell r="G986">
            <v>7839</v>
          </cell>
        </row>
        <row r="987">
          <cell r="G987">
            <v>7840</v>
          </cell>
        </row>
        <row r="988">
          <cell r="G988">
            <v>7841</v>
          </cell>
        </row>
        <row r="989">
          <cell r="G989">
            <v>7842</v>
          </cell>
        </row>
        <row r="990">
          <cell r="G990">
            <v>7843</v>
          </cell>
        </row>
        <row r="991">
          <cell r="G991">
            <v>7844</v>
          </cell>
        </row>
        <row r="992">
          <cell r="G992">
            <v>7845</v>
          </cell>
        </row>
        <row r="993">
          <cell r="G993">
            <v>7846</v>
          </cell>
        </row>
        <row r="994">
          <cell r="G994">
            <v>7847</v>
          </cell>
        </row>
        <row r="995">
          <cell r="G995">
            <v>7848</v>
          </cell>
        </row>
        <row r="996">
          <cell r="G996">
            <v>7849</v>
          </cell>
        </row>
        <row r="997">
          <cell r="G997">
            <v>7850</v>
          </cell>
        </row>
        <row r="998">
          <cell r="G998">
            <v>7851</v>
          </cell>
        </row>
        <row r="999">
          <cell r="G999">
            <v>7852</v>
          </cell>
        </row>
        <row r="1000">
          <cell r="G1000">
            <v>7853</v>
          </cell>
        </row>
        <row r="1001">
          <cell r="G1001">
            <v>7854</v>
          </cell>
        </row>
        <row r="1002">
          <cell r="G1002">
            <v>7855</v>
          </cell>
        </row>
        <row r="1003">
          <cell r="G1003">
            <v>7856</v>
          </cell>
        </row>
        <row r="1004">
          <cell r="G1004">
            <v>7857</v>
          </cell>
        </row>
        <row r="1005">
          <cell r="G1005">
            <v>7858</v>
          </cell>
        </row>
        <row r="1006">
          <cell r="G1006">
            <v>7859</v>
          </cell>
        </row>
        <row r="1007">
          <cell r="G1007">
            <v>7860</v>
          </cell>
        </row>
        <row r="1008">
          <cell r="G1008">
            <v>7861</v>
          </cell>
        </row>
        <row r="1009">
          <cell r="G1009">
            <v>7862</v>
          </cell>
        </row>
        <row r="1010">
          <cell r="G1010">
            <v>7863</v>
          </cell>
        </row>
        <row r="1011">
          <cell r="G1011">
            <v>7864</v>
          </cell>
        </row>
        <row r="1012">
          <cell r="G1012">
            <v>7865</v>
          </cell>
        </row>
        <row r="1013">
          <cell r="G1013">
            <v>7866</v>
          </cell>
        </row>
        <row r="1014">
          <cell r="G1014">
            <v>7867</v>
          </cell>
        </row>
        <row r="1015">
          <cell r="G1015">
            <v>7868</v>
          </cell>
        </row>
        <row r="1016">
          <cell r="G1016">
            <v>7869</v>
          </cell>
        </row>
        <row r="1017">
          <cell r="G1017">
            <v>7870</v>
          </cell>
        </row>
        <row r="1018">
          <cell r="G1018">
            <v>7871</v>
          </cell>
        </row>
        <row r="1019">
          <cell r="G1019">
            <v>7872</v>
          </cell>
        </row>
        <row r="1020">
          <cell r="G1020">
            <v>7873</v>
          </cell>
        </row>
        <row r="1021">
          <cell r="G1021">
            <v>7874</v>
          </cell>
        </row>
        <row r="1022">
          <cell r="G1022">
            <v>7875</v>
          </cell>
        </row>
        <row r="1023">
          <cell r="G1023">
            <v>7876</v>
          </cell>
        </row>
        <row r="1024">
          <cell r="G1024">
            <v>7877</v>
          </cell>
        </row>
        <row r="1025">
          <cell r="G1025">
            <v>7878</v>
          </cell>
        </row>
        <row r="1026">
          <cell r="G1026">
            <v>7879</v>
          </cell>
        </row>
        <row r="1027">
          <cell r="G1027">
            <v>7880</v>
          </cell>
        </row>
        <row r="1028">
          <cell r="G1028">
            <v>7881</v>
          </cell>
        </row>
        <row r="1029">
          <cell r="G1029">
            <v>7882</v>
          </cell>
        </row>
        <row r="1030">
          <cell r="G1030">
            <v>7883</v>
          </cell>
        </row>
        <row r="1031">
          <cell r="G1031">
            <v>7884</v>
          </cell>
        </row>
        <row r="1032">
          <cell r="G1032">
            <v>7885</v>
          </cell>
        </row>
        <row r="1033">
          <cell r="G1033">
            <v>7886</v>
          </cell>
        </row>
        <row r="1034">
          <cell r="G1034">
            <v>7887</v>
          </cell>
        </row>
        <row r="1035">
          <cell r="G1035">
            <v>7888</v>
          </cell>
        </row>
        <row r="1036">
          <cell r="G1036">
            <v>7889</v>
          </cell>
        </row>
        <row r="1037">
          <cell r="G1037">
            <v>7890</v>
          </cell>
        </row>
        <row r="1038">
          <cell r="G1038">
            <v>7891</v>
          </cell>
        </row>
        <row r="1039">
          <cell r="G1039">
            <v>7892</v>
          </cell>
        </row>
        <row r="1040">
          <cell r="G1040">
            <v>7893</v>
          </cell>
        </row>
        <row r="1041">
          <cell r="G1041">
            <v>7894</v>
          </cell>
        </row>
        <row r="1042">
          <cell r="G1042">
            <v>7895</v>
          </cell>
        </row>
        <row r="1043">
          <cell r="G1043">
            <v>7896</v>
          </cell>
        </row>
        <row r="1044">
          <cell r="G1044">
            <v>7897</v>
          </cell>
        </row>
        <row r="1045">
          <cell r="G1045">
            <v>7898</v>
          </cell>
        </row>
        <row r="1046">
          <cell r="G1046">
            <v>7899</v>
          </cell>
        </row>
        <row r="1047">
          <cell r="G1047">
            <v>7900</v>
          </cell>
        </row>
        <row r="1048">
          <cell r="G1048">
            <v>7901</v>
          </cell>
        </row>
        <row r="1049">
          <cell r="G1049">
            <v>7902</v>
          </cell>
        </row>
        <row r="1050">
          <cell r="G1050">
            <v>7903</v>
          </cell>
        </row>
        <row r="1051">
          <cell r="G1051">
            <v>7904</v>
          </cell>
        </row>
        <row r="1052">
          <cell r="G1052">
            <v>7905</v>
          </cell>
        </row>
        <row r="1053">
          <cell r="G1053">
            <v>7906</v>
          </cell>
        </row>
        <row r="1054">
          <cell r="G1054">
            <v>7907</v>
          </cell>
        </row>
        <row r="1055">
          <cell r="G1055">
            <v>7908</v>
          </cell>
        </row>
        <row r="1056">
          <cell r="G1056">
            <v>7909</v>
          </cell>
        </row>
        <row r="1057">
          <cell r="G1057">
            <v>7910</v>
          </cell>
        </row>
        <row r="1058">
          <cell r="G1058">
            <v>7911</v>
          </cell>
        </row>
        <row r="1059">
          <cell r="G1059">
            <v>7912</v>
          </cell>
        </row>
        <row r="1060">
          <cell r="G1060">
            <v>7913</v>
          </cell>
        </row>
        <row r="1061">
          <cell r="G1061">
            <v>7914</v>
          </cell>
        </row>
        <row r="1062">
          <cell r="G1062">
            <v>7915</v>
          </cell>
        </row>
        <row r="1063">
          <cell r="G1063">
            <v>7916</v>
          </cell>
        </row>
        <row r="1064">
          <cell r="G1064">
            <v>7917</v>
          </cell>
        </row>
        <row r="1065">
          <cell r="G1065">
            <v>7918</v>
          </cell>
        </row>
        <row r="1066">
          <cell r="G1066">
            <v>7919</v>
          </cell>
        </row>
        <row r="1067">
          <cell r="G1067">
            <v>7920</v>
          </cell>
        </row>
        <row r="1068">
          <cell r="G1068">
            <v>7921</v>
          </cell>
        </row>
        <row r="1069">
          <cell r="G1069">
            <v>7922</v>
          </cell>
        </row>
        <row r="1070">
          <cell r="G1070">
            <v>7923</v>
          </cell>
        </row>
        <row r="1071">
          <cell r="G1071">
            <v>7924</v>
          </cell>
        </row>
        <row r="1072">
          <cell r="G1072">
            <v>7925</v>
          </cell>
        </row>
        <row r="1073">
          <cell r="G1073">
            <v>7926</v>
          </cell>
        </row>
        <row r="1074">
          <cell r="G1074">
            <v>7927</v>
          </cell>
        </row>
        <row r="1075">
          <cell r="G1075">
            <v>7928</v>
          </cell>
        </row>
        <row r="1076">
          <cell r="G1076">
            <v>7929</v>
          </cell>
        </row>
        <row r="1077">
          <cell r="G1077">
            <v>7930</v>
          </cell>
        </row>
        <row r="1078">
          <cell r="G1078">
            <v>7931</v>
          </cell>
        </row>
        <row r="1079">
          <cell r="G1079">
            <v>7932</v>
          </cell>
        </row>
        <row r="1080">
          <cell r="G1080">
            <v>7933</v>
          </cell>
        </row>
        <row r="1081">
          <cell r="G1081">
            <v>7934</v>
          </cell>
        </row>
        <row r="1082">
          <cell r="G1082">
            <v>7935</v>
          </cell>
        </row>
        <row r="1083">
          <cell r="G1083">
            <v>7936</v>
          </cell>
        </row>
        <row r="1084">
          <cell r="G1084">
            <v>7937</v>
          </cell>
        </row>
        <row r="1085">
          <cell r="G1085">
            <v>7938</v>
          </cell>
        </row>
        <row r="1086">
          <cell r="G1086">
            <v>7939</v>
          </cell>
        </row>
        <row r="1087">
          <cell r="G1087">
            <v>7940</v>
          </cell>
        </row>
        <row r="1088">
          <cell r="G1088">
            <v>7941</v>
          </cell>
        </row>
        <row r="1089">
          <cell r="G1089">
            <v>7942</v>
          </cell>
        </row>
        <row r="1090">
          <cell r="G1090">
            <v>7943</v>
          </cell>
        </row>
        <row r="1091">
          <cell r="G1091">
            <v>7944</v>
          </cell>
        </row>
        <row r="1092">
          <cell r="G1092">
            <v>7945</v>
          </cell>
        </row>
        <row r="1093">
          <cell r="G1093">
            <v>7946</v>
          </cell>
        </row>
        <row r="1094">
          <cell r="G1094">
            <v>7947</v>
          </cell>
        </row>
        <row r="1095">
          <cell r="G1095">
            <v>7948</v>
          </cell>
        </row>
        <row r="1096">
          <cell r="G1096">
            <v>7949</v>
          </cell>
        </row>
        <row r="1097">
          <cell r="G1097">
            <v>7950</v>
          </cell>
        </row>
        <row r="1098">
          <cell r="G1098">
            <v>7951</v>
          </cell>
        </row>
        <row r="1099">
          <cell r="G1099">
            <v>7952</v>
          </cell>
        </row>
        <row r="1100">
          <cell r="G1100">
            <v>7953</v>
          </cell>
        </row>
        <row r="1101">
          <cell r="G1101">
            <v>7954</v>
          </cell>
        </row>
        <row r="1102">
          <cell r="G1102">
            <v>7955</v>
          </cell>
        </row>
        <row r="1103">
          <cell r="G1103">
            <v>7956</v>
          </cell>
        </row>
        <row r="1104">
          <cell r="G1104">
            <v>7957</v>
          </cell>
        </row>
        <row r="1105">
          <cell r="G1105">
            <v>7960</v>
          </cell>
        </row>
        <row r="1106">
          <cell r="G1106">
            <v>7962</v>
          </cell>
        </row>
        <row r="1107">
          <cell r="G1107">
            <v>7963</v>
          </cell>
        </row>
        <row r="1108">
          <cell r="G1108">
            <v>7964</v>
          </cell>
        </row>
        <row r="1109">
          <cell r="G1109">
            <v>7965</v>
          </cell>
        </row>
        <row r="1110">
          <cell r="G1110">
            <v>7966</v>
          </cell>
        </row>
        <row r="1111">
          <cell r="G1111">
            <v>7967</v>
          </cell>
        </row>
        <row r="1112">
          <cell r="G1112">
            <v>7968</v>
          </cell>
        </row>
        <row r="1113">
          <cell r="G1113">
            <v>7969</v>
          </cell>
        </row>
        <row r="1114">
          <cell r="G1114">
            <v>7970</v>
          </cell>
        </row>
        <row r="1115">
          <cell r="G1115">
            <v>7973</v>
          </cell>
        </row>
        <row r="1116">
          <cell r="G1116">
            <v>7974</v>
          </cell>
        </row>
        <row r="1117">
          <cell r="G1117">
            <v>7975</v>
          </cell>
        </row>
        <row r="1118">
          <cell r="G1118">
            <v>7976</v>
          </cell>
        </row>
        <row r="1119">
          <cell r="G1119">
            <v>7977</v>
          </cell>
        </row>
        <row r="1120">
          <cell r="G1120">
            <v>7978</v>
          </cell>
        </row>
        <row r="1121">
          <cell r="G1121">
            <v>7979</v>
          </cell>
        </row>
        <row r="1122">
          <cell r="G1122">
            <v>7980</v>
          </cell>
        </row>
        <row r="1123">
          <cell r="G1123">
            <v>7981</v>
          </cell>
        </row>
        <row r="1124">
          <cell r="G1124">
            <v>7982</v>
          </cell>
        </row>
        <row r="1125">
          <cell r="G1125">
            <v>7983</v>
          </cell>
        </row>
        <row r="1126">
          <cell r="G1126">
            <v>7985</v>
          </cell>
        </row>
        <row r="1127">
          <cell r="G1127">
            <v>7986</v>
          </cell>
        </row>
        <row r="1128">
          <cell r="G1128">
            <v>7987</v>
          </cell>
        </row>
        <row r="1129">
          <cell r="G1129">
            <v>7988</v>
          </cell>
        </row>
        <row r="1130">
          <cell r="G1130">
            <v>7989</v>
          </cell>
        </row>
        <row r="1131">
          <cell r="G1131">
            <v>7991</v>
          </cell>
        </row>
        <row r="1132">
          <cell r="G1132">
            <v>7992</v>
          </cell>
        </row>
        <row r="1133">
          <cell r="G1133">
            <v>7993</v>
          </cell>
        </row>
        <row r="1134">
          <cell r="G1134">
            <v>7994</v>
          </cell>
        </row>
        <row r="1135">
          <cell r="G1135">
            <v>7995</v>
          </cell>
        </row>
        <row r="1136">
          <cell r="G1136">
            <v>7996</v>
          </cell>
        </row>
        <row r="1137">
          <cell r="G1137">
            <v>7997</v>
          </cell>
        </row>
        <row r="1138">
          <cell r="G1138">
            <v>7998</v>
          </cell>
        </row>
        <row r="1139">
          <cell r="G1139">
            <v>7999</v>
          </cell>
        </row>
        <row r="1140">
          <cell r="G1140">
            <v>8000</v>
          </cell>
        </row>
        <row r="1141">
          <cell r="G1141">
            <v>8001</v>
          </cell>
        </row>
        <row r="1142">
          <cell r="G1142">
            <v>8002</v>
          </cell>
        </row>
        <row r="1143">
          <cell r="G1143">
            <v>8003</v>
          </cell>
        </row>
        <row r="1144">
          <cell r="G1144">
            <v>8004</v>
          </cell>
        </row>
        <row r="1145">
          <cell r="G1145">
            <v>8005</v>
          </cell>
        </row>
        <row r="1146">
          <cell r="G1146">
            <v>8006</v>
          </cell>
        </row>
        <row r="1147">
          <cell r="G1147">
            <v>8007</v>
          </cell>
        </row>
        <row r="1148">
          <cell r="G1148">
            <v>8008</v>
          </cell>
        </row>
        <row r="1149">
          <cell r="G1149">
            <v>8009</v>
          </cell>
        </row>
        <row r="1150">
          <cell r="G1150">
            <v>8010</v>
          </cell>
        </row>
        <row r="1151">
          <cell r="G1151">
            <v>8011</v>
          </cell>
        </row>
        <row r="1152">
          <cell r="G1152">
            <v>8012</v>
          </cell>
        </row>
        <row r="1153">
          <cell r="G1153">
            <v>8013</v>
          </cell>
        </row>
        <row r="1154">
          <cell r="G1154">
            <v>8016</v>
          </cell>
        </row>
        <row r="1155">
          <cell r="G1155">
            <v>8017</v>
          </cell>
        </row>
        <row r="1156">
          <cell r="G1156">
            <v>8018</v>
          </cell>
        </row>
        <row r="1157">
          <cell r="G1157">
            <v>8019</v>
          </cell>
        </row>
        <row r="1158">
          <cell r="G1158">
            <v>8020</v>
          </cell>
        </row>
        <row r="1159">
          <cell r="G1159">
            <v>8021</v>
          </cell>
        </row>
        <row r="1160">
          <cell r="G1160">
            <v>8022</v>
          </cell>
        </row>
        <row r="1161">
          <cell r="G1161">
            <v>8023</v>
          </cell>
        </row>
        <row r="1162">
          <cell r="G1162">
            <v>8024</v>
          </cell>
        </row>
        <row r="1163">
          <cell r="G1163">
            <v>8025</v>
          </cell>
        </row>
        <row r="1164">
          <cell r="G1164">
            <v>8027</v>
          </cell>
        </row>
        <row r="1165">
          <cell r="G1165">
            <v>8028</v>
          </cell>
        </row>
        <row r="1166">
          <cell r="G1166">
            <v>8029</v>
          </cell>
        </row>
        <row r="1167">
          <cell r="G1167">
            <v>8030</v>
          </cell>
        </row>
        <row r="1168">
          <cell r="G1168">
            <v>8031</v>
          </cell>
        </row>
        <row r="1169">
          <cell r="G1169">
            <v>8032</v>
          </cell>
        </row>
        <row r="1170">
          <cell r="G1170">
            <v>8033</v>
          </cell>
        </row>
        <row r="1171">
          <cell r="G1171">
            <v>8034</v>
          </cell>
        </row>
        <row r="1172">
          <cell r="G1172">
            <v>8035</v>
          </cell>
        </row>
        <row r="1173">
          <cell r="G1173">
            <v>8036</v>
          </cell>
        </row>
        <row r="1174">
          <cell r="G1174">
            <v>8037</v>
          </cell>
        </row>
        <row r="1175">
          <cell r="G1175">
            <v>8038</v>
          </cell>
        </row>
        <row r="1176">
          <cell r="G1176">
            <v>8039</v>
          </cell>
        </row>
        <row r="1177">
          <cell r="G1177">
            <v>8040</v>
          </cell>
        </row>
        <row r="1178">
          <cell r="G1178">
            <v>8041</v>
          </cell>
        </row>
        <row r="1179">
          <cell r="G1179">
            <v>8534</v>
          </cell>
        </row>
        <row r="1180">
          <cell r="G1180">
            <v>8536</v>
          </cell>
        </row>
        <row r="1181">
          <cell r="G1181">
            <v>8537</v>
          </cell>
        </row>
        <row r="1182">
          <cell r="G1182">
            <v>8538</v>
          </cell>
        </row>
        <row r="1183">
          <cell r="G1183">
            <v>8539</v>
          </cell>
        </row>
        <row r="1184">
          <cell r="G1184">
            <v>8540</v>
          </cell>
        </row>
        <row r="1185">
          <cell r="G1185">
            <v>8541</v>
          </cell>
        </row>
        <row r="1186">
          <cell r="G1186">
            <v>8542</v>
          </cell>
        </row>
        <row r="1187">
          <cell r="G1187">
            <v>8543</v>
          </cell>
        </row>
        <row r="1188">
          <cell r="G1188">
            <v>8549</v>
          </cell>
        </row>
        <row r="1189">
          <cell r="G1189">
            <v>8550</v>
          </cell>
        </row>
        <row r="1190">
          <cell r="G1190">
            <v>8551</v>
          </cell>
        </row>
        <row r="1191">
          <cell r="G1191">
            <v>8552</v>
          </cell>
        </row>
        <row r="1192">
          <cell r="G1192">
            <v>8553</v>
          </cell>
        </row>
        <row r="1193">
          <cell r="G1193">
            <v>8554</v>
          </cell>
        </row>
        <row r="1194">
          <cell r="G1194">
            <v>8555</v>
          </cell>
        </row>
        <row r="1195">
          <cell r="G1195">
            <v>8556</v>
          </cell>
        </row>
        <row r="1196">
          <cell r="G1196">
            <v>8557</v>
          </cell>
        </row>
        <row r="1197">
          <cell r="G1197">
            <v>8558</v>
          </cell>
        </row>
        <row r="1198">
          <cell r="G1198">
            <v>8559</v>
          </cell>
        </row>
        <row r="1199">
          <cell r="G1199">
            <v>8560</v>
          </cell>
        </row>
        <row r="1200">
          <cell r="G1200">
            <v>8561</v>
          </cell>
        </row>
        <row r="1201">
          <cell r="G1201">
            <v>8562</v>
          </cell>
        </row>
        <row r="1202">
          <cell r="G1202">
            <v>8563</v>
          </cell>
        </row>
        <row r="1203">
          <cell r="G1203">
            <v>8564</v>
          </cell>
        </row>
        <row r="1204">
          <cell r="G1204">
            <v>8565</v>
          </cell>
        </row>
        <row r="1205">
          <cell r="G1205">
            <v>8566</v>
          </cell>
        </row>
        <row r="1206">
          <cell r="G1206">
            <v>8567</v>
          </cell>
        </row>
        <row r="1207">
          <cell r="G1207">
            <v>8568</v>
          </cell>
        </row>
        <row r="1208">
          <cell r="G1208">
            <v>8569</v>
          </cell>
        </row>
        <row r="1209">
          <cell r="G1209">
            <v>8573</v>
          </cell>
        </row>
        <row r="1210">
          <cell r="G1210">
            <v>8574</v>
          </cell>
        </row>
        <row r="1211">
          <cell r="G1211">
            <v>9095</v>
          </cell>
        </row>
        <row r="1212">
          <cell r="G1212">
            <v>9096</v>
          </cell>
        </row>
        <row r="1213">
          <cell r="G1213">
            <v>9097</v>
          </cell>
        </row>
        <row r="1214">
          <cell r="G1214">
            <v>9098</v>
          </cell>
        </row>
        <row r="1215">
          <cell r="G1215">
            <v>9099</v>
          </cell>
        </row>
        <row r="1216">
          <cell r="G1216">
            <v>9100</v>
          </cell>
        </row>
        <row r="1217">
          <cell r="G1217">
            <v>9101</v>
          </cell>
        </row>
        <row r="1218">
          <cell r="G1218">
            <v>9102</v>
          </cell>
        </row>
        <row r="1219">
          <cell r="G1219">
            <v>9103</v>
          </cell>
        </row>
        <row r="1220">
          <cell r="G1220">
            <v>9104</v>
          </cell>
        </row>
        <row r="1221">
          <cell r="G1221">
            <v>9105</v>
          </cell>
        </row>
        <row r="1222">
          <cell r="G1222">
            <v>9106</v>
          </cell>
        </row>
        <row r="1223">
          <cell r="G1223">
            <v>9107</v>
          </cell>
        </row>
        <row r="1224">
          <cell r="G1224">
            <v>9108</v>
          </cell>
        </row>
        <row r="1225">
          <cell r="G1225">
            <v>9111</v>
          </cell>
        </row>
        <row r="1226">
          <cell r="G1226">
            <v>9611</v>
          </cell>
        </row>
        <row r="1227">
          <cell r="G1227">
            <v>9613</v>
          </cell>
        </row>
        <row r="1228">
          <cell r="G1228">
            <v>9614</v>
          </cell>
        </row>
        <row r="1229">
          <cell r="G1229">
            <v>9616</v>
          </cell>
        </row>
        <row r="1230">
          <cell r="G1230">
            <v>9617</v>
          </cell>
        </row>
        <row r="1231">
          <cell r="G1231">
            <v>9618</v>
          </cell>
        </row>
        <row r="1232">
          <cell r="G1232">
            <v>9619</v>
          </cell>
        </row>
        <row r="1233">
          <cell r="G1233">
            <v>9620</v>
          </cell>
        </row>
        <row r="1234">
          <cell r="G1234">
            <v>9621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5"/>
  <dimension ref="A2:O2532"/>
  <sheetViews>
    <sheetView showGridLines="0" tabSelected="1" topLeftCell="A8" workbookViewId="0">
      <selection activeCell="K9" sqref="K9"/>
    </sheetView>
  </sheetViews>
  <sheetFormatPr baseColWidth="10" defaultColWidth="9.140625" defaultRowHeight="15" x14ac:dyDescent="0.25"/>
  <cols>
    <col min="1" max="1" width="10.28515625" style="1" bestFit="1" customWidth="1"/>
    <col min="2" max="2" width="11.85546875" style="1" bestFit="1" customWidth="1"/>
    <col min="3" max="3" width="12.5703125" style="1" bestFit="1" customWidth="1"/>
    <col min="4" max="4" width="11.85546875" style="1" bestFit="1" customWidth="1"/>
    <col min="5" max="5" width="11.7109375" style="1" bestFit="1" customWidth="1"/>
    <col min="6" max="7" width="10.140625" style="1" bestFit="1" customWidth="1"/>
    <col min="8" max="8" width="12" style="1" bestFit="1" customWidth="1"/>
    <col min="9" max="11" width="10.140625" style="1" bestFit="1" customWidth="1"/>
    <col min="12" max="12" width="12" style="1" bestFit="1" customWidth="1"/>
    <col min="13" max="14" width="10.140625" style="1" bestFit="1" customWidth="1"/>
    <col min="15" max="15" width="10.7109375" style="1" bestFit="1" customWidth="1"/>
    <col min="16" max="19" width="10.140625" style="1" bestFit="1" customWidth="1"/>
    <col min="20" max="20" width="9.140625" style="1"/>
    <col min="21" max="21" width="10.140625" style="1" bestFit="1" customWidth="1"/>
    <col min="22" max="22" width="9.140625" style="1"/>
    <col min="23" max="23" width="10.140625" style="1" bestFit="1" customWidth="1"/>
    <col min="24" max="24" width="9.140625" style="1"/>
    <col min="25" max="25" width="10.140625" style="1" bestFit="1" customWidth="1"/>
    <col min="26" max="26" width="9.140625" style="1"/>
    <col min="27" max="27" width="10.140625" style="1" bestFit="1" customWidth="1"/>
    <col min="28" max="28" width="9.140625" style="1"/>
    <col min="29" max="29" width="10.140625" style="1" bestFit="1" customWidth="1"/>
    <col min="30" max="30" width="9.140625" style="1"/>
    <col min="31" max="31" width="10.140625" style="1" bestFit="1" customWidth="1"/>
    <col min="32" max="32" width="9.140625" style="1"/>
    <col min="33" max="33" width="10.140625" style="1" bestFit="1" customWidth="1"/>
    <col min="34" max="34" width="9.140625" style="1"/>
    <col min="35" max="35" width="10.140625" style="1" bestFit="1" customWidth="1"/>
    <col min="36" max="36" width="9.140625" style="1"/>
    <col min="37" max="37" width="10.140625" style="1" bestFit="1" customWidth="1"/>
    <col min="38" max="38" width="9.140625" style="1"/>
    <col min="39" max="39" width="10.140625" style="1" bestFit="1" customWidth="1"/>
    <col min="40" max="40" width="9.140625" style="1"/>
    <col min="41" max="41" width="10.140625" style="1" bestFit="1" customWidth="1"/>
    <col min="42" max="42" width="9.140625" style="1"/>
    <col min="43" max="43" width="10.140625" style="1" bestFit="1" customWidth="1"/>
    <col min="44" max="44" width="9.140625" style="1"/>
    <col min="45" max="45" width="10.140625" style="1" bestFit="1" customWidth="1"/>
    <col min="46" max="46" width="9.140625" style="1"/>
    <col min="47" max="47" width="10.140625" style="1" bestFit="1" customWidth="1"/>
    <col min="48" max="48" width="9.140625" style="1"/>
    <col min="49" max="49" width="10.140625" style="1" bestFit="1" customWidth="1"/>
    <col min="50" max="50" width="9.140625" style="1"/>
    <col min="51" max="51" width="10.140625" style="1" bestFit="1" customWidth="1"/>
    <col min="52" max="52" width="9.140625" style="1"/>
    <col min="53" max="53" width="10.140625" style="1" bestFit="1" customWidth="1"/>
    <col min="54" max="54" width="9.140625" style="1"/>
    <col min="55" max="55" width="10.140625" style="1" bestFit="1" customWidth="1"/>
    <col min="56" max="56" width="9.140625" style="1"/>
    <col min="57" max="57" width="10.140625" style="1" bestFit="1" customWidth="1"/>
    <col min="58" max="58" width="9.140625" style="1"/>
    <col min="59" max="59" width="10.140625" style="1" bestFit="1" customWidth="1"/>
    <col min="60" max="60" width="9.140625" style="1"/>
    <col min="61" max="61" width="10.140625" style="1" bestFit="1" customWidth="1"/>
    <col min="62" max="62" width="9.140625" style="1"/>
    <col min="63" max="63" width="10.140625" style="1" bestFit="1" customWidth="1"/>
    <col min="64" max="64" width="9.140625" style="1"/>
    <col min="65" max="65" width="10.140625" style="1" bestFit="1" customWidth="1"/>
    <col min="66" max="66" width="9.140625" style="1"/>
    <col min="67" max="67" width="10.140625" style="1" bestFit="1" customWidth="1"/>
    <col min="68" max="68" width="9.140625" style="1"/>
    <col min="69" max="69" width="10.140625" style="1" bestFit="1" customWidth="1"/>
    <col min="70" max="70" width="9.140625" style="1"/>
    <col min="71" max="71" width="10.140625" style="1" bestFit="1" customWidth="1"/>
    <col min="72" max="72" width="9.140625" style="1"/>
    <col min="73" max="73" width="10.140625" style="1" bestFit="1" customWidth="1"/>
    <col min="74" max="74" width="9.140625" style="1"/>
    <col min="75" max="75" width="10.140625" style="1" bestFit="1" customWidth="1"/>
    <col min="76" max="76" width="9.140625" style="1"/>
    <col min="77" max="77" width="10.140625" style="1" bestFit="1" customWidth="1"/>
    <col min="78" max="78" width="9.140625" style="1"/>
    <col min="79" max="79" width="10.140625" style="1" bestFit="1" customWidth="1"/>
    <col min="80" max="80" width="9.140625" style="1"/>
    <col min="81" max="81" width="10.140625" style="1" bestFit="1" customWidth="1"/>
    <col min="82" max="82" width="9.140625" style="1"/>
    <col min="83" max="83" width="10.140625" style="1" bestFit="1" customWidth="1"/>
    <col min="84" max="84" width="9.140625" style="1"/>
    <col min="85" max="85" width="10.140625" style="1" bestFit="1" customWidth="1"/>
    <col min="86" max="86" width="9.140625" style="1"/>
    <col min="87" max="87" width="10.140625" style="1" bestFit="1" customWidth="1"/>
    <col min="88" max="88" width="9.140625" style="1"/>
    <col min="89" max="89" width="10.140625" style="1" bestFit="1" customWidth="1"/>
    <col min="90" max="90" width="9.140625" style="1"/>
    <col min="91" max="91" width="10.140625" style="1" bestFit="1" customWidth="1"/>
    <col min="92" max="92" width="9.140625" style="1"/>
    <col min="93" max="93" width="10.140625" style="1" bestFit="1" customWidth="1"/>
    <col min="94" max="94" width="9.140625" style="1"/>
    <col min="95" max="95" width="10.140625" style="1" bestFit="1" customWidth="1"/>
    <col min="96" max="96" width="9.140625" style="1"/>
    <col min="97" max="97" width="10.140625" style="1" bestFit="1" customWidth="1"/>
    <col min="98" max="98" width="9.140625" style="1"/>
    <col min="99" max="99" width="10.140625" style="1" bestFit="1" customWidth="1"/>
    <col min="100" max="100" width="9.140625" style="1"/>
    <col min="101" max="101" width="10.140625" style="1" bestFit="1" customWidth="1"/>
    <col min="102" max="102" width="9.140625" style="1"/>
    <col min="103" max="103" width="10.140625" style="1" bestFit="1" customWidth="1"/>
    <col min="104" max="104" width="9.140625" style="1"/>
    <col min="105" max="105" width="10.140625" style="1" bestFit="1" customWidth="1"/>
    <col min="106" max="106" width="9.140625" style="1"/>
    <col min="107" max="107" width="10.140625" style="1" bestFit="1" customWidth="1"/>
    <col min="108" max="108" width="9.140625" style="1"/>
    <col min="109" max="109" width="10.140625" style="1" bestFit="1" customWidth="1"/>
    <col min="110" max="110" width="9.140625" style="1"/>
    <col min="111" max="111" width="10.140625" style="1" bestFit="1" customWidth="1"/>
    <col min="112" max="112" width="9.140625" style="1"/>
    <col min="113" max="113" width="10.140625" style="1" bestFit="1" customWidth="1"/>
    <col min="114" max="114" width="9.140625" style="1"/>
    <col min="115" max="115" width="10.140625" style="1" bestFit="1" customWidth="1"/>
    <col min="116" max="116" width="9.140625" style="1"/>
    <col min="117" max="117" width="10.140625" style="1" bestFit="1" customWidth="1"/>
    <col min="118" max="118" width="9.140625" style="1"/>
    <col min="119" max="119" width="10.140625" style="1" bestFit="1" customWidth="1"/>
    <col min="120" max="120" width="9.140625" style="1"/>
    <col min="121" max="121" width="10.140625" style="1" bestFit="1" customWidth="1"/>
    <col min="122" max="122" width="9.140625" style="1"/>
    <col min="123" max="123" width="10.140625" style="1" bestFit="1" customWidth="1"/>
    <col min="124" max="124" width="9.140625" style="1"/>
    <col min="125" max="125" width="10.140625" style="1" bestFit="1" customWidth="1"/>
    <col min="126" max="126" width="9.140625" style="1"/>
    <col min="127" max="127" width="10.140625" style="1" bestFit="1" customWidth="1"/>
    <col min="128" max="128" width="9.140625" style="1"/>
    <col min="129" max="129" width="10.140625" style="1" bestFit="1" customWidth="1"/>
    <col min="130" max="130" width="9.140625" style="1"/>
    <col min="131" max="131" width="10.140625" style="1" bestFit="1" customWidth="1"/>
    <col min="132" max="132" width="9.140625" style="1"/>
    <col min="133" max="133" width="10.140625" style="1" bestFit="1" customWidth="1"/>
    <col min="134" max="134" width="9.140625" style="1"/>
    <col min="135" max="135" width="10.140625" style="1" bestFit="1" customWidth="1"/>
    <col min="136" max="136" width="9.140625" style="1"/>
    <col min="137" max="137" width="10.140625" style="1" bestFit="1" customWidth="1"/>
    <col min="138" max="138" width="9.140625" style="1"/>
    <col min="139" max="139" width="10.140625" style="1" bestFit="1" customWidth="1"/>
    <col min="140" max="140" width="9.140625" style="1"/>
    <col min="141" max="141" width="10.140625" style="1" bestFit="1" customWidth="1"/>
    <col min="142" max="142" width="9.140625" style="1"/>
    <col min="143" max="143" width="10.140625" style="1" bestFit="1" customWidth="1"/>
    <col min="144" max="144" width="9.140625" style="1"/>
    <col min="145" max="145" width="10.140625" style="1" bestFit="1" customWidth="1"/>
    <col min="146" max="146" width="9.140625" style="1"/>
    <col min="147" max="147" width="10.140625" style="1" bestFit="1" customWidth="1"/>
    <col min="148" max="148" width="9.140625" style="1"/>
    <col min="149" max="149" width="10.140625" style="1" bestFit="1" customWidth="1"/>
    <col min="150" max="150" width="9.140625" style="1"/>
    <col min="151" max="151" width="10.140625" style="1" bestFit="1" customWidth="1"/>
    <col min="152" max="152" width="9.140625" style="1"/>
    <col min="153" max="153" width="10.140625" style="1" bestFit="1" customWidth="1"/>
    <col min="154" max="154" width="9.140625" style="1"/>
    <col min="155" max="155" width="10.140625" style="1" bestFit="1" customWidth="1"/>
    <col min="156" max="156" width="9.140625" style="1"/>
    <col min="157" max="157" width="10.140625" style="1" bestFit="1" customWidth="1"/>
    <col min="158" max="158" width="9.140625" style="1"/>
    <col min="159" max="159" width="10.140625" style="1" bestFit="1" customWidth="1"/>
    <col min="160" max="160" width="9.140625" style="1"/>
    <col min="161" max="161" width="10.140625" style="1" bestFit="1" customWidth="1"/>
    <col min="162" max="162" width="9.140625" style="1"/>
    <col min="163" max="163" width="10.140625" style="1" bestFit="1" customWidth="1"/>
    <col min="164" max="164" width="9.140625" style="1"/>
    <col min="165" max="165" width="10.140625" style="1" bestFit="1" customWidth="1"/>
    <col min="166" max="166" width="9.140625" style="1"/>
    <col min="167" max="167" width="10.140625" style="1" bestFit="1" customWidth="1"/>
    <col min="168" max="168" width="9.140625" style="1"/>
    <col min="169" max="169" width="10.140625" style="1" bestFit="1" customWidth="1"/>
    <col min="170" max="16384" width="9.140625" style="1"/>
  </cols>
  <sheetData>
    <row r="2" spans="1:15" x14ac:dyDescent="0.25">
      <c r="E2" s="2"/>
    </row>
    <row r="4" spans="1:15" x14ac:dyDescent="0.25">
      <c r="C4" s="3"/>
      <c r="E4" s="3"/>
      <c r="F4" s="1" t="s">
        <v>83</v>
      </c>
      <c r="H4" s="1" t="s">
        <v>84</v>
      </c>
      <c r="J4" s="1" t="s">
        <v>86</v>
      </c>
      <c r="L4" s="1" t="s">
        <v>87</v>
      </c>
      <c r="N4" s="1" t="s">
        <v>88</v>
      </c>
    </row>
    <row r="5" spans="1:15" x14ac:dyDescent="0.25">
      <c r="B5" s="4"/>
      <c r="C5" s="5" t="s">
        <v>0</v>
      </c>
      <c r="D5" s="11" t="s">
        <v>1</v>
      </c>
      <c r="E5" s="11"/>
      <c r="F5" s="1" t="s">
        <v>81</v>
      </c>
      <c r="G5" s="1" t="s">
        <v>82</v>
      </c>
      <c r="H5" s="1" t="s">
        <v>85</v>
      </c>
      <c r="I5" s="1" t="s">
        <v>82</v>
      </c>
      <c r="J5" s="1" t="s">
        <v>81</v>
      </c>
      <c r="K5" s="1" t="s">
        <v>82</v>
      </c>
      <c r="L5" s="1" t="s">
        <v>81</v>
      </c>
      <c r="M5" s="1" t="s">
        <v>82</v>
      </c>
      <c r="N5" s="1" t="s">
        <v>81</v>
      </c>
      <c r="O5" s="1" t="s">
        <v>82</v>
      </c>
    </row>
    <row r="6" spans="1:15" x14ac:dyDescent="0.25">
      <c r="A6" s="1">
        <v>1</v>
      </c>
      <c r="B6" s="6">
        <v>38355</v>
      </c>
      <c r="C6" s="8">
        <v>14.01</v>
      </c>
      <c r="D6" s="6">
        <v>38355</v>
      </c>
      <c r="E6" s="8">
        <v>8.58</v>
      </c>
      <c r="F6" s="10"/>
    </row>
    <row r="7" spans="1:15" x14ac:dyDescent="0.25">
      <c r="A7" s="1">
        <v>2</v>
      </c>
      <c r="B7" s="6">
        <v>38356</v>
      </c>
      <c r="C7" s="8">
        <v>14.03</v>
      </c>
      <c r="D7" s="6">
        <v>38356</v>
      </c>
      <c r="E7" s="8">
        <v>8.58</v>
      </c>
      <c r="F7" s="12">
        <f>(C7-C6)/C6</f>
        <v>1.4275517487508619E-3</v>
      </c>
      <c r="G7" s="12">
        <f>(E7-E6)/E6</f>
        <v>0</v>
      </c>
      <c r="H7" s="13">
        <f>AVERAGE(F7:F2532)</f>
        <v>7.2130861564932017E-5</v>
      </c>
      <c r="I7" s="13">
        <f>AVERAGE(G7:G2532)</f>
        <v>1.6875039186332438E-4</v>
      </c>
      <c r="J7" s="1">
        <f>STDEV(F7:F2532)</f>
        <v>1.5111835096369024E-2</v>
      </c>
      <c r="K7" s="1">
        <f>STDEV(G7:G2532)</f>
        <v>2.2062882942514687E-2</v>
      </c>
      <c r="L7" s="13">
        <f>MAX(F7:F2532)</f>
        <v>0.11979166666666666</v>
      </c>
      <c r="M7" s="13">
        <f>MAX(G7:G2532)</f>
        <v>0.23216601815823606</v>
      </c>
      <c r="N7" s="13">
        <f>MIN(F7:F2532)</f>
        <v>-9.0969017798286145E-2</v>
      </c>
      <c r="O7" s="13">
        <f>MIN(G7:G2532)</f>
        <v>-0.11874999999999988</v>
      </c>
    </row>
    <row r="8" spans="1:15" x14ac:dyDescent="0.25">
      <c r="A8" s="1">
        <v>3</v>
      </c>
      <c r="B8" s="6">
        <v>38357</v>
      </c>
      <c r="C8" s="8">
        <v>13.91</v>
      </c>
      <c r="D8" s="6">
        <v>38357</v>
      </c>
      <c r="E8" s="8">
        <v>8.4600000000000009</v>
      </c>
      <c r="F8" s="12">
        <f t="shared" ref="F8:F71" si="0">(C8-C7)/C7</f>
        <v>-8.5531004989308074E-3</v>
      </c>
      <c r="G8" s="12">
        <f t="shared" ref="G8:G71" si="1">(E8-E7)/E7</f>
        <v>-1.3986013986013894E-2</v>
      </c>
    </row>
    <row r="9" spans="1:15" x14ac:dyDescent="0.25">
      <c r="A9" s="1">
        <v>4</v>
      </c>
      <c r="B9" s="6">
        <v>38359</v>
      </c>
      <c r="C9" s="8">
        <v>13.99</v>
      </c>
      <c r="D9" s="6">
        <v>38359</v>
      </c>
      <c r="E9" s="8">
        <v>8.42</v>
      </c>
      <c r="F9" s="12">
        <f t="shared" si="0"/>
        <v>5.7512580877066913E-3</v>
      </c>
      <c r="G9" s="12">
        <f t="shared" si="1"/>
        <v>-4.7281323877069641E-3</v>
      </c>
      <c r="H9" s="1" t="s">
        <v>89</v>
      </c>
      <c r="J9" s="14"/>
    </row>
    <row r="10" spans="1:15" x14ac:dyDescent="0.25">
      <c r="A10" s="1">
        <v>5</v>
      </c>
      <c r="B10" s="6">
        <v>38362</v>
      </c>
      <c r="C10" s="8">
        <v>13.88</v>
      </c>
      <c r="D10" s="6">
        <v>38362</v>
      </c>
      <c r="E10" s="8">
        <v>8.4</v>
      </c>
      <c r="F10" s="12">
        <f t="shared" si="0"/>
        <v>-7.8627591136525687E-3</v>
      </c>
      <c r="G10" s="12">
        <f t="shared" si="1"/>
        <v>-2.3752969121139636E-3</v>
      </c>
      <c r="H10" s="1">
        <f>CORREL(F7:F2532,G7:G2532)</f>
        <v>0.75540058903963314</v>
      </c>
    </row>
    <row r="11" spans="1:15" x14ac:dyDescent="0.25">
      <c r="A11" s="1">
        <v>6</v>
      </c>
      <c r="B11" s="6">
        <v>38363</v>
      </c>
      <c r="C11" s="8">
        <v>13.68</v>
      </c>
      <c r="D11" s="6">
        <v>38363</v>
      </c>
      <c r="E11" s="8">
        <v>8.41</v>
      </c>
      <c r="F11" s="12">
        <f t="shared" si="0"/>
        <v>-1.4409221902017367E-2</v>
      </c>
      <c r="G11" s="12">
        <f t="shared" si="1"/>
        <v>1.190476190476165E-3</v>
      </c>
    </row>
    <row r="12" spans="1:15" x14ac:dyDescent="0.25">
      <c r="A12" s="1">
        <v>7</v>
      </c>
      <c r="B12" s="6">
        <v>38364</v>
      </c>
      <c r="C12" s="8">
        <v>13.6</v>
      </c>
      <c r="D12" s="6">
        <v>38364</v>
      </c>
      <c r="E12" s="8">
        <v>8.39</v>
      </c>
      <c r="F12" s="12">
        <f t="shared" si="0"/>
        <v>-5.8479532163742748E-3</v>
      </c>
      <c r="G12" s="12">
        <f t="shared" si="1"/>
        <v>-2.3781212841854429E-3</v>
      </c>
    </row>
    <row r="13" spans="1:15" x14ac:dyDescent="0.25">
      <c r="A13" s="1">
        <v>8</v>
      </c>
      <c r="B13" s="6">
        <v>38365</v>
      </c>
      <c r="C13" s="8">
        <v>13.7</v>
      </c>
      <c r="D13" s="6">
        <v>38365</v>
      </c>
      <c r="E13" s="8">
        <v>8.48</v>
      </c>
      <c r="F13" s="12">
        <f t="shared" si="0"/>
        <v>7.3529411764705621E-3</v>
      </c>
      <c r="G13" s="12">
        <f t="shared" si="1"/>
        <v>1.0727056019070305E-2</v>
      </c>
    </row>
    <row r="14" spans="1:15" x14ac:dyDescent="0.25">
      <c r="A14" s="1">
        <v>9</v>
      </c>
      <c r="B14" s="6">
        <v>38366</v>
      </c>
      <c r="C14" s="8">
        <v>13.59</v>
      </c>
      <c r="D14" s="6">
        <v>38366</v>
      </c>
      <c r="E14" s="8">
        <v>8.48</v>
      </c>
      <c r="F14" s="12">
        <f t="shared" si="0"/>
        <v>-8.0291970802919294E-3</v>
      </c>
      <c r="G14" s="12">
        <f t="shared" si="1"/>
        <v>0</v>
      </c>
    </row>
    <row r="15" spans="1:15" x14ac:dyDescent="0.25">
      <c r="A15" s="1">
        <v>10</v>
      </c>
      <c r="B15" s="6">
        <v>38369</v>
      </c>
      <c r="C15" s="8">
        <v>13.71</v>
      </c>
      <c r="D15" s="6">
        <v>38369</v>
      </c>
      <c r="E15" s="8">
        <v>8.59</v>
      </c>
      <c r="F15" s="12">
        <f t="shared" si="0"/>
        <v>8.8300220750552605E-3</v>
      </c>
      <c r="G15" s="12">
        <f t="shared" si="1"/>
        <v>1.297169811320748E-2</v>
      </c>
    </row>
    <row r="16" spans="1:15" x14ac:dyDescent="0.25">
      <c r="A16" s="1">
        <v>11</v>
      </c>
      <c r="B16" s="6">
        <v>38370</v>
      </c>
      <c r="C16" s="8">
        <v>13.75</v>
      </c>
      <c r="D16" s="6">
        <v>38370</v>
      </c>
      <c r="E16" s="8">
        <v>8.57</v>
      </c>
      <c r="F16" s="12">
        <f t="shared" si="0"/>
        <v>2.9175784099197042E-3</v>
      </c>
      <c r="G16" s="12">
        <f t="shared" si="1"/>
        <v>-2.3282887077997177E-3</v>
      </c>
    </row>
    <row r="17" spans="1:7" x14ac:dyDescent="0.25">
      <c r="A17" s="1">
        <v>12</v>
      </c>
      <c r="B17" s="6">
        <v>38371</v>
      </c>
      <c r="C17" s="8">
        <v>13.71</v>
      </c>
      <c r="D17" s="6">
        <v>38371</v>
      </c>
      <c r="E17" s="8">
        <v>8.5500000000000007</v>
      </c>
      <c r="F17" s="12">
        <f t="shared" si="0"/>
        <v>-2.9090909090908469E-3</v>
      </c>
      <c r="G17" s="12">
        <f t="shared" si="1"/>
        <v>-2.3337222870477917E-3</v>
      </c>
    </row>
    <row r="18" spans="1:7" x14ac:dyDescent="0.25">
      <c r="A18" s="1">
        <v>13</v>
      </c>
      <c r="B18" s="6">
        <v>38372</v>
      </c>
      <c r="C18" s="8">
        <v>13.53</v>
      </c>
      <c r="D18" s="6">
        <v>38372</v>
      </c>
      <c r="E18" s="8">
        <v>8.48</v>
      </c>
      <c r="F18" s="12">
        <f t="shared" si="0"/>
        <v>-1.3129102844639058E-2</v>
      </c>
      <c r="G18" s="12">
        <f t="shared" si="1"/>
        <v>-8.1871345029240084E-3</v>
      </c>
    </row>
    <row r="19" spans="1:7" x14ac:dyDescent="0.25">
      <c r="A19" s="1">
        <v>14</v>
      </c>
      <c r="B19" s="6">
        <v>38373</v>
      </c>
      <c r="C19" s="8">
        <v>13.5</v>
      </c>
      <c r="D19" s="6">
        <v>38373</v>
      </c>
      <c r="E19" s="8">
        <v>8.41</v>
      </c>
      <c r="F19" s="12">
        <f t="shared" si="0"/>
        <v>-2.2172949002216822E-3</v>
      </c>
      <c r="G19" s="12">
        <f t="shared" si="1"/>
        <v>-8.2547169811321083E-3</v>
      </c>
    </row>
    <row r="20" spans="1:7" x14ac:dyDescent="0.25">
      <c r="A20" s="1">
        <v>15</v>
      </c>
      <c r="B20" s="6">
        <v>38376</v>
      </c>
      <c r="C20" s="8">
        <v>13.44</v>
      </c>
      <c r="D20" s="6">
        <v>38376</v>
      </c>
      <c r="E20" s="8">
        <v>8.39</v>
      </c>
      <c r="F20" s="12">
        <f t="shared" si="0"/>
        <v>-4.4444444444444809E-3</v>
      </c>
      <c r="G20" s="12">
        <f t="shared" si="1"/>
        <v>-2.3781212841854429E-3</v>
      </c>
    </row>
    <row r="21" spans="1:7" x14ac:dyDescent="0.25">
      <c r="A21" s="1">
        <v>16</v>
      </c>
      <c r="B21" s="6">
        <v>38377</v>
      </c>
      <c r="C21" s="8">
        <v>13.56</v>
      </c>
      <c r="D21" s="6">
        <v>38377</v>
      </c>
      <c r="E21" s="8">
        <v>8.41</v>
      </c>
      <c r="F21" s="12">
        <f t="shared" si="0"/>
        <v>8.9285714285715027E-3</v>
      </c>
      <c r="G21" s="12">
        <f t="shared" si="1"/>
        <v>2.3837902264600207E-3</v>
      </c>
    </row>
    <row r="22" spans="1:7" x14ac:dyDescent="0.25">
      <c r="A22" s="1">
        <v>17</v>
      </c>
      <c r="B22" s="6">
        <v>38378</v>
      </c>
      <c r="C22" s="8">
        <v>13.69</v>
      </c>
      <c r="D22" s="6">
        <v>38378</v>
      </c>
      <c r="E22" s="8">
        <v>8.43</v>
      </c>
      <c r="F22" s="12">
        <f t="shared" si="0"/>
        <v>9.5870206489674786E-3</v>
      </c>
      <c r="G22" s="12">
        <f t="shared" si="1"/>
        <v>2.3781212841854429E-3</v>
      </c>
    </row>
    <row r="23" spans="1:7" x14ac:dyDescent="0.25">
      <c r="A23" s="1">
        <v>18</v>
      </c>
      <c r="B23" s="6">
        <v>38379</v>
      </c>
      <c r="C23" s="8">
        <v>13.81</v>
      </c>
      <c r="D23" s="6">
        <v>38379</v>
      </c>
      <c r="E23" s="8">
        <v>8.48</v>
      </c>
      <c r="F23" s="12">
        <f t="shared" si="0"/>
        <v>8.7655222790358651E-3</v>
      </c>
      <c r="G23" s="12">
        <f t="shared" si="1"/>
        <v>5.9311981020166915E-3</v>
      </c>
    </row>
    <row r="24" spans="1:7" x14ac:dyDescent="0.25">
      <c r="A24" s="1">
        <v>19</v>
      </c>
      <c r="B24" s="6">
        <v>38380</v>
      </c>
      <c r="C24" s="8">
        <v>13.84</v>
      </c>
      <c r="D24" s="6">
        <v>38380</v>
      </c>
      <c r="E24" s="8">
        <v>8.48</v>
      </c>
      <c r="F24" s="12">
        <f t="shared" si="0"/>
        <v>2.1723388848659928E-3</v>
      </c>
      <c r="G24" s="12">
        <f t="shared" si="1"/>
        <v>0</v>
      </c>
    </row>
    <row r="25" spans="1:7" x14ac:dyDescent="0.25">
      <c r="A25" s="1">
        <v>20</v>
      </c>
      <c r="B25" s="6">
        <v>38383</v>
      </c>
      <c r="C25" s="8">
        <v>13.96</v>
      </c>
      <c r="D25" s="6">
        <v>38383</v>
      </c>
      <c r="E25" s="8">
        <v>8.49</v>
      </c>
      <c r="F25" s="12">
        <f t="shared" si="0"/>
        <v>8.6705202312139448E-3</v>
      </c>
      <c r="G25" s="12">
        <f t="shared" si="1"/>
        <v>1.1792452830188427E-3</v>
      </c>
    </row>
    <row r="26" spans="1:7" x14ac:dyDescent="0.25">
      <c r="A26" s="1">
        <v>21</v>
      </c>
      <c r="B26" s="6">
        <v>38384</v>
      </c>
      <c r="C26" s="8">
        <v>14</v>
      </c>
      <c r="D26" s="6">
        <v>38384</v>
      </c>
      <c r="E26" s="8">
        <v>8.48</v>
      </c>
      <c r="F26" s="12">
        <f t="shared" si="0"/>
        <v>2.8653295128939216E-3</v>
      </c>
      <c r="G26" s="12">
        <f t="shared" si="1"/>
        <v>-1.177856301531188E-3</v>
      </c>
    </row>
    <row r="27" spans="1:7" x14ac:dyDescent="0.25">
      <c r="A27" s="1">
        <v>22</v>
      </c>
      <c r="B27" s="6">
        <v>38385</v>
      </c>
      <c r="C27" s="8">
        <v>14.02</v>
      </c>
      <c r="D27" s="6">
        <v>38385</v>
      </c>
      <c r="E27" s="8">
        <v>8.52</v>
      </c>
      <c r="F27" s="12">
        <f t="shared" si="0"/>
        <v>1.4285714285713982E-3</v>
      </c>
      <c r="G27" s="12">
        <f t="shared" si="1"/>
        <v>4.7169811320753709E-3</v>
      </c>
    </row>
    <row r="28" spans="1:7" x14ac:dyDescent="0.25">
      <c r="A28" s="1">
        <v>23</v>
      </c>
      <c r="B28" s="6">
        <v>38386</v>
      </c>
      <c r="C28" s="8">
        <v>13.96</v>
      </c>
      <c r="D28" s="6">
        <v>38386</v>
      </c>
      <c r="E28" s="8">
        <v>8.5299999999999994</v>
      </c>
      <c r="F28" s="12">
        <f t="shared" si="0"/>
        <v>-4.2796005706133185E-3</v>
      </c>
      <c r="G28" s="12">
        <f t="shared" si="1"/>
        <v>1.1737089201877685E-3</v>
      </c>
    </row>
    <row r="29" spans="1:7" x14ac:dyDescent="0.25">
      <c r="A29" s="1">
        <v>24</v>
      </c>
      <c r="B29" s="6">
        <v>38387</v>
      </c>
      <c r="C29" s="8">
        <v>14.16</v>
      </c>
      <c r="D29" s="6">
        <v>38387</v>
      </c>
      <c r="E29" s="8">
        <v>8.68</v>
      </c>
      <c r="F29" s="12">
        <f t="shared" si="0"/>
        <v>1.4326647564469863E-2</v>
      </c>
      <c r="G29" s="12">
        <f t="shared" si="1"/>
        <v>1.7584994138335329E-2</v>
      </c>
    </row>
    <row r="30" spans="1:7" x14ac:dyDescent="0.25">
      <c r="A30" s="1">
        <v>25</v>
      </c>
      <c r="B30" s="6">
        <v>38390</v>
      </c>
      <c r="C30" s="8">
        <v>14.31</v>
      </c>
      <c r="D30" s="6">
        <v>38390</v>
      </c>
      <c r="E30" s="8">
        <v>8.76</v>
      </c>
      <c r="F30" s="12">
        <f t="shared" si="0"/>
        <v>1.0593220338983076E-2</v>
      </c>
      <c r="G30" s="12">
        <f t="shared" si="1"/>
        <v>9.2165898617511607E-3</v>
      </c>
    </row>
    <row r="31" spans="1:7" x14ac:dyDescent="0.25">
      <c r="A31" s="1">
        <v>26</v>
      </c>
      <c r="B31" s="6">
        <v>38391</v>
      </c>
      <c r="C31" s="8">
        <v>14.28</v>
      </c>
      <c r="D31" s="6">
        <v>38391</v>
      </c>
      <c r="E31" s="8">
        <v>8.89</v>
      </c>
      <c r="F31" s="12">
        <f t="shared" si="0"/>
        <v>-2.0964360587002891E-3</v>
      </c>
      <c r="G31" s="12">
        <f t="shared" si="1"/>
        <v>1.4840182648401916E-2</v>
      </c>
    </row>
    <row r="32" spans="1:7" x14ac:dyDescent="0.25">
      <c r="A32" s="1">
        <v>27</v>
      </c>
      <c r="B32" s="6">
        <v>38392</v>
      </c>
      <c r="C32" s="8">
        <v>14.26</v>
      </c>
      <c r="D32" s="6">
        <v>38392</v>
      </c>
      <c r="E32" s="8">
        <v>8.8699999999999992</v>
      </c>
      <c r="F32" s="12">
        <f t="shared" si="0"/>
        <v>-1.4005602240896062E-3</v>
      </c>
      <c r="G32" s="12">
        <f t="shared" si="1"/>
        <v>-2.2497187851520076E-3</v>
      </c>
    </row>
    <row r="33" spans="1:7" x14ac:dyDescent="0.25">
      <c r="A33" s="1">
        <v>28</v>
      </c>
      <c r="B33" s="6">
        <v>38393</v>
      </c>
      <c r="C33" s="8">
        <v>14.23</v>
      </c>
      <c r="D33" s="6">
        <v>38393</v>
      </c>
      <c r="E33" s="8">
        <v>8.82</v>
      </c>
      <c r="F33" s="12">
        <f t="shared" si="0"/>
        <v>-2.10378681626924E-3</v>
      </c>
      <c r="G33" s="12">
        <f t="shared" si="1"/>
        <v>-5.636978579481278E-3</v>
      </c>
    </row>
    <row r="34" spans="1:7" x14ac:dyDescent="0.25">
      <c r="A34" s="1">
        <v>29</v>
      </c>
      <c r="B34" s="6">
        <v>38394</v>
      </c>
      <c r="C34" s="8">
        <v>14.46</v>
      </c>
      <c r="D34" s="6">
        <v>38394</v>
      </c>
      <c r="E34" s="8">
        <v>9.06</v>
      </c>
      <c r="F34" s="12">
        <f t="shared" si="0"/>
        <v>1.6163035839775151E-2</v>
      </c>
      <c r="G34" s="12">
        <f t="shared" si="1"/>
        <v>2.721088435374152E-2</v>
      </c>
    </row>
    <row r="35" spans="1:7" x14ac:dyDescent="0.25">
      <c r="A35" s="1">
        <v>30</v>
      </c>
      <c r="B35" s="6">
        <v>38397</v>
      </c>
      <c r="C35" s="8">
        <v>14.46</v>
      </c>
      <c r="D35" s="6">
        <v>38397</v>
      </c>
      <c r="E35" s="8">
        <v>9.09</v>
      </c>
      <c r="F35" s="12">
        <f t="shared" si="0"/>
        <v>0</v>
      </c>
      <c r="G35" s="12">
        <f t="shared" si="1"/>
        <v>3.3112582781456247E-3</v>
      </c>
    </row>
    <row r="36" spans="1:7" x14ac:dyDescent="0.25">
      <c r="A36" s="1">
        <v>31</v>
      </c>
      <c r="B36" s="6">
        <v>38398</v>
      </c>
      <c r="C36" s="8">
        <v>14.56</v>
      </c>
      <c r="D36" s="6">
        <v>38398</v>
      </c>
      <c r="E36" s="8">
        <v>9.06</v>
      </c>
      <c r="F36" s="12">
        <f t="shared" si="0"/>
        <v>6.9156293222683018E-3</v>
      </c>
      <c r="G36" s="12">
        <f t="shared" si="1"/>
        <v>-3.3003300330032301E-3</v>
      </c>
    </row>
    <row r="37" spans="1:7" x14ac:dyDescent="0.25">
      <c r="A37" s="1">
        <v>32</v>
      </c>
      <c r="B37" s="6">
        <v>38399</v>
      </c>
      <c r="C37" s="8">
        <v>14.47</v>
      </c>
      <c r="D37" s="6">
        <v>38399</v>
      </c>
      <c r="E37" s="8">
        <v>8.9499999999999993</v>
      </c>
      <c r="F37" s="12">
        <f t="shared" si="0"/>
        <v>-6.1813186813186715E-3</v>
      </c>
      <c r="G37" s="12">
        <f t="shared" si="1"/>
        <v>-1.2141280353201016E-2</v>
      </c>
    </row>
    <row r="38" spans="1:7" x14ac:dyDescent="0.25">
      <c r="A38" s="1">
        <v>33</v>
      </c>
      <c r="B38" s="6">
        <v>38400</v>
      </c>
      <c r="C38" s="8">
        <v>14.39</v>
      </c>
      <c r="D38" s="6">
        <v>38400</v>
      </c>
      <c r="E38" s="8">
        <v>8.92</v>
      </c>
      <c r="F38" s="12">
        <f t="shared" si="0"/>
        <v>-5.5286800276434052E-3</v>
      </c>
      <c r="G38" s="12">
        <f t="shared" si="1"/>
        <v>-3.3519553072624986E-3</v>
      </c>
    </row>
    <row r="39" spans="1:7" x14ac:dyDescent="0.25">
      <c r="A39" s="1">
        <v>34</v>
      </c>
      <c r="B39" s="6">
        <v>38401</v>
      </c>
      <c r="C39" s="8">
        <v>14.29</v>
      </c>
      <c r="D39" s="6">
        <v>38401</v>
      </c>
      <c r="E39" s="8">
        <v>8.92</v>
      </c>
      <c r="F39" s="12">
        <f t="shared" si="0"/>
        <v>-6.9492703266158034E-3</v>
      </c>
      <c r="G39" s="12">
        <f t="shared" si="1"/>
        <v>0</v>
      </c>
    </row>
    <row r="40" spans="1:7" x14ac:dyDescent="0.25">
      <c r="A40" s="1">
        <v>35</v>
      </c>
      <c r="B40" s="6">
        <v>38404</v>
      </c>
      <c r="C40" s="8">
        <v>14.19</v>
      </c>
      <c r="D40" s="6">
        <v>38404</v>
      </c>
      <c r="E40" s="8">
        <v>8.85</v>
      </c>
      <c r="F40" s="12">
        <f t="shared" si="0"/>
        <v>-6.9979006298110319E-3</v>
      </c>
      <c r="G40" s="12">
        <f t="shared" si="1"/>
        <v>-7.8475336322870268E-3</v>
      </c>
    </row>
    <row r="41" spans="1:7" x14ac:dyDescent="0.25">
      <c r="A41" s="1">
        <v>36</v>
      </c>
      <c r="B41" s="6">
        <v>38405</v>
      </c>
      <c r="C41" s="8">
        <v>13.91</v>
      </c>
      <c r="D41" s="6">
        <v>38405</v>
      </c>
      <c r="E41" s="8">
        <v>8.7899999999999991</v>
      </c>
      <c r="F41" s="12">
        <f t="shared" si="0"/>
        <v>-1.9732205778717361E-2</v>
      </c>
      <c r="G41" s="12">
        <f t="shared" si="1"/>
        <v>-6.7796610169492087E-3</v>
      </c>
    </row>
    <row r="42" spans="1:7" x14ac:dyDescent="0.25">
      <c r="A42" s="1">
        <v>37</v>
      </c>
      <c r="B42" s="6">
        <v>38406</v>
      </c>
      <c r="C42" s="8">
        <v>13.95</v>
      </c>
      <c r="D42" s="6">
        <v>38406</v>
      </c>
      <c r="E42" s="8">
        <v>8.7799999999999994</v>
      </c>
      <c r="F42" s="12">
        <f t="shared" si="0"/>
        <v>2.8756290438532815E-3</v>
      </c>
      <c r="G42" s="12">
        <f t="shared" si="1"/>
        <v>-1.1376564277587927E-3</v>
      </c>
    </row>
    <row r="43" spans="1:7" x14ac:dyDescent="0.25">
      <c r="A43" s="1">
        <v>38</v>
      </c>
      <c r="B43" s="6">
        <v>38407</v>
      </c>
      <c r="C43" s="8">
        <v>13.9</v>
      </c>
      <c r="D43" s="6">
        <v>38407</v>
      </c>
      <c r="E43" s="8">
        <v>8.8000000000000007</v>
      </c>
      <c r="F43" s="12">
        <f t="shared" si="0"/>
        <v>-3.5842293906809273E-3</v>
      </c>
      <c r="G43" s="12">
        <f t="shared" si="1"/>
        <v>2.2779043280183771E-3</v>
      </c>
    </row>
    <row r="44" spans="1:7" x14ac:dyDescent="0.25">
      <c r="A44" s="1">
        <v>39</v>
      </c>
      <c r="B44" s="6">
        <v>38408</v>
      </c>
      <c r="C44" s="8">
        <v>14.12</v>
      </c>
      <c r="D44" s="6">
        <v>38408</v>
      </c>
      <c r="E44" s="8">
        <v>8.8000000000000007</v>
      </c>
      <c r="F44" s="12">
        <f t="shared" si="0"/>
        <v>1.582733812949632E-2</v>
      </c>
      <c r="G44" s="12">
        <f t="shared" si="1"/>
        <v>0</v>
      </c>
    </row>
    <row r="45" spans="1:7" x14ac:dyDescent="0.25">
      <c r="A45" s="1">
        <v>40</v>
      </c>
      <c r="B45" s="6">
        <v>38411</v>
      </c>
      <c r="C45" s="8">
        <v>13.9</v>
      </c>
      <c r="D45" s="6">
        <v>38411</v>
      </c>
      <c r="E45" s="8">
        <v>8.73</v>
      </c>
      <c r="F45" s="12">
        <f t="shared" si="0"/>
        <v>-1.558073654390927E-2</v>
      </c>
      <c r="G45" s="12">
        <f t="shared" si="1"/>
        <v>-7.9545454545454867E-3</v>
      </c>
    </row>
    <row r="46" spans="1:7" x14ac:dyDescent="0.25">
      <c r="A46" s="1">
        <v>41</v>
      </c>
      <c r="B46" s="6">
        <v>38412</v>
      </c>
      <c r="C46" s="8">
        <v>14.03</v>
      </c>
      <c r="D46" s="6">
        <v>38412</v>
      </c>
      <c r="E46" s="8">
        <v>8.85</v>
      </c>
      <c r="F46" s="12">
        <f t="shared" si="0"/>
        <v>9.3525179856114391E-3</v>
      </c>
      <c r="G46" s="12">
        <f t="shared" si="1"/>
        <v>1.3745704467353861E-2</v>
      </c>
    </row>
    <row r="47" spans="1:7" x14ac:dyDescent="0.25">
      <c r="A47" s="1">
        <v>42</v>
      </c>
      <c r="B47" s="6">
        <v>38413</v>
      </c>
      <c r="C47" s="8">
        <v>14</v>
      </c>
      <c r="D47" s="6">
        <v>38413</v>
      </c>
      <c r="E47" s="8">
        <v>8.84</v>
      </c>
      <c r="F47" s="12">
        <f t="shared" si="0"/>
        <v>-2.1382751247326702E-3</v>
      </c>
      <c r="G47" s="12">
        <f t="shared" si="1"/>
        <v>-1.1299435028248347E-3</v>
      </c>
    </row>
    <row r="48" spans="1:7" x14ac:dyDescent="0.25">
      <c r="A48" s="1">
        <v>43</v>
      </c>
      <c r="B48" s="6">
        <v>38414</v>
      </c>
      <c r="C48" s="8">
        <v>13.89</v>
      </c>
      <c r="D48" s="6">
        <v>38414</v>
      </c>
      <c r="E48" s="8">
        <v>8.86</v>
      </c>
      <c r="F48" s="12">
        <f t="shared" si="0"/>
        <v>-7.857142857142816E-3</v>
      </c>
      <c r="G48" s="12">
        <f t="shared" si="1"/>
        <v>2.2624434389139788E-3</v>
      </c>
    </row>
    <row r="49" spans="1:7" x14ac:dyDescent="0.25">
      <c r="A49" s="1">
        <v>44</v>
      </c>
      <c r="B49" s="6">
        <v>38415</v>
      </c>
      <c r="C49" s="8">
        <v>14.05</v>
      </c>
      <c r="D49" s="6">
        <v>38415</v>
      </c>
      <c r="E49" s="8">
        <v>9.02</v>
      </c>
      <c r="F49" s="12">
        <f t="shared" si="0"/>
        <v>1.1519078473722112E-2</v>
      </c>
      <c r="G49" s="12">
        <f t="shared" si="1"/>
        <v>1.8058690744921009E-2</v>
      </c>
    </row>
    <row r="50" spans="1:7" x14ac:dyDescent="0.25">
      <c r="A50" s="1">
        <v>45</v>
      </c>
      <c r="B50" s="6">
        <v>38418</v>
      </c>
      <c r="C50" s="8">
        <v>14.12</v>
      </c>
      <c r="D50" s="6">
        <v>38418</v>
      </c>
      <c r="E50" s="8">
        <v>9</v>
      </c>
      <c r="F50" s="12">
        <f t="shared" si="0"/>
        <v>4.9822064056938434E-3</v>
      </c>
      <c r="G50" s="12">
        <f t="shared" si="1"/>
        <v>-2.2172949002216822E-3</v>
      </c>
    </row>
    <row r="51" spans="1:7" x14ac:dyDescent="0.25">
      <c r="A51" s="1">
        <v>46</v>
      </c>
      <c r="B51" s="6">
        <v>38419</v>
      </c>
      <c r="C51" s="8">
        <v>14.02</v>
      </c>
      <c r="D51" s="6">
        <v>38419</v>
      </c>
      <c r="E51" s="8">
        <v>8.92</v>
      </c>
      <c r="F51" s="12">
        <f t="shared" si="0"/>
        <v>-7.0821529745042243E-3</v>
      </c>
      <c r="G51" s="12">
        <f t="shared" si="1"/>
        <v>-8.8888888888888976E-3</v>
      </c>
    </row>
    <row r="52" spans="1:7" x14ac:dyDescent="0.25">
      <c r="A52" s="1">
        <v>47</v>
      </c>
      <c r="B52" s="6">
        <v>38420</v>
      </c>
      <c r="C52" s="8">
        <v>13.91</v>
      </c>
      <c r="D52" s="6">
        <v>38420</v>
      </c>
      <c r="E52" s="8">
        <v>8.8699999999999992</v>
      </c>
      <c r="F52" s="12">
        <f t="shared" si="0"/>
        <v>-7.8459343794578772E-3</v>
      </c>
      <c r="G52" s="12">
        <f t="shared" si="1"/>
        <v>-5.605381165919362E-3</v>
      </c>
    </row>
    <row r="53" spans="1:7" x14ac:dyDescent="0.25">
      <c r="A53" s="1">
        <v>48</v>
      </c>
      <c r="B53" s="6">
        <v>38421</v>
      </c>
      <c r="C53" s="8">
        <v>13.8</v>
      </c>
      <c r="D53" s="6">
        <v>38421</v>
      </c>
      <c r="E53" s="8">
        <v>8.81</v>
      </c>
      <c r="F53" s="12">
        <f t="shared" si="0"/>
        <v>-7.9079798705966528E-3</v>
      </c>
      <c r="G53" s="12">
        <f t="shared" si="1"/>
        <v>-6.7643742953775341E-3</v>
      </c>
    </row>
    <row r="54" spans="1:7" x14ac:dyDescent="0.25">
      <c r="A54" s="1">
        <v>49</v>
      </c>
      <c r="B54" s="6">
        <v>38422</v>
      </c>
      <c r="C54" s="8">
        <v>13.77</v>
      </c>
      <c r="D54" s="6">
        <v>38422</v>
      </c>
      <c r="E54" s="8">
        <v>8.84</v>
      </c>
      <c r="F54" s="12">
        <f t="shared" si="0"/>
        <v>-2.1739130434783433E-3</v>
      </c>
      <c r="G54" s="12">
        <f t="shared" si="1"/>
        <v>3.4052213393869872E-3</v>
      </c>
    </row>
    <row r="55" spans="1:7" x14ac:dyDescent="0.25">
      <c r="A55" s="1">
        <v>50</v>
      </c>
      <c r="B55" s="6">
        <v>38425</v>
      </c>
      <c r="C55" s="8">
        <v>13.67</v>
      </c>
      <c r="D55" s="6">
        <v>38425</v>
      </c>
      <c r="E55" s="8">
        <v>8.86</v>
      </c>
      <c r="F55" s="12">
        <f t="shared" si="0"/>
        <v>-7.2621641249091973E-3</v>
      </c>
      <c r="G55" s="12">
        <f t="shared" si="1"/>
        <v>2.2624434389139788E-3</v>
      </c>
    </row>
    <row r="56" spans="1:7" x14ac:dyDescent="0.25">
      <c r="A56" s="1">
        <v>51</v>
      </c>
      <c r="B56" s="6">
        <v>38426</v>
      </c>
      <c r="C56" s="8">
        <v>13.76</v>
      </c>
      <c r="D56" s="6">
        <v>38426</v>
      </c>
      <c r="E56" s="8">
        <v>8.93</v>
      </c>
      <c r="F56" s="12">
        <f t="shared" si="0"/>
        <v>6.5837600585223009E-3</v>
      </c>
      <c r="G56" s="12">
        <f t="shared" si="1"/>
        <v>7.9006772009029679E-3</v>
      </c>
    </row>
    <row r="57" spans="1:7" x14ac:dyDescent="0.25">
      <c r="A57" s="1">
        <v>52</v>
      </c>
      <c r="B57" s="6">
        <v>38427</v>
      </c>
      <c r="C57" s="8">
        <v>13.49</v>
      </c>
      <c r="D57" s="6">
        <v>38427</v>
      </c>
      <c r="E57" s="8">
        <v>8.69</v>
      </c>
      <c r="F57" s="12">
        <f t="shared" si="0"/>
        <v>-1.9622093023255783E-2</v>
      </c>
      <c r="G57" s="12">
        <f t="shared" si="1"/>
        <v>-2.6875699888017943E-2</v>
      </c>
    </row>
    <row r="58" spans="1:7" x14ac:dyDescent="0.25">
      <c r="A58" s="1">
        <v>53</v>
      </c>
      <c r="B58" s="6">
        <v>38428</v>
      </c>
      <c r="C58" s="8">
        <v>13.5</v>
      </c>
      <c r="D58" s="6">
        <v>38428</v>
      </c>
      <c r="E58" s="8">
        <v>8.74</v>
      </c>
      <c r="F58" s="12">
        <f t="shared" si="0"/>
        <v>7.4128984432911683E-4</v>
      </c>
      <c r="G58" s="12">
        <f t="shared" si="1"/>
        <v>5.7537399309552026E-3</v>
      </c>
    </row>
    <row r="59" spans="1:7" x14ac:dyDescent="0.25">
      <c r="A59" s="1">
        <v>54</v>
      </c>
      <c r="B59" s="6">
        <v>38429</v>
      </c>
      <c r="C59" s="8">
        <v>13.54</v>
      </c>
      <c r="D59" s="6">
        <v>38429</v>
      </c>
      <c r="E59" s="8">
        <v>8.7899999999999991</v>
      </c>
      <c r="F59" s="12">
        <f t="shared" si="0"/>
        <v>2.9629629629628999E-3</v>
      </c>
      <c r="G59" s="12">
        <f t="shared" si="1"/>
        <v>5.7208237986268798E-3</v>
      </c>
    </row>
    <row r="60" spans="1:7" x14ac:dyDescent="0.25">
      <c r="A60" s="1">
        <v>55</v>
      </c>
      <c r="B60" s="6">
        <v>38432</v>
      </c>
      <c r="C60" s="8">
        <v>13.49</v>
      </c>
      <c r="D60" s="6">
        <v>38432</v>
      </c>
      <c r="E60" s="8">
        <v>8.74</v>
      </c>
      <c r="F60" s="12">
        <f t="shared" si="0"/>
        <v>-3.6927621861151355E-3</v>
      </c>
      <c r="G60" s="12">
        <f t="shared" si="1"/>
        <v>-5.6882821387939635E-3</v>
      </c>
    </row>
    <row r="61" spans="1:7" x14ac:dyDescent="0.25">
      <c r="A61" s="1">
        <v>56</v>
      </c>
      <c r="B61" s="6">
        <v>38433</v>
      </c>
      <c r="C61" s="8">
        <v>13.61</v>
      </c>
      <c r="D61" s="6">
        <v>38433</v>
      </c>
      <c r="E61" s="8">
        <v>8.84</v>
      </c>
      <c r="F61" s="12">
        <f t="shared" si="0"/>
        <v>8.8954781319495347E-3</v>
      </c>
      <c r="G61" s="12">
        <f t="shared" si="1"/>
        <v>1.1441647597253964E-2</v>
      </c>
    </row>
    <row r="62" spans="1:7" x14ac:dyDescent="0.25">
      <c r="A62" s="1">
        <v>57</v>
      </c>
      <c r="B62" s="6">
        <v>38434</v>
      </c>
      <c r="C62" s="8">
        <v>13.55</v>
      </c>
      <c r="D62" s="6">
        <v>38434</v>
      </c>
      <c r="E62" s="8">
        <v>8.8000000000000007</v>
      </c>
      <c r="F62" s="12">
        <f t="shared" si="0"/>
        <v>-4.4085231447464164E-3</v>
      </c>
      <c r="G62" s="12">
        <f t="shared" si="1"/>
        <v>-4.5248868778279576E-3</v>
      </c>
    </row>
    <row r="63" spans="1:7" x14ac:dyDescent="0.25">
      <c r="A63" s="1">
        <v>58</v>
      </c>
      <c r="B63" s="6">
        <v>38435</v>
      </c>
      <c r="C63" s="8">
        <v>13.59</v>
      </c>
      <c r="D63" s="6">
        <v>38435</v>
      </c>
      <c r="E63" s="8">
        <v>8.89</v>
      </c>
      <c r="F63" s="12">
        <f t="shared" si="0"/>
        <v>2.95202952029514E-3</v>
      </c>
      <c r="G63" s="12">
        <f t="shared" si="1"/>
        <v>1.022727272727271E-2</v>
      </c>
    </row>
    <row r="64" spans="1:7" x14ac:dyDescent="0.25">
      <c r="A64" s="1">
        <v>59</v>
      </c>
      <c r="B64" s="6">
        <v>38440</v>
      </c>
      <c r="C64" s="8">
        <v>13.66</v>
      </c>
      <c r="D64" s="6">
        <v>38440</v>
      </c>
      <c r="E64" s="8">
        <v>8.91</v>
      </c>
      <c r="F64" s="12">
        <f t="shared" si="0"/>
        <v>5.1508462104488803E-3</v>
      </c>
      <c r="G64" s="12">
        <f t="shared" si="1"/>
        <v>2.2497187851518081E-3</v>
      </c>
    </row>
    <row r="65" spans="1:7" x14ac:dyDescent="0.25">
      <c r="A65" s="1">
        <v>60</v>
      </c>
      <c r="B65" s="6">
        <v>38441</v>
      </c>
      <c r="C65" s="8">
        <v>13.57</v>
      </c>
      <c r="D65" s="6">
        <v>38441</v>
      </c>
      <c r="E65" s="8">
        <v>8.82</v>
      </c>
      <c r="F65" s="12">
        <f t="shared" si="0"/>
        <v>-6.5885797950219517E-3</v>
      </c>
      <c r="G65" s="12">
        <f t="shared" si="1"/>
        <v>-1.0101010101010085E-2</v>
      </c>
    </row>
    <row r="66" spans="1:7" x14ac:dyDescent="0.25">
      <c r="A66" s="1">
        <v>61</v>
      </c>
      <c r="B66" s="6">
        <v>38442</v>
      </c>
      <c r="C66" s="8">
        <v>13.44</v>
      </c>
      <c r="D66" s="6">
        <v>38442</v>
      </c>
      <c r="E66" s="8">
        <v>8.75</v>
      </c>
      <c r="F66" s="12">
        <f t="shared" si="0"/>
        <v>-9.5799557848195126E-3</v>
      </c>
      <c r="G66" s="12">
        <f t="shared" si="1"/>
        <v>-7.936507936507969E-3</v>
      </c>
    </row>
    <row r="67" spans="1:7" x14ac:dyDescent="0.25">
      <c r="A67" s="1">
        <v>62</v>
      </c>
      <c r="B67" s="6">
        <v>38443</v>
      </c>
      <c r="C67" s="8">
        <v>13.36</v>
      </c>
      <c r="D67" s="6">
        <v>38443</v>
      </c>
      <c r="E67" s="8">
        <v>8.73</v>
      </c>
      <c r="F67" s="12">
        <f t="shared" si="0"/>
        <v>-5.9523809523809581E-3</v>
      </c>
      <c r="G67" s="12">
        <f t="shared" si="1"/>
        <v>-2.2857142857142369E-3</v>
      </c>
    </row>
    <row r="68" spans="1:7" x14ac:dyDescent="0.25">
      <c r="A68" s="1">
        <v>63</v>
      </c>
      <c r="B68" s="6">
        <v>38446</v>
      </c>
      <c r="C68" s="8">
        <v>13.25</v>
      </c>
      <c r="D68" s="6">
        <v>38446</v>
      </c>
      <c r="E68" s="8">
        <v>8.6300000000000008</v>
      </c>
      <c r="F68" s="12">
        <f t="shared" si="0"/>
        <v>-8.2335329341316939E-3</v>
      </c>
      <c r="G68" s="12">
        <f t="shared" si="1"/>
        <v>-1.1454753722794919E-2</v>
      </c>
    </row>
    <row r="69" spans="1:7" x14ac:dyDescent="0.25">
      <c r="A69" s="1">
        <v>64</v>
      </c>
      <c r="B69" s="6">
        <v>38447</v>
      </c>
      <c r="C69" s="8">
        <v>13.35</v>
      </c>
      <c r="D69" s="6">
        <v>38447</v>
      </c>
      <c r="E69" s="8">
        <v>8.7100000000000009</v>
      </c>
      <c r="F69" s="12">
        <f t="shared" si="0"/>
        <v>7.5471698113207279E-3</v>
      </c>
      <c r="G69" s="12">
        <f t="shared" si="1"/>
        <v>9.2699884125144912E-3</v>
      </c>
    </row>
    <row r="70" spans="1:7" x14ac:dyDescent="0.25">
      <c r="A70" s="1">
        <v>65</v>
      </c>
      <c r="B70" s="6">
        <v>38448</v>
      </c>
      <c r="C70" s="8">
        <v>13.45</v>
      </c>
      <c r="D70" s="6">
        <v>38448</v>
      </c>
      <c r="E70" s="8">
        <v>8.8000000000000007</v>
      </c>
      <c r="F70" s="12">
        <f t="shared" si="0"/>
        <v>7.4906367041198234E-3</v>
      </c>
      <c r="G70" s="12">
        <f t="shared" si="1"/>
        <v>1.0332950631458077E-2</v>
      </c>
    </row>
    <row r="71" spans="1:7" x14ac:dyDescent="0.25">
      <c r="A71" s="1">
        <v>66</v>
      </c>
      <c r="B71" s="6">
        <v>38449</v>
      </c>
      <c r="C71" s="8">
        <v>13.46</v>
      </c>
      <c r="D71" s="6">
        <v>38449</v>
      </c>
      <c r="E71" s="8">
        <v>8.83</v>
      </c>
      <c r="F71" s="12">
        <f t="shared" si="0"/>
        <v>7.4349442379193777E-4</v>
      </c>
      <c r="G71" s="12">
        <f t="shared" si="1"/>
        <v>3.4090909090908361E-3</v>
      </c>
    </row>
    <row r="72" spans="1:7" x14ac:dyDescent="0.25">
      <c r="A72" s="1">
        <v>67</v>
      </c>
      <c r="B72" s="6">
        <v>38450</v>
      </c>
      <c r="C72" s="8">
        <v>13.49</v>
      </c>
      <c r="D72" s="6">
        <v>38450</v>
      </c>
      <c r="E72" s="8">
        <v>8.86</v>
      </c>
      <c r="F72" s="12">
        <f t="shared" ref="F72:F135" si="2">(C72-C71)/C71</f>
        <v>2.2288261515601305E-3</v>
      </c>
      <c r="G72" s="12">
        <f t="shared" ref="G72:G135" si="3">(E72-E71)/E71</f>
        <v>3.397508493771162E-3</v>
      </c>
    </row>
    <row r="73" spans="1:7" x14ac:dyDescent="0.25">
      <c r="A73" s="1">
        <v>68</v>
      </c>
      <c r="B73" s="6">
        <v>38453</v>
      </c>
      <c r="C73" s="8">
        <v>13.43</v>
      </c>
      <c r="D73" s="6">
        <v>38453</v>
      </c>
      <c r="E73" s="8">
        <v>8.7899999999999991</v>
      </c>
      <c r="F73" s="12">
        <f t="shared" si="2"/>
        <v>-4.4477390659748333E-3</v>
      </c>
      <c r="G73" s="12">
        <f t="shared" si="3"/>
        <v>-7.9006772009029679E-3</v>
      </c>
    </row>
    <row r="74" spans="1:7" x14ac:dyDescent="0.25">
      <c r="A74" s="1">
        <v>69</v>
      </c>
      <c r="B74" s="6">
        <v>38454</v>
      </c>
      <c r="C74" s="8">
        <v>13.4</v>
      </c>
      <c r="D74" s="6">
        <v>38454</v>
      </c>
      <c r="E74" s="8">
        <v>8.73</v>
      </c>
      <c r="F74" s="12">
        <f t="shared" si="2"/>
        <v>-2.2338049143707643E-3</v>
      </c>
      <c r="G74" s="12">
        <f t="shared" si="3"/>
        <v>-6.8259385665527562E-3</v>
      </c>
    </row>
    <row r="75" spans="1:7" x14ac:dyDescent="0.25">
      <c r="A75" s="1">
        <v>70</v>
      </c>
      <c r="B75" s="6">
        <v>38455</v>
      </c>
      <c r="C75" s="8">
        <v>13.47</v>
      </c>
      <c r="D75" s="6">
        <v>38455</v>
      </c>
      <c r="E75" s="8">
        <v>8.7799999999999994</v>
      </c>
      <c r="F75" s="12">
        <f t="shared" si="2"/>
        <v>5.2238805970149464E-3</v>
      </c>
      <c r="G75" s="12">
        <f t="shared" si="3"/>
        <v>5.7273768613973573E-3</v>
      </c>
    </row>
    <row r="76" spans="1:7" x14ac:dyDescent="0.25">
      <c r="A76" s="1">
        <v>71</v>
      </c>
      <c r="B76" s="6">
        <v>38456</v>
      </c>
      <c r="C76" s="8">
        <v>13.47</v>
      </c>
      <c r="D76" s="6">
        <v>38456</v>
      </c>
      <c r="E76" s="8">
        <v>8.77</v>
      </c>
      <c r="F76" s="12">
        <f t="shared" si="2"/>
        <v>0</v>
      </c>
      <c r="G76" s="12">
        <f t="shared" si="3"/>
        <v>-1.1389521640090875E-3</v>
      </c>
    </row>
    <row r="77" spans="1:7" x14ac:dyDescent="0.25">
      <c r="A77" s="1">
        <v>72</v>
      </c>
      <c r="B77" s="6">
        <v>38457</v>
      </c>
      <c r="C77" s="8">
        <v>13.13</v>
      </c>
      <c r="D77" s="6">
        <v>38457</v>
      </c>
      <c r="E77" s="8">
        <v>8.5399999999999991</v>
      </c>
      <c r="F77" s="12">
        <f t="shared" si="2"/>
        <v>-2.5241276911655518E-2</v>
      </c>
      <c r="G77" s="12">
        <f t="shared" si="3"/>
        <v>-2.6225769669327301E-2</v>
      </c>
    </row>
    <row r="78" spans="1:7" x14ac:dyDescent="0.25">
      <c r="A78" s="1">
        <v>73</v>
      </c>
      <c r="B78" s="6">
        <v>38460</v>
      </c>
      <c r="C78" s="8">
        <v>13.04</v>
      </c>
      <c r="D78" s="6">
        <v>38460</v>
      </c>
      <c r="E78" s="8">
        <v>8.41</v>
      </c>
      <c r="F78" s="12">
        <f t="shared" si="2"/>
        <v>-6.8545316070069782E-3</v>
      </c>
      <c r="G78" s="12">
        <f t="shared" si="3"/>
        <v>-1.5222482435597075E-2</v>
      </c>
    </row>
    <row r="79" spans="1:7" x14ac:dyDescent="0.25">
      <c r="A79" s="1">
        <v>74</v>
      </c>
      <c r="B79" s="6">
        <v>38461</v>
      </c>
      <c r="C79" s="8">
        <v>13.04</v>
      </c>
      <c r="D79" s="6">
        <v>38461</v>
      </c>
      <c r="E79" s="8">
        <v>8.4700000000000006</v>
      </c>
      <c r="F79" s="12">
        <f t="shared" si="2"/>
        <v>0</v>
      </c>
      <c r="G79" s="12">
        <f t="shared" si="3"/>
        <v>7.1343638525565396E-3</v>
      </c>
    </row>
    <row r="80" spans="1:7" x14ac:dyDescent="0.25">
      <c r="A80" s="1">
        <v>75</v>
      </c>
      <c r="B80" s="6">
        <v>38462</v>
      </c>
      <c r="C80" s="8">
        <v>13.05</v>
      </c>
      <c r="D80" s="6">
        <v>38462</v>
      </c>
      <c r="E80" s="8">
        <v>8.43</v>
      </c>
      <c r="F80" s="12">
        <f t="shared" si="2"/>
        <v>7.6687116564429171E-4</v>
      </c>
      <c r="G80" s="12">
        <f t="shared" si="3"/>
        <v>-4.7225501770957407E-3</v>
      </c>
    </row>
    <row r="81" spans="1:7" x14ac:dyDescent="0.25">
      <c r="A81" s="1">
        <v>76</v>
      </c>
      <c r="B81" s="6">
        <v>38463</v>
      </c>
      <c r="C81" s="8">
        <v>13.12</v>
      </c>
      <c r="D81" s="6">
        <v>38463</v>
      </c>
      <c r="E81" s="8">
        <v>8.4</v>
      </c>
      <c r="F81" s="12">
        <f t="shared" si="2"/>
        <v>5.3639846743293871E-3</v>
      </c>
      <c r="G81" s="12">
        <f t="shared" si="3"/>
        <v>-3.5587188612098888E-3</v>
      </c>
    </row>
    <row r="82" spans="1:7" x14ac:dyDescent="0.25">
      <c r="A82" s="1">
        <v>77</v>
      </c>
      <c r="B82" s="6">
        <v>38464</v>
      </c>
      <c r="C82" s="8">
        <v>13.28</v>
      </c>
      <c r="D82" s="6">
        <v>38464</v>
      </c>
      <c r="E82" s="8">
        <v>8.52</v>
      </c>
      <c r="F82" s="12">
        <f t="shared" si="2"/>
        <v>1.2195121951219523E-2</v>
      </c>
      <c r="G82" s="12">
        <f t="shared" si="3"/>
        <v>1.4285714285714192E-2</v>
      </c>
    </row>
    <row r="83" spans="1:7" x14ac:dyDescent="0.25">
      <c r="A83" s="1">
        <v>78</v>
      </c>
      <c r="B83" s="6">
        <v>38467</v>
      </c>
      <c r="C83" s="8">
        <v>13.22</v>
      </c>
      <c r="D83" s="6">
        <v>38467</v>
      </c>
      <c r="E83" s="8">
        <v>8.51</v>
      </c>
      <c r="F83" s="12">
        <f t="shared" si="2"/>
        <v>-4.51807228915653E-3</v>
      </c>
      <c r="G83" s="12">
        <f t="shared" si="3"/>
        <v>-1.1737089201877685E-3</v>
      </c>
    </row>
    <row r="84" spans="1:7" x14ac:dyDescent="0.25">
      <c r="A84" s="1">
        <v>79</v>
      </c>
      <c r="B84" s="6">
        <v>38468</v>
      </c>
      <c r="C84" s="8">
        <v>13.2</v>
      </c>
      <c r="D84" s="6">
        <v>38468</v>
      </c>
      <c r="E84" s="8">
        <v>8.48</v>
      </c>
      <c r="F84" s="12">
        <f t="shared" si="2"/>
        <v>-1.5128593040848221E-3</v>
      </c>
      <c r="G84" s="12">
        <f t="shared" si="3"/>
        <v>-3.5252643948295373E-3</v>
      </c>
    </row>
    <row r="85" spans="1:7" x14ac:dyDescent="0.25">
      <c r="A85" s="1">
        <v>80</v>
      </c>
      <c r="B85" s="6">
        <v>38469</v>
      </c>
      <c r="C85" s="8">
        <v>13.06</v>
      </c>
      <c r="D85" s="6">
        <v>38469</v>
      </c>
      <c r="E85" s="8">
        <v>8.4</v>
      </c>
      <c r="F85" s="12">
        <f t="shared" si="2"/>
        <v>-1.0606060606060515E-2</v>
      </c>
      <c r="G85" s="12">
        <f t="shared" si="3"/>
        <v>-9.4339622641509517E-3</v>
      </c>
    </row>
    <row r="86" spans="1:7" x14ac:dyDescent="0.25">
      <c r="A86" s="1">
        <v>81</v>
      </c>
      <c r="B86" s="6">
        <v>38470</v>
      </c>
      <c r="C86" s="8">
        <v>13.02</v>
      </c>
      <c r="D86" s="6">
        <v>38470</v>
      </c>
      <c r="E86" s="8">
        <v>8.43</v>
      </c>
      <c r="F86" s="12">
        <f t="shared" si="2"/>
        <v>-3.0627871362940984E-3</v>
      </c>
      <c r="G86" s="12">
        <f t="shared" si="3"/>
        <v>3.571428571428495E-3</v>
      </c>
    </row>
    <row r="87" spans="1:7" x14ac:dyDescent="0.25">
      <c r="A87" s="1">
        <v>82</v>
      </c>
      <c r="B87" s="6">
        <v>38471</v>
      </c>
      <c r="C87" s="8">
        <v>13.13</v>
      </c>
      <c r="D87" s="6">
        <v>38471</v>
      </c>
      <c r="E87" s="8">
        <v>8.41</v>
      </c>
      <c r="F87" s="12">
        <f t="shared" si="2"/>
        <v>8.4485407066053151E-3</v>
      </c>
      <c r="G87" s="12">
        <f t="shared" si="3"/>
        <v>-2.3724792408065924E-3</v>
      </c>
    </row>
    <row r="88" spans="1:7" x14ac:dyDescent="0.25">
      <c r="A88" s="1">
        <v>83</v>
      </c>
      <c r="B88" s="6">
        <v>38474</v>
      </c>
      <c r="C88" s="8">
        <v>13.29</v>
      </c>
      <c r="D88" s="6">
        <v>38474</v>
      </c>
      <c r="E88" s="8">
        <v>8.4600000000000009</v>
      </c>
      <c r="F88" s="12">
        <f t="shared" si="2"/>
        <v>1.2185833968012061E-2</v>
      </c>
      <c r="G88" s="12">
        <f t="shared" si="3"/>
        <v>5.9453032104638181E-3</v>
      </c>
    </row>
    <row r="89" spans="1:7" x14ac:dyDescent="0.25">
      <c r="A89" s="1">
        <v>84</v>
      </c>
      <c r="B89" s="6">
        <v>38475</v>
      </c>
      <c r="C89" s="8">
        <v>13.3</v>
      </c>
      <c r="D89" s="6">
        <v>38475</v>
      </c>
      <c r="E89" s="8">
        <v>8.6</v>
      </c>
      <c r="F89" s="12">
        <f t="shared" si="2"/>
        <v>7.524454477051591E-4</v>
      </c>
      <c r="G89" s="12">
        <f t="shared" si="3"/>
        <v>1.6548463356973849E-2</v>
      </c>
    </row>
    <row r="90" spans="1:7" x14ac:dyDescent="0.25">
      <c r="A90" s="1">
        <v>85</v>
      </c>
      <c r="B90" s="6">
        <v>38476</v>
      </c>
      <c r="C90" s="8">
        <v>13.32</v>
      </c>
      <c r="D90" s="6">
        <v>38476</v>
      </c>
      <c r="E90" s="8">
        <v>8.65</v>
      </c>
      <c r="F90" s="12">
        <f t="shared" si="2"/>
        <v>1.5037593984962084E-3</v>
      </c>
      <c r="G90" s="12">
        <f t="shared" si="3"/>
        <v>5.8139534883721762E-3</v>
      </c>
    </row>
    <row r="91" spans="1:7" x14ac:dyDescent="0.25">
      <c r="A91" s="1">
        <v>86</v>
      </c>
      <c r="B91" s="6">
        <v>38477</v>
      </c>
      <c r="C91" s="8">
        <v>13.47</v>
      </c>
      <c r="D91" s="6">
        <v>38477</v>
      </c>
      <c r="E91" s="8">
        <v>8.65</v>
      </c>
      <c r="F91" s="12">
        <f t="shared" si="2"/>
        <v>1.1261261261261288E-2</v>
      </c>
      <c r="G91" s="12">
        <f t="shared" si="3"/>
        <v>0</v>
      </c>
    </row>
    <row r="92" spans="1:7" x14ac:dyDescent="0.25">
      <c r="A92" s="1">
        <v>87</v>
      </c>
      <c r="B92" s="6">
        <v>38478</v>
      </c>
      <c r="C92" s="8">
        <v>13.48</v>
      </c>
      <c r="D92" s="6">
        <v>38478</v>
      </c>
      <c r="E92" s="8">
        <v>8.67</v>
      </c>
      <c r="F92" s="12">
        <f t="shared" si="2"/>
        <v>7.423904974016174E-4</v>
      </c>
      <c r="G92" s="12">
        <f t="shared" si="3"/>
        <v>2.3121387283236501E-3</v>
      </c>
    </row>
    <row r="93" spans="1:7" x14ac:dyDescent="0.25">
      <c r="A93" s="1">
        <v>88</v>
      </c>
      <c r="B93" s="6">
        <v>38481</v>
      </c>
      <c r="C93" s="8">
        <v>13.43</v>
      </c>
      <c r="D93" s="6">
        <v>38481</v>
      </c>
      <c r="E93" s="8">
        <v>8.61</v>
      </c>
      <c r="F93" s="12">
        <f t="shared" si="2"/>
        <v>-3.7091988130564324E-3</v>
      </c>
      <c r="G93" s="12">
        <f t="shared" si="3"/>
        <v>-6.9204152249135523E-3</v>
      </c>
    </row>
    <row r="94" spans="1:7" x14ac:dyDescent="0.25">
      <c r="A94" s="1">
        <v>89</v>
      </c>
      <c r="B94" s="6">
        <v>38482</v>
      </c>
      <c r="C94" s="8">
        <v>13.31</v>
      </c>
      <c r="D94" s="6">
        <v>38482</v>
      </c>
      <c r="E94" s="8">
        <v>8.4600000000000009</v>
      </c>
      <c r="F94" s="12">
        <f t="shared" si="2"/>
        <v>-8.9352196574831889E-3</v>
      </c>
      <c r="G94" s="12">
        <f t="shared" si="3"/>
        <v>-1.7421602787456282E-2</v>
      </c>
    </row>
    <row r="95" spans="1:7" x14ac:dyDescent="0.25">
      <c r="A95" s="1">
        <v>90</v>
      </c>
      <c r="B95" s="6">
        <v>38483</v>
      </c>
      <c r="C95" s="8">
        <v>13.27</v>
      </c>
      <c r="D95" s="6">
        <v>38483</v>
      </c>
      <c r="E95" s="8">
        <v>8.44</v>
      </c>
      <c r="F95" s="12">
        <f t="shared" si="2"/>
        <v>-3.0052592036063802E-3</v>
      </c>
      <c r="G95" s="12">
        <f t="shared" si="3"/>
        <v>-2.3640661938535874E-3</v>
      </c>
    </row>
    <row r="96" spans="1:7" x14ac:dyDescent="0.25">
      <c r="A96" s="1">
        <v>91</v>
      </c>
      <c r="B96" s="6">
        <v>38484</v>
      </c>
      <c r="C96" s="8">
        <v>13.41</v>
      </c>
      <c r="D96" s="6">
        <v>38484</v>
      </c>
      <c r="E96" s="8">
        <v>8.4600000000000009</v>
      </c>
      <c r="F96" s="12">
        <f t="shared" si="2"/>
        <v>1.0550113036925438E-2</v>
      </c>
      <c r="G96" s="12">
        <f t="shared" si="3"/>
        <v>2.3696682464456578E-3</v>
      </c>
    </row>
    <row r="97" spans="1:7" x14ac:dyDescent="0.25">
      <c r="A97" s="1">
        <v>92</v>
      </c>
      <c r="B97" s="6">
        <v>38485</v>
      </c>
      <c r="C97" s="8">
        <v>13.27</v>
      </c>
      <c r="D97" s="6">
        <v>38485</v>
      </c>
      <c r="E97" s="8">
        <v>8.6</v>
      </c>
      <c r="F97" s="12">
        <f t="shared" si="2"/>
        <v>-1.0439970171513838E-2</v>
      </c>
      <c r="G97" s="12">
        <f t="shared" si="3"/>
        <v>1.6548463356973849E-2</v>
      </c>
    </row>
    <row r="98" spans="1:7" x14ac:dyDescent="0.25">
      <c r="A98" s="1">
        <v>93</v>
      </c>
      <c r="B98" s="6">
        <v>38488</v>
      </c>
      <c r="C98" s="8">
        <v>13.35</v>
      </c>
      <c r="D98" s="6">
        <v>38488</v>
      </c>
      <c r="E98" s="8">
        <v>8.56</v>
      </c>
      <c r="F98" s="12">
        <f t="shared" si="2"/>
        <v>6.0286360211002313E-3</v>
      </c>
      <c r="G98" s="12">
        <f t="shared" si="3"/>
        <v>-4.6511627906975755E-3</v>
      </c>
    </row>
    <row r="99" spans="1:7" x14ac:dyDescent="0.25">
      <c r="A99" s="1">
        <v>94</v>
      </c>
      <c r="B99" s="6">
        <v>38489</v>
      </c>
      <c r="C99" s="8">
        <v>13.45</v>
      </c>
      <c r="D99" s="6">
        <v>38489</v>
      </c>
      <c r="E99" s="8">
        <v>8.5299999999999994</v>
      </c>
      <c r="F99" s="12">
        <f t="shared" si="2"/>
        <v>7.4906367041198234E-3</v>
      </c>
      <c r="G99" s="12">
        <f t="shared" si="3"/>
        <v>-3.5046728971963943E-3</v>
      </c>
    </row>
    <row r="100" spans="1:7" x14ac:dyDescent="0.25">
      <c r="A100" s="1">
        <v>95</v>
      </c>
      <c r="B100" s="6">
        <v>38490</v>
      </c>
      <c r="C100" s="8">
        <v>13.57</v>
      </c>
      <c r="D100" s="6">
        <v>38490</v>
      </c>
      <c r="E100" s="8">
        <v>8.69</v>
      </c>
      <c r="F100" s="12">
        <f t="shared" si="2"/>
        <v>8.9219330855019336E-3</v>
      </c>
      <c r="G100" s="12">
        <f t="shared" si="3"/>
        <v>1.8757327080890993E-2</v>
      </c>
    </row>
    <row r="101" spans="1:7" x14ac:dyDescent="0.25">
      <c r="A101" s="1">
        <v>96</v>
      </c>
      <c r="B101" s="6">
        <v>38491</v>
      </c>
      <c r="C101" s="8">
        <v>13.69</v>
      </c>
      <c r="D101" s="6">
        <v>38491</v>
      </c>
      <c r="E101" s="8">
        <v>8.74</v>
      </c>
      <c r="F101" s="12">
        <f t="shared" si="2"/>
        <v>8.843036109064055E-3</v>
      </c>
      <c r="G101" s="12">
        <f t="shared" si="3"/>
        <v>5.7537399309552026E-3</v>
      </c>
    </row>
    <row r="102" spans="1:7" x14ac:dyDescent="0.25">
      <c r="A102" s="1">
        <v>97</v>
      </c>
      <c r="B102" s="6">
        <v>38492</v>
      </c>
      <c r="C102" s="8">
        <v>13.69</v>
      </c>
      <c r="D102" s="6">
        <v>38492</v>
      </c>
      <c r="E102" s="8">
        <v>8.6199999999999992</v>
      </c>
      <c r="F102" s="12">
        <f t="shared" si="2"/>
        <v>0</v>
      </c>
      <c r="G102" s="12">
        <f t="shared" si="3"/>
        <v>-1.3729977116704919E-2</v>
      </c>
    </row>
    <row r="103" spans="1:7" x14ac:dyDescent="0.25">
      <c r="A103" s="1">
        <v>98</v>
      </c>
      <c r="B103" s="6">
        <v>38495</v>
      </c>
      <c r="C103" s="8">
        <v>13.75</v>
      </c>
      <c r="D103" s="6">
        <v>38495</v>
      </c>
      <c r="E103" s="8">
        <v>8.66</v>
      </c>
      <c r="F103" s="12">
        <f t="shared" si="2"/>
        <v>4.3827611395179326E-3</v>
      </c>
      <c r="G103" s="12">
        <f t="shared" si="3"/>
        <v>4.6403712296984832E-3</v>
      </c>
    </row>
    <row r="104" spans="1:7" x14ac:dyDescent="0.25">
      <c r="A104" s="1">
        <v>99</v>
      </c>
      <c r="B104" s="6">
        <v>38496</v>
      </c>
      <c r="C104" s="8">
        <v>13.72</v>
      </c>
      <c r="D104" s="6">
        <v>38496</v>
      </c>
      <c r="E104" s="8">
        <v>8.6199999999999992</v>
      </c>
      <c r="F104" s="12">
        <f t="shared" si="2"/>
        <v>-2.1818181818181355E-3</v>
      </c>
      <c r="G104" s="12">
        <f t="shared" si="3"/>
        <v>-4.618937644341908E-3</v>
      </c>
    </row>
    <row r="105" spans="1:7" x14ac:dyDescent="0.25">
      <c r="A105" s="1">
        <v>100</v>
      </c>
      <c r="B105" s="6">
        <v>38497</v>
      </c>
      <c r="C105" s="8">
        <v>13.66</v>
      </c>
      <c r="D105" s="6">
        <v>38497</v>
      </c>
      <c r="E105" s="8">
        <v>8.59</v>
      </c>
      <c r="F105" s="12">
        <f t="shared" si="2"/>
        <v>-4.3731778425656334E-3</v>
      </c>
      <c r="G105" s="12">
        <f t="shared" si="3"/>
        <v>-3.480278422273708E-3</v>
      </c>
    </row>
    <row r="106" spans="1:7" x14ac:dyDescent="0.25">
      <c r="A106" s="1">
        <v>101</v>
      </c>
      <c r="B106" s="6">
        <v>38498</v>
      </c>
      <c r="C106" s="8">
        <v>13.72</v>
      </c>
      <c r="D106" s="6">
        <v>38498</v>
      </c>
      <c r="E106" s="8">
        <v>8.64</v>
      </c>
      <c r="F106" s="12">
        <f t="shared" si="2"/>
        <v>4.3923865300146778E-3</v>
      </c>
      <c r="G106" s="12">
        <f t="shared" si="3"/>
        <v>5.8207217694995006E-3</v>
      </c>
    </row>
    <row r="107" spans="1:7" x14ac:dyDescent="0.25">
      <c r="A107" s="1">
        <v>102</v>
      </c>
      <c r="B107" s="6">
        <v>38499</v>
      </c>
      <c r="C107" s="8">
        <v>13.63</v>
      </c>
      <c r="D107" s="6">
        <v>38499</v>
      </c>
      <c r="E107" s="8">
        <v>8.64</v>
      </c>
      <c r="F107" s="12">
        <f t="shared" si="2"/>
        <v>-6.5597667638483854E-3</v>
      </c>
      <c r="G107" s="12">
        <f t="shared" si="3"/>
        <v>0</v>
      </c>
    </row>
    <row r="108" spans="1:7" x14ac:dyDescent="0.25">
      <c r="A108" s="1">
        <v>103</v>
      </c>
      <c r="B108" s="6">
        <v>38502</v>
      </c>
      <c r="C108" s="8">
        <v>13.71</v>
      </c>
      <c r="D108" s="6">
        <v>38502</v>
      </c>
      <c r="E108" s="8">
        <v>8.7100000000000009</v>
      </c>
      <c r="F108" s="12">
        <f t="shared" si="2"/>
        <v>5.8694057226705842E-3</v>
      </c>
      <c r="G108" s="12">
        <f t="shared" si="3"/>
        <v>8.1018518518518844E-3</v>
      </c>
    </row>
    <row r="109" spans="1:7" x14ac:dyDescent="0.25">
      <c r="A109" s="1">
        <v>104</v>
      </c>
      <c r="B109" s="6">
        <v>38503</v>
      </c>
      <c r="C109" s="8">
        <v>13.61</v>
      </c>
      <c r="D109" s="6">
        <v>38503</v>
      </c>
      <c r="E109" s="8">
        <v>8.64</v>
      </c>
      <c r="F109" s="12">
        <f t="shared" si="2"/>
        <v>-7.29394602479952E-3</v>
      </c>
      <c r="G109" s="12">
        <f t="shared" si="3"/>
        <v>-8.0367393800229933E-3</v>
      </c>
    </row>
    <row r="110" spans="1:7" x14ac:dyDescent="0.25">
      <c r="A110" s="1">
        <v>105</v>
      </c>
      <c r="B110" s="6">
        <v>38504</v>
      </c>
      <c r="C110" s="8">
        <v>13.75</v>
      </c>
      <c r="D110" s="6">
        <v>38504</v>
      </c>
      <c r="E110" s="8">
        <v>8.7899999999999991</v>
      </c>
      <c r="F110" s="12">
        <f t="shared" si="2"/>
        <v>1.0286554004408565E-2</v>
      </c>
      <c r="G110" s="12">
        <f t="shared" si="3"/>
        <v>1.7361111111110945E-2</v>
      </c>
    </row>
    <row r="111" spans="1:7" x14ac:dyDescent="0.25">
      <c r="A111" s="1">
        <v>106</v>
      </c>
      <c r="B111" s="6">
        <v>38505</v>
      </c>
      <c r="C111" s="8">
        <v>13.7</v>
      </c>
      <c r="D111" s="6">
        <v>38505</v>
      </c>
      <c r="E111" s="8">
        <v>8.7899999999999991</v>
      </c>
      <c r="F111" s="12">
        <f t="shared" si="2"/>
        <v>-3.636363636363688E-3</v>
      </c>
      <c r="G111" s="12">
        <f t="shared" si="3"/>
        <v>0</v>
      </c>
    </row>
    <row r="112" spans="1:7" x14ac:dyDescent="0.25">
      <c r="A112" s="1">
        <v>107</v>
      </c>
      <c r="B112" s="6">
        <v>38506</v>
      </c>
      <c r="C112" s="8">
        <v>13.62</v>
      </c>
      <c r="D112" s="6">
        <v>38506</v>
      </c>
      <c r="E112" s="8">
        <v>8.76</v>
      </c>
      <c r="F112" s="12">
        <f t="shared" si="2"/>
        <v>-5.8394160583941663E-3</v>
      </c>
      <c r="G112" s="12">
        <f t="shared" si="3"/>
        <v>-3.4129692832763781E-3</v>
      </c>
    </row>
    <row r="113" spans="1:7" x14ac:dyDescent="0.25">
      <c r="A113" s="1">
        <v>108</v>
      </c>
      <c r="B113" s="6">
        <v>38509</v>
      </c>
      <c r="C113" s="8">
        <v>13.49</v>
      </c>
      <c r="D113" s="6">
        <v>38509</v>
      </c>
      <c r="E113" s="8">
        <v>8.6999999999999993</v>
      </c>
      <c r="F113" s="12">
        <f t="shared" si="2"/>
        <v>-9.5447870778266521E-3</v>
      </c>
      <c r="G113" s="12">
        <f t="shared" si="3"/>
        <v>-6.8493150684932076E-3</v>
      </c>
    </row>
    <row r="114" spans="1:7" x14ac:dyDescent="0.25">
      <c r="A114" s="1">
        <v>109</v>
      </c>
      <c r="B114" s="6">
        <v>38510</v>
      </c>
      <c r="C114" s="8">
        <v>13.62</v>
      </c>
      <c r="D114" s="6">
        <v>38510</v>
      </c>
      <c r="E114" s="8">
        <v>8.81</v>
      </c>
      <c r="F114" s="12">
        <f t="shared" si="2"/>
        <v>9.6367679762786509E-3</v>
      </c>
      <c r="G114" s="12">
        <f t="shared" si="3"/>
        <v>1.2643678160919681E-2</v>
      </c>
    </row>
    <row r="115" spans="1:7" x14ac:dyDescent="0.25">
      <c r="A115" s="1">
        <v>110</v>
      </c>
      <c r="B115" s="6">
        <v>38511</v>
      </c>
      <c r="C115" s="8">
        <v>13.61</v>
      </c>
      <c r="D115" s="6">
        <v>38511</v>
      </c>
      <c r="E115" s="8">
        <v>8.6999999999999993</v>
      </c>
      <c r="F115" s="12">
        <f t="shared" si="2"/>
        <v>-7.3421439060204015E-4</v>
      </c>
      <c r="G115" s="12">
        <f t="shared" si="3"/>
        <v>-1.2485811577752691E-2</v>
      </c>
    </row>
    <row r="116" spans="1:7" x14ac:dyDescent="0.25">
      <c r="A116" s="1">
        <v>111</v>
      </c>
      <c r="B116" s="6">
        <v>38512</v>
      </c>
      <c r="C116" s="8">
        <v>13.55</v>
      </c>
      <c r="D116" s="6">
        <v>38512</v>
      </c>
      <c r="E116" s="8">
        <v>8.7200000000000006</v>
      </c>
      <c r="F116" s="12">
        <f t="shared" si="2"/>
        <v>-4.4085231447464164E-3</v>
      </c>
      <c r="G116" s="12">
        <f t="shared" si="3"/>
        <v>2.2988505747127989E-3</v>
      </c>
    </row>
    <row r="117" spans="1:7" x14ac:dyDescent="0.25">
      <c r="A117" s="1">
        <v>112</v>
      </c>
      <c r="B117" s="6">
        <v>38513</v>
      </c>
      <c r="C117" s="8">
        <v>13.6</v>
      </c>
      <c r="D117" s="6">
        <v>38513</v>
      </c>
      <c r="E117" s="8">
        <v>8.7899999999999991</v>
      </c>
      <c r="F117" s="12">
        <f t="shared" si="2"/>
        <v>3.6900369003689247E-3</v>
      </c>
      <c r="G117" s="12">
        <f t="shared" si="3"/>
        <v>8.0275229357796452E-3</v>
      </c>
    </row>
    <row r="118" spans="1:7" x14ac:dyDescent="0.25">
      <c r="A118" s="1">
        <v>113</v>
      </c>
      <c r="B118" s="6">
        <v>38516</v>
      </c>
      <c r="C118" s="8">
        <v>13.71</v>
      </c>
      <c r="D118" s="6">
        <v>38516</v>
      </c>
      <c r="E118" s="8">
        <v>8.7799999999999994</v>
      </c>
      <c r="F118" s="12">
        <f t="shared" si="2"/>
        <v>8.0882352941177363E-3</v>
      </c>
      <c r="G118" s="12">
        <f t="shared" si="3"/>
        <v>-1.1376564277587927E-3</v>
      </c>
    </row>
    <row r="119" spans="1:7" x14ac:dyDescent="0.25">
      <c r="A119" s="1">
        <v>114</v>
      </c>
      <c r="B119" s="6">
        <v>38517</v>
      </c>
      <c r="C119" s="8">
        <v>13.77</v>
      </c>
      <c r="D119" s="6">
        <v>38517</v>
      </c>
      <c r="E119" s="8">
        <v>8.7899999999999991</v>
      </c>
      <c r="F119" s="12">
        <f t="shared" si="2"/>
        <v>4.3763676148795561E-3</v>
      </c>
      <c r="G119" s="12">
        <f t="shared" si="3"/>
        <v>1.1389521640090875E-3</v>
      </c>
    </row>
    <row r="120" spans="1:7" x14ac:dyDescent="0.25">
      <c r="A120" s="1">
        <v>115</v>
      </c>
      <c r="B120" s="6">
        <v>38518</v>
      </c>
      <c r="C120" s="8">
        <v>13.74</v>
      </c>
      <c r="D120" s="6">
        <v>38518</v>
      </c>
      <c r="E120" s="8">
        <v>8.75</v>
      </c>
      <c r="F120" s="12">
        <f t="shared" si="2"/>
        <v>-2.1786492374727207E-3</v>
      </c>
      <c r="G120" s="12">
        <f t="shared" si="3"/>
        <v>-4.5506257110351708E-3</v>
      </c>
    </row>
    <row r="121" spans="1:7" x14ac:dyDescent="0.25">
      <c r="A121" s="1">
        <v>116</v>
      </c>
      <c r="B121" s="6">
        <v>38519</v>
      </c>
      <c r="C121" s="8">
        <v>13.81</v>
      </c>
      <c r="D121" s="6">
        <v>38519</v>
      </c>
      <c r="E121" s="8">
        <v>8.84</v>
      </c>
      <c r="F121" s="12">
        <f t="shared" si="2"/>
        <v>5.0946142649199626E-3</v>
      </c>
      <c r="G121" s="12">
        <f t="shared" si="3"/>
        <v>1.028571428571427E-2</v>
      </c>
    </row>
    <row r="122" spans="1:7" x14ac:dyDescent="0.25">
      <c r="A122" s="1">
        <v>117</v>
      </c>
      <c r="B122" s="6">
        <v>38520</v>
      </c>
      <c r="C122" s="8">
        <v>13.9</v>
      </c>
      <c r="D122" s="6">
        <v>38520</v>
      </c>
      <c r="E122" s="8">
        <v>8.89</v>
      </c>
      <c r="F122" s="12">
        <f t="shared" si="2"/>
        <v>6.5170166545981071E-3</v>
      </c>
      <c r="G122" s="12">
        <f t="shared" si="3"/>
        <v>5.6561085972851484E-3</v>
      </c>
    </row>
    <row r="123" spans="1:7" x14ac:dyDescent="0.25">
      <c r="A123" s="1">
        <v>118</v>
      </c>
      <c r="B123" s="6">
        <v>38523</v>
      </c>
      <c r="C123" s="8">
        <v>13.99</v>
      </c>
      <c r="D123" s="6">
        <v>38523</v>
      </c>
      <c r="E123" s="8">
        <v>8.85</v>
      </c>
      <c r="F123" s="12">
        <f t="shared" si="2"/>
        <v>6.4748201438848815E-3</v>
      </c>
      <c r="G123" s="12">
        <f t="shared" si="3"/>
        <v>-4.4994375703038157E-3</v>
      </c>
    </row>
    <row r="124" spans="1:7" x14ac:dyDescent="0.25">
      <c r="A124" s="1">
        <v>119</v>
      </c>
      <c r="B124" s="6">
        <v>38524</v>
      </c>
      <c r="C124" s="8">
        <v>13.54</v>
      </c>
      <c r="D124" s="6">
        <v>38524</v>
      </c>
      <c r="E124" s="8">
        <v>8.93</v>
      </c>
      <c r="F124" s="12">
        <f t="shared" si="2"/>
        <v>-3.216583273766984E-2</v>
      </c>
      <c r="G124" s="12">
        <f t="shared" si="3"/>
        <v>9.039548022598879E-3</v>
      </c>
    </row>
    <row r="125" spans="1:7" x14ac:dyDescent="0.25">
      <c r="A125" s="1">
        <v>120</v>
      </c>
      <c r="B125" s="6">
        <v>38525</v>
      </c>
      <c r="C125" s="8">
        <v>13.55</v>
      </c>
      <c r="D125" s="6">
        <v>38525</v>
      </c>
      <c r="E125" s="8">
        <v>8.93</v>
      </c>
      <c r="F125" s="12">
        <f t="shared" si="2"/>
        <v>7.3855243722315835E-4</v>
      </c>
      <c r="G125" s="12">
        <f t="shared" si="3"/>
        <v>0</v>
      </c>
    </row>
    <row r="126" spans="1:7" x14ac:dyDescent="0.25">
      <c r="A126" s="1">
        <v>121</v>
      </c>
      <c r="B126" s="6">
        <v>38526</v>
      </c>
      <c r="C126" s="8">
        <v>13.5</v>
      </c>
      <c r="D126" s="6">
        <v>38526</v>
      </c>
      <c r="E126" s="8">
        <v>8.9499999999999993</v>
      </c>
      <c r="F126" s="12">
        <f t="shared" si="2"/>
        <v>-3.6900369003690561E-3</v>
      </c>
      <c r="G126" s="12">
        <f t="shared" si="3"/>
        <v>2.2396416573347787E-3</v>
      </c>
    </row>
    <row r="127" spans="1:7" x14ac:dyDescent="0.25">
      <c r="A127" s="1">
        <v>122</v>
      </c>
      <c r="B127" s="6">
        <v>38527</v>
      </c>
      <c r="C127" s="8">
        <v>13.38</v>
      </c>
      <c r="D127" s="6">
        <v>38527</v>
      </c>
      <c r="E127" s="8">
        <v>8.86</v>
      </c>
      <c r="F127" s="12">
        <f t="shared" si="2"/>
        <v>-8.8888888888888316E-3</v>
      </c>
      <c r="G127" s="12">
        <f t="shared" si="3"/>
        <v>-1.0055865921787694E-2</v>
      </c>
    </row>
    <row r="128" spans="1:7" x14ac:dyDescent="0.25">
      <c r="A128" s="1">
        <v>123</v>
      </c>
      <c r="B128" s="6">
        <v>38530</v>
      </c>
      <c r="C128" s="8">
        <v>13.26</v>
      </c>
      <c r="D128" s="6">
        <v>38530</v>
      </c>
      <c r="E128" s="8">
        <v>8.81</v>
      </c>
      <c r="F128" s="12">
        <f t="shared" si="2"/>
        <v>-8.9686098654709265E-3</v>
      </c>
      <c r="G128" s="12">
        <f t="shared" si="3"/>
        <v>-5.6433408577876909E-3</v>
      </c>
    </row>
    <row r="129" spans="1:7" x14ac:dyDescent="0.25">
      <c r="A129" s="1">
        <v>124</v>
      </c>
      <c r="B129" s="6">
        <v>38531</v>
      </c>
      <c r="C129" s="8">
        <v>13.39</v>
      </c>
      <c r="D129" s="6">
        <v>38531</v>
      </c>
      <c r="E129" s="8">
        <v>8.86</v>
      </c>
      <c r="F129" s="12">
        <f t="shared" si="2"/>
        <v>9.8039215686275098E-3</v>
      </c>
      <c r="G129" s="12">
        <f t="shared" si="3"/>
        <v>5.675368898978312E-3</v>
      </c>
    </row>
    <row r="130" spans="1:7" x14ac:dyDescent="0.25">
      <c r="A130" s="1">
        <v>125</v>
      </c>
      <c r="B130" s="6">
        <v>38532</v>
      </c>
      <c r="C130" s="8">
        <v>13.52</v>
      </c>
      <c r="D130" s="6">
        <v>38532</v>
      </c>
      <c r="E130" s="8">
        <v>8.9499999999999993</v>
      </c>
      <c r="F130" s="12">
        <f t="shared" si="2"/>
        <v>9.7087378640775945E-3</v>
      </c>
      <c r="G130" s="12">
        <f t="shared" si="3"/>
        <v>1.0158013544018043E-2</v>
      </c>
    </row>
    <row r="131" spans="1:7" x14ac:dyDescent="0.25">
      <c r="A131" s="1">
        <v>126</v>
      </c>
      <c r="B131" s="6">
        <v>38533</v>
      </c>
      <c r="C131" s="8">
        <v>13.54</v>
      </c>
      <c r="D131" s="6">
        <v>38533</v>
      </c>
      <c r="E131" s="8">
        <v>8.94</v>
      </c>
      <c r="F131" s="12">
        <f t="shared" si="2"/>
        <v>1.4792899408283709E-3</v>
      </c>
      <c r="G131" s="12">
        <f t="shared" si="3"/>
        <v>-1.1173184357541662E-3</v>
      </c>
    </row>
    <row r="132" spans="1:7" x14ac:dyDescent="0.25">
      <c r="A132" s="1">
        <v>127</v>
      </c>
      <c r="B132" s="6">
        <v>38534</v>
      </c>
      <c r="C132" s="8">
        <v>13.57</v>
      </c>
      <c r="D132" s="6">
        <v>38534</v>
      </c>
      <c r="E132" s="8">
        <v>9.0500000000000007</v>
      </c>
      <c r="F132" s="12">
        <f t="shared" si="2"/>
        <v>2.2156573116692128E-3</v>
      </c>
      <c r="G132" s="12">
        <f t="shared" si="3"/>
        <v>1.2304250559284252E-2</v>
      </c>
    </row>
    <row r="133" spans="1:7" x14ac:dyDescent="0.25">
      <c r="A133" s="1">
        <v>128</v>
      </c>
      <c r="B133" s="6">
        <v>38537</v>
      </c>
      <c r="C133" s="8">
        <v>13.54</v>
      </c>
      <c r="D133" s="6">
        <v>38537</v>
      </c>
      <c r="E133" s="8">
        <v>9.0399999999999991</v>
      </c>
      <c r="F133" s="12">
        <f t="shared" si="2"/>
        <v>-2.2107590272661118E-3</v>
      </c>
      <c r="G133" s="12">
        <f t="shared" si="3"/>
        <v>-1.1049723756907804E-3</v>
      </c>
    </row>
    <row r="134" spans="1:7" x14ac:dyDescent="0.25">
      <c r="A134" s="1">
        <v>129</v>
      </c>
      <c r="B134" s="6">
        <v>38538</v>
      </c>
      <c r="C134" s="8">
        <v>13.49</v>
      </c>
      <c r="D134" s="6">
        <v>38538</v>
      </c>
      <c r="E134" s="8">
        <v>9.07</v>
      </c>
      <c r="F134" s="12">
        <f t="shared" si="2"/>
        <v>-3.6927621861151355E-3</v>
      </c>
      <c r="G134" s="12">
        <f t="shared" si="3"/>
        <v>3.3185840707965863E-3</v>
      </c>
    </row>
    <row r="135" spans="1:7" x14ac:dyDescent="0.25">
      <c r="A135" s="1">
        <v>130</v>
      </c>
      <c r="B135" s="6">
        <v>38539</v>
      </c>
      <c r="C135" s="8">
        <v>13.48</v>
      </c>
      <c r="D135" s="6">
        <v>38539</v>
      </c>
      <c r="E135" s="8">
        <v>9.09</v>
      </c>
      <c r="F135" s="12">
        <f t="shared" si="2"/>
        <v>-7.4128984432911683E-4</v>
      </c>
      <c r="G135" s="12">
        <f t="shared" si="3"/>
        <v>2.2050716648290597E-3</v>
      </c>
    </row>
    <row r="136" spans="1:7" x14ac:dyDescent="0.25">
      <c r="A136" s="1">
        <v>131</v>
      </c>
      <c r="B136" s="6">
        <v>38540</v>
      </c>
      <c r="C136" s="8">
        <v>13.22</v>
      </c>
      <c r="D136" s="6">
        <v>38540</v>
      </c>
      <c r="E136" s="8">
        <v>8.89</v>
      </c>
      <c r="F136" s="12">
        <f t="shared" ref="F136:F199" si="4">(C136-C135)/C135</f>
        <v>-1.9287833827893158E-2</v>
      </c>
      <c r="G136" s="12">
        <f t="shared" ref="G136:G199" si="5">(E136-E135)/E135</f>
        <v>-2.2002200220021924E-2</v>
      </c>
    </row>
    <row r="137" spans="1:7" x14ac:dyDescent="0.25">
      <c r="A137" s="1">
        <v>132</v>
      </c>
      <c r="B137" s="6">
        <v>38541</v>
      </c>
      <c r="C137" s="8">
        <v>13.39</v>
      </c>
      <c r="D137" s="6">
        <v>38541</v>
      </c>
      <c r="E137" s="8">
        <v>9.0399999999999991</v>
      </c>
      <c r="F137" s="12">
        <f t="shared" si="4"/>
        <v>1.2859304084720115E-2</v>
      </c>
      <c r="G137" s="12">
        <f t="shared" si="5"/>
        <v>1.6872890888638758E-2</v>
      </c>
    </row>
    <row r="138" spans="1:7" x14ac:dyDescent="0.25">
      <c r="A138" s="1">
        <v>133</v>
      </c>
      <c r="B138" s="6">
        <v>38544</v>
      </c>
      <c r="C138" s="8">
        <v>13.6</v>
      </c>
      <c r="D138" s="6">
        <v>38544</v>
      </c>
      <c r="E138" s="8">
        <v>9.14</v>
      </c>
      <c r="F138" s="12">
        <f t="shared" si="4"/>
        <v>1.5683345780433091E-2</v>
      </c>
      <c r="G138" s="12">
        <f t="shared" si="5"/>
        <v>1.1061946902655025E-2</v>
      </c>
    </row>
    <row r="139" spans="1:7" x14ac:dyDescent="0.25">
      <c r="A139" s="1">
        <v>134</v>
      </c>
      <c r="B139" s="6">
        <v>38545</v>
      </c>
      <c r="C139" s="8">
        <v>13.55</v>
      </c>
      <c r="D139" s="6">
        <v>38545</v>
      </c>
      <c r="E139" s="8">
        <v>9.1300000000000008</v>
      </c>
      <c r="F139" s="12">
        <f t="shared" si="4"/>
        <v>-3.676470588235216E-3</v>
      </c>
      <c r="G139" s="12">
        <f t="shared" si="5"/>
        <v>-1.094091903719889E-3</v>
      </c>
    </row>
    <row r="140" spans="1:7" x14ac:dyDescent="0.25">
      <c r="A140" s="1">
        <v>135</v>
      </c>
      <c r="B140" s="6">
        <v>38546</v>
      </c>
      <c r="C140" s="8">
        <v>13.65</v>
      </c>
      <c r="D140" s="6">
        <v>38546</v>
      </c>
      <c r="E140" s="8">
        <v>9.2100000000000009</v>
      </c>
      <c r="F140" s="12">
        <f t="shared" si="4"/>
        <v>7.3800738007379811E-3</v>
      </c>
      <c r="G140" s="12">
        <f t="shared" si="5"/>
        <v>8.7623220153340703E-3</v>
      </c>
    </row>
    <row r="141" spans="1:7" x14ac:dyDescent="0.25">
      <c r="A141" s="1">
        <v>136</v>
      </c>
      <c r="B141" s="6">
        <v>38547</v>
      </c>
      <c r="C141" s="8">
        <v>13.71</v>
      </c>
      <c r="D141" s="6">
        <v>38547</v>
      </c>
      <c r="E141" s="8">
        <v>9.27</v>
      </c>
      <c r="F141" s="12">
        <f t="shared" si="4"/>
        <v>4.395604395604432E-3</v>
      </c>
      <c r="G141" s="12">
        <f t="shared" si="5"/>
        <v>6.5146579804558867E-3</v>
      </c>
    </row>
    <row r="142" spans="1:7" x14ac:dyDescent="0.25">
      <c r="A142" s="1">
        <v>137</v>
      </c>
      <c r="B142" s="6">
        <v>38548</v>
      </c>
      <c r="C142" s="8">
        <v>13.71</v>
      </c>
      <c r="D142" s="6">
        <v>38548</v>
      </c>
      <c r="E142" s="8">
        <v>9.2799999999999994</v>
      </c>
      <c r="F142" s="12">
        <f t="shared" si="4"/>
        <v>0</v>
      </c>
      <c r="G142" s="12">
        <f t="shared" si="5"/>
        <v>1.0787486515641627E-3</v>
      </c>
    </row>
    <row r="143" spans="1:7" x14ac:dyDescent="0.25">
      <c r="A143" s="1">
        <v>138</v>
      </c>
      <c r="B143" s="6">
        <v>38551</v>
      </c>
      <c r="C143" s="8">
        <v>13.67</v>
      </c>
      <c r="D143" s="6">
        <v>38551</v>
      </c>
      <c r="E143" s="8">
        <v>9.3000000000000007</v>
      </c>
      <c r="F143" s="12">
        <f t="shared" si="4"/>
        <v>-2.9175784099198339E-3</v>
      </c>
      <c r="G143" s="12">
        <f t="shared" si="5"/>
        <v>2.1551724137932491E-3</v>
      </c>
    </row>
    <row r="144" spans="1:7" x14ac:dyDescent="0.25">
      <c r="A144" s="1">
        <v>139</v>
      </c>
      <c r="B144" s="6">
        <v>38552</v>
      </c>
      <c r="C144" s="8">
        <v>13.78</v>
      </c>
      <c r="D144" s="6">
        <v>38552</v>
      </c>
      <c r="E144" s="8">
        <v>9.35</v>
      </c>
      <c r="F144" s="12">
        <f t="shared" si="4"/>
        <v>8.046817849305006E-3</v>
      </c>
      <c r="G144" s="12">
        <f t="shared" si="5"/>
        <v>5.3763440860213904E-3</v>
      </c>
    </row>
    <row r="145" spans="1:7" x14ac:dyDescent="0.25">
      <c r="A145" s="1">
        <v>140</v>
      </c>
      <c r="B145" s="6">
        <v>38553</v>
      </c>
      <c r="C145" s="8">
        <v>13.66</v>
      </c>
      <c r="D145" s="6">
        <v>38553</v>
      </c>
      <c r="E145" s="8">
        <v>9.3000000000000007</v>
      </c>
      <c r="F145" s="12">
        <f t="shared" si="4"/>
        <v>-8.7082728592161995E-3</v>
      </c>
      <c r="G145" s="12">
        <f t="shared" si="5"/>
        <v>-5.3475935828875866E-3</v>
      </c>
    </row>
    <row r="146" spans="1:7" x14ac:dyDescent="0.25">
      <c r="A146" s="1">
        <v>141</v>
      </c>
      <c r="B146" s="6">
        <v>38554</v>
      </c>
      <c r="C146" s="8">
        <v>13.64</v>
      </c>
      <c r="D146" s="6">
        <v>38554</v>
      </c>
      <c r="E146" s="8">
        <v>9.3800000000000008</v>
      </c>
      <c r="F146" s="12">
        <f t="shared" si="4"/>
        <v>-1.4641288433381826E-3</v>
      </c>
      <c r="G146" s="12">
        <f t="shared" si="5"/>
        <v>8.6021505376344155E-3</v>
      </c>
    </row>
    <row r="147" spans="1:7" x14ac:dyDescent="0.25">
      <c r="A147" s="1">
        <v>142</v>
      </c>
      <c r="B147" s="6">
        <v>38555</v>
      </c>
      <c r="C147" s="8">
        <v>13.59</v>
      </c>
      <c r="D147" s="6">
        <v>38555</v>
      </c>
      <c r="E147" s="8">
        <v>9.34</v>
      </c>
      <c r="F147" s="12">
        <f t="shared" si="4"/>
        <v>-3.6656891495601691E-3</v>
      </c>
      <c r="G147" s="12">
        <f t="shared" si="5"/>
        <v>-4.2643923240939146E-3</v>
      </c>
    </row>
    <row r="148" spans="1:7" x14ac:dyDescent="0.25">
      <c r="A148" s="1">
        <v>143</v>
      </c>
      <c r="B148" s="6">
        <v>38558</v>
      </c>
      <c r="C148" s="8">
        <v>13.6</v>
      </c>
      <c r="D148" s="6">
        <v>38558</v>
      </c>
      <c r="E148" s="8">
        <v>9.4</v>
      </c>
      <c r="F148" s="12">
        <f t="shared" si="4"/>
        <v>7.3583517292124991E-4</v>
      </c>
      <c r="G148" s="12">
        <f t="shared" si="5"/>
        <v>6.4239828693790687E-3</v>
      </c>
    </row>
    <row r="149" spans="1:7" x14ac:dyDescent="0.25">
      <c r="A149" s="1">
        <v>144</v>
      </c>
      <c r="B149" s="6">
        <v>38559</v>
      </c>
      <c r="C149" s="8">
        <v>13.52</v>
      </c>
      <c r="D149" s="6">
        <v>38559</v>
      </c>
      <c r="E149" s="8">
        <v>9.44</v>
      </c>
      <c r="F149" s="12">
        <f t="shared" si="4"/>
        <v>-5.8823529411764757E-3</v>
      </c>
      <c r="G149" s="12">
        <f t="shared" si="5"/>
        <v>4.2553191489360792E-3</v>
      </c>
    </row>
    <row r="150" spans="1:7" x14ac:dyDescent="0.25">
      <c r="A150" s="1">
        <v>145</v>
      </c>
      <c r="B150" s="6">
        <v>38560</v>
      </c>
      <c r="C150" s="8">
        <v>13.69</v>
      </c>
      <c r="D150" s="6">
        <v>38560</v>
      </c>
      <c r="E150" s="8">
        <v>9.42</v>
      </c>
      <c r="F150" s="12">
        <f t="shared" si="4"/>
        <v>1.2573964497041415E-2</v>
      </c>
      <c r="G150" s="12">
        <f t="shared" si="5"/>
        <v>-2.1186440677965651E-3</v>
      </c>
    </row>
    <row r="151" spans="1:7" x14ac:dyDescent="0.25">
      <c r="A151" s="1">
        <v>146</v>
      </c>
      <c r="B151" s="6">
        <v>38561</v>
      </c>
      <c r="C151" s="8">
        <v>13.9</v>
      </c>
      <c r="D151" s="6">
        <v>38561</v>
      </c>
      <c r="E151" s="8">
        <v>9.52</v>
      </c>
      <c r="F151" s="12">
        <f t="shared" si="4"/>
        <v>1.5339663988312699E-2</v>
      </c>
      <c r="G151" s="12">
        <f t="shared" si="5"/>
        <v>1.0615711252653891E-2</v>
      </c>
    </row>
    <row r="152" spans="1:7" x14ac:dyDescent="0.25">
      <c r="A152" s="1">
        <v>147</v>
      </c>
      <c r="B152" s="6">
        <v>38562</v>
      </c>
      <c r="C152" s="8">
        <v>13.89</v>
      </c>
      <c r="D152" s="6">
        <v>38562</v>
      </c>
      <c r="E152" s="8">
        <v>9.5299999999999994</v>
      </c>
      <c r="F152" s="12">
        <f t="shared" si="4"/>
        <v>-7.194244604316393E-4</v>
      </c>
      <c r="G152" s="12">
        <f t="shared" si="5"/>
        <v>1.0504201680672045E-3</v>
      </c>
    </row>
    <row r="153" spans="1:7" x14ac:dyDescent="0.25">
      <c r="A153" s="1">
        <v>148</v>
      </c>
      <c r="B153" s="6">
        <v>38565</v>
      </c>
      <c r="C153" s="8">
        <v>13.82</v>
      </c>
      <c r="D153" s="6">
        <v>38565</v>
      </c>
      <c r="E153" s="8">
        <v>9.41</v>
      </c>
      <c r="F153" s="12">
        <f t="shared" si="4"/>
        <v>-5.0395968322534401E-3</v>
      </c>
      <c r="G153" s="12">
        <f t="shared" si="5"/>
        <v>-1.2591815320041892E-2</v>
      </c>
    </row>
    <row r="154" spans="1:7" x14ac:dyDescent="0.25">
      <c r="A154" s="1">
        <v>149</v>
      </c>
      <c r="B154" s="6">
        <v>38566</v>
      </c>
      <c r="C154" s="8">
        <v>13.88</v>
      </c>
      <c r="D154" s="6">
        <v>38566</v>
      </c>
      <c r="E154" s="8">
        <v>9.4600000000000009</v>
      </c>
      <c r="F154" s="12">
        <f t="shared" si="4"/>
        <v>4.3415340086831039E-3</v>
      </c>
      <c r="G154" s="12">
        <f t="shared" si="5"/>
        <v>5.3134962805526792E-3</v>
      </c>
    </row>
    <row r="155" spans="1:7" x14ac:dyDescent="0.25">
      <c r="A155" s="1">
        <v>150</v>
      </c>
      <c r="B155" s="6">
        <v>38567</v>
      </c>
      <c r="C155" s="8">
        <v>14.06</v>
      </c>
      <c r="D155" s="6">
        <v>38567</v>
      </c>
      <c r="E155" s="8">
        <v>9.5</v>
      </c>
      <c r="F155" s="12">
        <f t="shared" si="4"/>
        <v>1.2968299711815541E-2</v>
      </c>
      <c r="G155" s="12">
        <f t="shared" si="5"/>
        <v>4.2283298097250677E-3</v>
      </c>
    </row>
    <row r="156" spans="1:7" x14ac:dyDescent="0.25">
      <c r="A156" s="1">
        <v>151</v>
      </c>
      <c r="B156" s="6">
        <v>38568</v>
      </c>
      <c r="C156" s="8">
        <v>13.96</v>
      </c>
      <c r="D156" s="6">
        <v>38568</v>
      </c>
      <c r="E156" s="8">
        <v>9.4</v>
      </c>
      <c r="F156" s="12">
        <f t="shared" si="4"/>
        <v>-7.1123755334281391E-3</v>
      </c>
      <c r="G156" s="12">
        <f t="shared" si="5"/>
        <v>-1.0526315789473648E-2</v>
      </c>
    </row>
    <row r="157" spans="1:7" x14ac:dyDescent="0.25">
      <c r="A157" s="1">
        <v>152</v>
      </c>
      <c r="B157" s="6">
        <v>38569</v>
      </c>
      <c r="C157" s="8">
        <v>13.83</v>
      </c>
      <c r="D157" s="6">
        <v>38569</v>
      </c>
      <c r="E157" s="8">
        <v>9.3699999999999992</v>
      </c>
      <c r="F157" s="12">
        <f t="shared" si="4"/>
        <v>-9.3123209169055001E-3</v>
      </c>
      <c r="G157" s="12">
        <f t="shared" si="5"/>
        <v>-3.1914893617022485E-3</v>
      </c>
    </row>
    <row r="158" spans="1:7" x14ac:dyDescent="0.25">
      <c r="A158" s="1">
        <v>153</v>
      </c>
      <c r="B158" s="6">
        <v>38572</v>
      </c>
      <c r="C158" s="8">
        <v>13.84</v>
      </c>
      <c r="D158" s="6">
        <v>38572</v>
      </c>
      <c r="E158" s="8">
        <v>9.4</v>
      </c>
      <c r="F158" s="12">
        <f t="shared" si="4"/>
        <v>7.2306579898769247E-4</v>
      </c>
      <c r="G158" s="12">
        <f t="shared" si="5"/>
        <v>3.2017075773747212E-3</v>
      </c>
    </row>
    <row r="159" spans="1:7" x14ac:dyDescent="0.25">
      <c r="A159" s="1">
        <v>154</v>
      </c>
      <c r="B159" s="6">
        <v>38573</v>
      </c>
      <c r="C159" s="8">
        <v>13.87</v>
      </c>
      <c r="D159" s="6">
        <v>38573</v>
      </c>
      <c r="E159" s="8">
        <v>9.41</v>
      </c>
      <c r="F159" s="12">
        <f t="shared" si="4"/>
        <v>2.167630057803422E-3</v>
      </c>
      <c r="G159" s="12">
        <f t="shared" si="5"/>
        <v>1.0638297872340198E-3</v>
      </c>
    </row>
    <row r="160" spans="1:7" x14ac:dyDescent="0.25">
      <c r="A160" s="1">
        <v>155</v>
      </c>
      <c r="B160" s="6">
        <v>38574</v>
      </c>
      <c r="C160" s="8">
        <v>13.96</v>
      </c>
      <c r="D160" s="6">
        <v>38574</v>
      </c>
      <c r="E160" s="8">
        <v>9.4499999999999993</v>
      </c>
      <c r="F160" s="12">
        <f t="shared" si="4"/>
        <v>6.4888248017304717E-3</v>
      </c>
      <c r="G160" s="12">
        <f t="shared" si="5"/>
        <v>4.2507970244419924E-3</v>
      </c>
    </row>
    <row r="161" spans="1:7" x14ac:dyDescent="0.25">
      <c r="A161" s="1">
        <v>156</v>
      </c>
      <c r="B161" s="6">
        <v>38575</v>
      </c>
      <c r="C161" s="8">
        <v>13.88</v>
      </c>
      <c r="D161" s="6">
        <v>38575</v>
      </c>
      <c r="E161" s="8">
        <v>9.4700000000000006</v>
      </c>
      <c r="F161" s="12">
        <f t="shared" si="4"/>
        <v>-5.7306590257879706E-3</v>
      </c>
      <c r="G161" s="12">
        <f t="shared" si="5"/>
        <v>2.1164021164022592E-3</v>
      </c>
    </row>
    <row r="162" spans="1:7" x14ac:dyDescent="0.25">
      <c r="A162" s="1">
        <v>157</v>
      </c>
      <c r="B162" s="6">
        <v>38576</v>
      </c>
      <c r="C162" s="8">
        <v>13.8</v>
      </c>
      <c r="D162" s="6">
        <v>38576</v>
      </c>
      <c r="E162" s="8">
        <v>9.4600000000000009</v>
      </c>
      <c r="F162" s="12">
        <f t="shared" si="4"/>
        <v>-5.7636887608069213E-3</v>
      </c>
      <c r="G162" s="12">
        <f t="shared" si="5"/>
        <v>-1.0559662090812868E-3</v>
      </c>
    </row>
    <row r="163" spans="1:7" x14ac:dyDescent="0.25">
      <c r="A163" s="1">
        <v>158</v>
      </c>
      <c r="B163" s="6">
        <v>38579</v>
      </c>
      <c r="C163" s="8">
        <v>13.8</v>
      </c>
      <c r="D163" s="6">
        <v>38579</v>
      </c>
      <c r="E163" s="8">
        <v>9.44</v>
      </c>
      <c r="F163" s="12">
        <f t="shared" si="4"/>
        <v>0</v>
      </c>
      <c r="G163" s="12">
        <f t="shared" si="5"/>
        <v>-2.1141649048627216E-3</v>
      </c>
    </row>
    <row r="164" spans="1:7" x14ac:dyDescent="0.25">
      <c r="A164" s="1">
        <v>159</v>
      </c>
      <c r="B164" s="6">
        <v>38580</v>
      </c>
      <c r="C164" s="8">
        <v>13.71</v>
      </c>
      <c r="D164" s="6">
        <v>38580</v>
      </c>
      <c r="E164" s="8">
        <v>9.42</v>
      </c>
      <c r="F164" s="12">
        <f t="shared" si="4"/>
        <v>-6.5217391304347718E-3</v>
      </c>
      <c r="G164" s="12">
        <f t="shared" si="5"/>
        <v>-2.1186440677965651E-3</v>
      </c>
    </row>
    <row r="165" spans="1:7" x14ac:dyDescent="0.25">
      <c r="A165" s="1">
        <v>160</v>
      </c>
      <c r="B165" s="6">
        <v>38581</v>
      </c>
      <c r="C165" s="8">
        <v>13.7</v>
      </c>
      <c r="D165" s="6">
        <v>38581</v>
      </c>
      <c r="E165" s="8">
        <v>9.33</v>
      </c>
      <c r="F165" s="12">
        <f t="shared" si="4"/>
        <v>-7.2939460248005561E-4</v>
      </c>
      <c r="G165" s="12">
        <f t="shared" si="5"/>
        <v>-9.5541401273885208E-3</v>
      </c>
    </row>
    <row r="166" spans="1:7" x14ac:dyDescent="0.25">
      <c r="A166" s="1">
        <v>161</v>
      </c>
      <c r="B166" s="6">
        <v>38582</v>
      </c>
      <c r="C166" s="8">
        <v>13.62</v>
      </c>
      <c r="D166" s="6">
        <v>38582</v>
      </c>
      <c r="E166" s="8">
        <v>9.2899999999999991</v>
      </c>
      <c r="F166" s="12">
        <f t="shared" si="4"/>
        <v>-5.8394160583941663E-3</v>
      </c>
      <c r="G166" s="12">
        <f t="shared" si="5"/>
        <v>-4.2872454448018137E-3</v>
      </c>
    </row>
    <row r="167" spans="1:7" x14ac:dyDescent="0.25">
      <c r="A167" s="1">
        <v>162</v>
      </c>
      <c r="B167" s="6">
        <v>38583</v>
      </c>
      <c r="C167" s="8">
        <v>13.76</v>
      </c>
      <c r="D167" s="6">
        <v>38583</v>
      </c>
      <c r="E167" s="8">
        <v>9.4</v>
      </c>
      <c r="F167" s="12">
        <f t="shared" si="4"/>
        <v>1.0279001468428823E-2</v>
      </c>
      <c r="G167" s="12">
        <f t="shared" si="5"/>
        <v>1.1840688912809604E-2</v>
      </c>
    </row>
    <row r="168" spans="1:7" x14ac:dyDescent="0.25">
      <c r="A168" s="1">
        <v>163</v>
      </c>
      <c r="B168" s="6">
        <v>38586</v>
      </c>
      <c r="C168" s="8">
        <v>13.79</v>
      </c>
      <c r="D168" s="6">
        <v>38586</v>
      </c>
      <c r="E168" s="8">
        <v>9.44</v>
      </c>
      <c r="F168" s="12">
        <f t="shared" si="4"/>
        <v>2.1802325581394884E-3</v>
      </c>
      <c r="G168" s="12">
        <f t="shared" si="5"/>
        <v>4.2553191489360792E-3</v>
      </c>
    </row>
    <row r="169" spans="1:7" x14ac:dyDescent="0.25">
      <c r="A169" s="1">
        <v>164</v>
      </c>
      <c r="B169" s="6">
        <v>38587</v>
      </c>
      <c r="C169" s="8">
        <v>13.71</v>
      </c>
      <c r="D169" s="6">
        <v>38587</v>
      </c>
      <c r="E169" s="8">
        <v>9.34</v>
      </c>
      <c r="F169" s="12">
        <f t="shared" si="4"/>
        <v>-5.8013052936909575E-3</v>
      </c>
      <c r="G169" s="12">
        <f t="shared" si="5"/>
        <v>-1.0593220338983014E-2</v>
      </c>
    </row>
    <row r="170" spans="1:7" x14ac:dyDescent="0.25">
      <c r="A170" s="1">
        <v>165</v>
      </c>
      <c r="B170" s="6">
        <v>38588</v>
      </c>
      <c r="C170" s="8">
        <v>13.63</v>
      </c>
      <c r="D170" s="6">
        <v>38588</v>
      </c>
      <c r="E170" s="8">
        <v>9.2899999999999991</v>
      </c>
      <c r="F170" s="12">
        <f t="shared" si="4"/>
        <v>-5.8351568198395376E-3</v>
      </c>
      <c r="G170" s="12">
        <f t="shared" si="5"/>
        <v>-5.3533190578159218E-3</v>
      </c>
    </row>
    <row r="171" spans="1:7" x14ac:dyDescent="0.25">
      <c r="A171" s="1">
        <v>166</v>
      </c>
      <c r="B171" s="6">
        <v>38589</v>
      </c>
      <c r="C171" s="8">
        <v>13.46</v>
      </c>
      <c r="D171" s="6">
        <v>38589</v>
      </c>
      <c r="E171" s="8">
        <v>9.17</v>
      </c>
      <c r="F171" s="12">
        <f t="shared" si="4"/>
        <v>-1.2472487160674976E-2</v>
      </c>
      <c r="G171" s="12">
        <f t="shared" si="5"/>
        <v>-1.2917115177610251E-2</v>
      </c>
    </row>
    <row r="172" spans="1:7" x14ac:dyDescent="0.25">
      <c r="A172" s="1">
        <v>167</v>
      </c>
      <c r="B172" s="6">
        <v>38590</v>
      </c>
      <c r="C172" s="8">
        <v>13.28</v>
      </c>
      <c r="D172" s="6">
        <v>38590</v>
      </c>
      <c r="E172" s="8">
        <v>9.1300000000000008</v>
      </c>
      <c r="F172" s="12">
        <f t="shared" si="4"/>
        <v>-1.337295690936118E-2</v>
      </c>
      <c r="G172" s="12">
        <f t="shared" si="5"/>
        <v>-4.3620501635767885E-3</v>
      </c>
    </row>
    <row r="173" spans="1:7" x14ac:dyDescent="0.25">
      <c r="A173" s="1">
        <v>168</v>
      </c>
      <c r="B173" s="6">
        <v>38593</v>
      </c>
      <c r="C173" s="8">
        <v>13.42</v>
      </c>
      <c r="D173" s="6">
        <v>38593</v>
      </c>
      <c r="E173" s="8">
        <v>9.17</v>
      </c>
      <c r="F173" s="12">
        <f t="shared" si="4"/>
        <v>1.0542168674698838E-2</v>
      </c>
      <c r="G173" s="12">
        <f t="shared" si="5"/>
        <v>4.381161007666938E-3</v>
      </c>
    </row>
    <row r="174" spans="1:7" x14ac:dyDescent="0.25">
      <c r="A174" s="1">
        <v>169</v>
      </c>
      <c r="B174" s="6">
        <v>38594</v>
      </c>
      <c r="C174" s="8">
        <v>13.34</v>
      </c>
      <c r="D174" s="6">
        <v>38594</v>
      </c>
      <c r="E174" s="8">
        <v>9.15</v>
      </c>
      <c r="F174" s="12">
        <f t="shared" si="4"/>
        <v>-5.9612518628912124E-3</v>
      </c>
      <c r="G174" s="12">
        <f t="shared" si="5"/>
        <v>-2.1810250817883943E-3</v>
      </c>
    </row>
    <row r="175" spans="1:7" x14ac:dyDescent="0.25">
      <c r="A175" s="1">
        <v>170</v>
      </c>
      <c r="B175" s="6">
        <v>38595</v>
      </c>
      <c r="C175" s="8">
        <v>13.38</v>
      </c>
      <c r="D175" s="6">
        <v>38595</v>
      </c>
      <c r="E175" s="8">
        <v>9.23</v>
      </c>
      <c r="F175" s="12">
        <f t="shared" si="4"/>
        <v>2.9985007496252567E-3</v>
      </c>
      <c r="G175" s="12">
        <f t="shared" si="5"/>
        <v>8.7431693989071108E-3</v>
      </c>
    </row>
    <row r="176" spans="1:7" x14ac:dyDescent="0.25">
      <c r="A176" s="1">
        <v>171</v>
      </c>
      <c r="B176" s="6">
        <v>38596</v>
      </c>
      <c r="C176" s="8">
        <v>13.49</v>
      </c>
      <c r="D176" s="6">
        <v>38596</v>
      </c>
      <c r="E176" s="8">
        <v>9.36</v>
      </c>
      <c r="F176" s="12">
        <f t="shared" si="4"/>
        <v>8.2212257100149049E-3</v>
      </c>
      <c r="G176" s="12">
        <f t="shared" si="5"/>
        <v>1.4084507042253412E-2</v>
      </c>
    </row>
    <row r="177" spans="1:7" x14ac:dyDescent="0.25">
      <c r="A177" s="1">
        <v>172</v>
      </c>
      <c r="B177" s="6">
        <v>38597</v>
      </c>
      <c r="C177" s="8">
        <v>13.41</v>
      </c>
      <c r="D177" s="6">
        <v>38597</v>
      </c>
      <c r="E177" s="8">
        <v>9.35</v>
      </c>
      <c r="F177" s="12">
        <f t="shared" si="4"/>
        <v>-5.9303187546330665E-3</v>
      </c>
      <c r="G177" s="12">
        <f t="shared" si="5"/>
        <v>-1.0683760683760457E-3</v>
      </c>
    </row>
    <row r="178" spans="1:7" x14ac:dyDescent="0.25">
      <c r="A178" s="1">
        <v>173</v>
      </c>
      <c r="B178" s="6">
        <v>38600</v>
      </c>
      <c r="C178" s="8">
        <v>13.59</v>
      </c>
      <c r="D178" s="6">
        <v>38600</v>
      </c>
      <c r="E178" s="8">
        <v>9.44</v>
      </c>
      <c r="F178" s="12">
        <f t="shared" si="4"/>
        <v>1.3422818791946288E-2</v>
      </c>
      <c r="G178" s="12">
        <f t="shared" si="5"/>
        <v>9.625668449197846E-3</v>
      </c>
    </row>
    <row r="179" spans="1:7" x14ac:dyDescent="0.25">
      <c r="A179" s="1">
        <v>174</v>
      </c>
      <c r="B179" s="6">
        <v>38601</v>
      </c>
      <c r="C179" s="8">
        <v>13.75</v>
      </c>
      <c r="D179" s="6">
        <v>38601</v>
      </c>
      <c r="E179" s="8">
        <v>9.5500000000000007</v>
      </c>
      <c r="F179" s="12">
        <f t="shared" si="4"/>
        <v>1.1773362766740261E-2</v>
      </c>
      <c r="G179" s="12">
        <f t="shared" si="5"/>
        <v>1.1652542372881484E-2</v>
      </c>
    </row>
    <row r="180" spans="1:7" x14ac:dyDescent="0.25">
      <c r="A180" s="1">
        <v>175</v>
      </c>
      <c r="B180" s="6">
        <v>38602</v>
      </c>
      <c r="C180" s="8">
        <v>13.72</v>
      </c>
      <c r="D180" s="6">
        <v>38602</v>
      </c>
      <c r="E180" s="8">
        <v>9.56</v>
      </c>
      <c r="F180" s="12">
        <f t="shared" si="4"/>
        <v>-2.1818181818181355E-3</v>
      </c>
      <c r="G180" s="12">
        <f t="shared" si="5"/>
        <v>1.0471204188481451E-3</v>
      </c>
    </row>
    <row r="181" spans="1:7" x14ac:dyDescent="0.25">
      <c r="A181" s="1">
        <v>176</v>
      </c>
      <c r="B181" s="6">
        <v>38603</v>
      </c>
      <c r="C181" s="8">
        <v>13.78</v>
      </c>
      <c r="D181" s="6">
        <v>38603</v>
      </c>
      <c r="E181" s="8">
        <v>9.61</v>
      </c>
      <c r="F181" s="12">
        <f t="shared" si="4"/>
        <v>4.3731778425655041E-3</v>
      </c>
      <c r="G181" s="12">
        <f t="shared" si="5"/>
        <v>5.2301255230124402E-3</v>
      </c>
    </row>
    <row r="182" spans="1:7" x14ac:dyDescent="0.25">
      <c r="A182" s="1">
        <v>177</v>
      </c>
      <c r="B182" s="6">
        <v>38604</v>
      </c>
      <c r="C182" s="8">
        <v>13.8</v>
      </c>
      <c r="D182" s="6">
        <v>38604</v>
      </c>
      <c r="E182" s="8">
        <v>9.64</v>
      </c>
      <c r="F182" s="12">
        <f t="shared" si="4"/>
        <v>1.4513788098694739E-3</v>
      </c>
      <c r="G182" s="12">
        <f t="shared" si="5"/>
        <v>3.1217481789803476E-3</v>
      </c>
    </row>
    <row r="183" spans="1:7" x14ac:dyDescent="0.25">
      <c r="A183" s="1">
        <v>178</v>
      </c>
      <c r="B183" s="6">
        <v>38607</v>
      </c>
      <c r="C183" s="8">
        <v>13.72</v>
      </c>
      <c r="D183" s="6">
        <v>38607</v>
      </c>
      <c r="E183" s="8">
        <v>9.64</v>
      </c>
      <c r="F183" s="12">
        <f t="shared" si="4"/>
        <v>-5.7971014492753676E-3</v>
      </c>
      <c r="G183" s="12">
        <f t="shared" si="5"/>
        <v>0</v>
      </c>
    </row>
    <row r="184" spans="1:7" x14ac:dyDescent="0.25">
      <c r="A184" s="1">
        <v>179</v>
      </c>
      <c r="B184" s="6">
        <v>38608</v>
      </c>
      <c r="C184" s="8">
        <v>13.64</v>
      </c>
      <c r="D184" s="6">
        <v>38608</v>
      </c>
      <c r="E184" s="8">
        <v>9.6</v>
      </c>
      <c r="F184" s="12">
        <f t="shared" si="4"/>
        <v>-5.8309037900874687E-3</v>
      </c>
      <c r="G184" s="12">
        <f t="shared" si="5"/>
        <v>-4.1493775933610913E-3</v>
      </c>
    </row>
    <row r="185" spans="1:7" x14ac:dyDescent="0.25">
      <c r="A185" s="1">
        <v>180</v>
      </c>
      <c r="B185" s="6">
        <v>38609</v>
      </c>
      <c r="C185" s="8">
        <v>13.69</v>
      </c>
      <c r="D185" s="6">
        <v>38609</v>
      </c>
      <c r="E185" s="8">
        <v>9.66</v>
      </c>
      <c r="F185" s="12">
        <f t="shared" si="4"/>
        <v>3.665689149560039E-3</v>
      </c>
      <c r="G185" s="12">
        <f t="shared" si="5"/>
        <v>6.2500000000000524E-3</v>
      </c>
    </row>
    <row r="186" spans="1:7" x14ac:dyDescent="0.25">
      <c r="A186" s="1">
        <v>181</v>
      </c>
      <c r="B186" s="6">
        <v>38610</v>
      </c>
      <c r="C186" s="8">
        <v>13.64</v>
      </c>
      <c r="D186" s="6">
        <v>38610</v>
      </c>
      <c r="E186" s="8">
        <v>9.67</v>
      </c>
      <c r="F186" s="12">
        <f t="shared" si="4"/>
        <v>-3.652300949598169E-3</v>
      </c>
      <c r="G186" s="12">
        <f t="shared" si="5"/>
        <v>1.0351966873705784E-3</v>
      </c>
    </row>
    <row r="187" spans="1:7" x14ac:dyDescent="0.25">
      <c r="A187" s="1">
        <v>182</v>
      </c>
      <c r="B187" s="6">
        <v>38611</v>
      </c>
      <c r="C187" s="8">
        <v>13.67</v>
      </c>
      <c r="D187" s="6">
        <v>38611</v>
      </c>
      <c r="E187" s="8">
        <v>9.66</v>
      </c>
      <c r="F187" s="12">
        <f t="shared" si="4"/>
        <v>2.1994134897360233E-3</v>
      </c>
      <c r="G187" s="12">
        <f t="shared" si="5"/>
        <v>-1.0341261633919118E-3</v>
      </c>
    </row>
    <row r="188" spans="1:7" x14ac:dyDescent="0.25">
      <c r="A188" s="1">
        <v>183</v>
      </c>
      <c r="B188" s="6">
        <v>38614</v>
      </c>
      <c r="C188" s="8">
        <v>13.66</v>
      </c>
      <c r="D188" s="6">
        <v>38614</v>
      </c>
      <c r="E188" s="8">
        <v>9.58</v>
      </c>
      <c r="F188" s="12">
        <f t="shared" si="4"/>
        <v>-7.3152889539135238E-4</v>
      </c>
      <c r="G188" s="12">
        <f t="shared" si="5"/>
        <v>-8.2815734989648108E-3</v>
      </c>
    </row>
    <row r="189" spans="1:7" x14ac:dyDescent="0.25">
      <c r="A189" s="1">
        <v>184</v>
      </c>
      <c r="B189" s="6">
        <v>38615</v>
      </c>
      <c r="C189" s="8">
        <v>13.73</v>
      </c>
      <c r="D189" s="6">
        <v>38615</v>
      </c>
      <c r="E189" s="8">
        <v>9.66</v>
      </c>
      <c r="F189" s="12">
        <f t="shared" si="4"/>
        <v>5.1244509516837691E-3</v>
      </c>
      <c r="G189" s="12">
        <f t="shared" si="5"/>
        <v>8.3507306889352897E-3</v>
      </c>
    </row>
    <row r="190" spans="1:7" x14ac:dyDescent="0.25">
      <c r="A190" s="1">
        <v>185</v>
      </c>
      <c r="B190" s="6">
        <v>38616</v>
      </c>
      <c r="C190" s="8">
        <v>13.57</v>
      </c>
      <c r="D190" s="6">
        <v>38616</v>
      </c>
      <c r="E190" s="8">
        <v>9.5299999999999994</v>
      </c>
      <c r="F190" s="12">
        <f t="shared" si="4"/>
        <v>-1.1653313911143491E-2</v>
      </c>
      <c r="G190" s="12">
        <f t="shared" si="5"/>
        <v>-1.3457556935817886E-2</v>
      </c>
    </row>
    <row r="191" spans="1:7" x14ac:dyDescent="0.25">
      <c r="A191" s="1">
        <v>186</v>
      </c>
      <c r="B191" s="6">
        <v>38617</v>
      </c>
      <c r="C191" s="8">
        <v>13.51</v>
      </c>
      <c r="D191" s="6">
        <v>38617</v>
      </c>
      <c r="E191" s="8">
        <v>9.61</v>
      </c>
      <c r="F191" s="12">
        <f t="shared" si="4"/>
        <v>-4.4215180545320925E-3</v>
      </c>
      <c r="G191" s="12">
        <f t="shared" si="5"/>
        <v>8.3945435466946557E-3</v>
      </c>
    </row>
    <row r="192" spans="1:7" x14ac:dyDescent="0.25">
      <c r="A192" s="1">
        <v>187</v>
      </c>
      <c r="B192" s="6">
        <v>38618</v>
      </c>
      <c r="C192" s="8">
        <v>13.52</v>
      </c>
      <c r="D192" s="6">
        <v>38618</v>
      </c>
      <c r="E192" s="8">
        <v>9.68</v>
      </c>
      <c r="F192" s="12">
        <f t="shared" si="4"/>
        <v>7.4019245003699387E-4</v>
      </c>
      <c r="G192" s="12">
        <f t="shared" si="5"/>
        <v>7.2840790842872306E-3</v>
      </c>
    </row>
    <row r="193" spans="1:7" x14ac:dyDescent="0.25">
      <c r="A193" s="1">
        <v>188</v>
      </c>
      <c r="B193" s="6">
        <v>38621</v>
      </c>
      <c r="C193" s="8">
        <v>13.69</v>
      </c>
      <c r="D193" s="6">
        <v>38621</v>
      </c>
      <c r="E193" s="8">
        <v>10.02</v>
      </c>
      <c r="F193" s="12">
        <f t="shared" si="4"/>
        <v>1.2573964497041415E-2</v>
      </c>
      <c r="G193" s="12">
        <f t="shared" si="5"/>
        <v>3.5123966942148747E-2</v>
      </c>
    </row>
    <row r="194" spans="1:7" x14ac:dyDescent="0.25">
      <c r="A194" s="1">
        <v>189</v>
      </c>
      <c r="B194" s="6">
        <v>38622</v>
      </c>
      <c r="C194" s="8">
        <v>13.54</v>
      </c>
      <c r="D194" s="6">
        <v>38622</v>
      </c>
      <c r="E194" s="8">
        <v>9.9700000000000006</v>
      </c>
      <c r="F194" s="12">
        <f t="shared" si="4"/>
        <v>-1.0956902848794766E-2</v>
      </c>
      <c r="G194" s="12">
        <f t="shared" si="5"/>
        <v>-4.9900199600797345E-3</v>
      </c>
    </row>
    <row r="195" spans="1:7" x14ac:dyDescent="0.25">
      <c r="A195" s="1">
        <v>190</v>
      </c>
      <c r="B195" s="6">
        <v>38623</v>
      </c>
      <c r="C195" s="8">
        <v>13.65</v>
      </c>
      <c r="D195" s="6">
        <v>38623</v>
      </c>
      <c r="E195" s="8">
        <v>10.15</v>
      </c>
      <c r="F195" s="12">
        <f t="shared" si="4"/>
        <v>8.1240768094535606E-3</v>
      </c>
      <c r="G195" s="12">
        <f t="shared" si="5"/>
        <v>1.8054162487462357E-2</v>
      </c>
    </row>
    <row r="196" spans="1:7" x14ac:dyDescent="0.25">
      <c r="A196" s="1">
        <v>191</v>
      </c>
      <c r="B196" s="6">
        <v>38624</v>
      </c>
      <c r="C196" s="8">
        <v>13.59</v>
      </c>
      <c r="D196" s="6">
        <v>38624</v>
      </c>
      <c r="E196" s="8">
        <v>10.18</v>
      </c>
      <c r="F196" s="12">
        <f t="shared" si="4"/>
        <v>-4.395604395604432E-3</v>
      </c>
      <c r="G196" s="12">
        <f t="shared" si="5"/>
        <v>2.9556650246304788E-3</v>
      </c>
    </row>
    <row r="197" spans="1:7" x14ac:dyDescent="0.25">
      <c r="A197" s="1">
        <v>192</v>
      </c>
      <c r="B197" s="6">
        <v>38625</v>
      </c>
      <c r="C197" s="8">
        <v>13.62</v>
      </c>
      <c r="D197" s="6">
        <v>38625</v>
      </c>
      <c r="E197" s="8">
        <v>10.19</v>
      </c>
      <c r="F197" s="12">
        <f t="shared" si="4"/>
        <v>2.2075055187637501E-3</v>
      </c>
      <c r="G197" s="12">
        <f t="shared" si="5"/>
        <v>9.8231827111982194E-4</v>
      </c>
    </row>
    <row r="198" spans="1:7" x14ac:dyDescent="0.25">
      <c r="A198" s="1">
        <v>193</v>
      </c>
      <c r="B198" s="6">
        <v>38628</v>
      </c>
      <c r="C198" s="8">
        <v>13.62</v>
      </c>
      <c r="D198" s="6">
        <v>38628</v>
      </c>
      <c r="E198" s="8">
        <v>10.199999999999999</v>
      </c>
      <c r="F198" s="12">
        <f t="shared" si="4"/>
        <v>0</v>
      </c>
      <c r="G198" s="12">
        <f t="shared" si="5"/>
        <v>9.8135426889104879E-4</v>
      </c>
    </row>
    <row r="199" spans="1:7" x14ac:dyDescent="0.25">
      <c r="A199" s="1">
        <v>194</v>
      </c>
      <c r="B199" s="6">
        <v>38629</v>
      </c>
      <c r="C199" s="8">
        <v>13.68</v>
      </c>
      <c r="D199" s="6">
        <v>38629</v>
      </c>
      <c r="E199" s="8">
        <v>10.23</v>
      </c>
      <c r="F199" s="12">
        <f t="shared" si="4"/>
        <v>4.4052863436123716E-3</v>
      </c>
      <c r="G199" s="12">
        <f t="shared" si="5"/>
        <v>2.9411764705883471E-3</v>
      </c>
    </row>
    <row r="200" spans="1:7" x14ac:dyDescent="0.25">
      <c r="A200" s="1">
        <v>195</v>
      </c>
      <c r="B200" s="6">
        <v>38630</v>
      </c>
      <c r="C200" s="8">
        <v>13.77</v>
      </c>
      <c r="D200" s="6">
        <v>38630</v>
      </c>
      <c r="E200" s="8">
        <v>10.11</v>
      </c>
      <c r="F200" s="12">
        <f t="shared" ref="F200:F263" si="6">(C200-C199)/C199</f>
        <v>6.5789473684210427E-3</v>
      </c>
      <c r="G200" s="12">
        <f t="shared" ref="G200:G263" si="7">(E200-E199)/E199</f>
        <v>-1.1730205278592473E-2</v>
      </c>
    </row>
    <row r="201" spans="1:7" x14ac:dyDescent="0.25">
      <c r="A201" s="1">
        <v>196</v>
      </c>
      <c r="B201" s="6">
        <v>38631</v>
      </c>
      <c r="C201" s="8">
        <v>14</v>
      </c>
      <c r="D201" s="6">
        <v>38631</v>
      </c>
      <c r="E201" s="8">
        <v>10.01</v>
      </c>
      <c r="F201" s="12">
        <f t="shared" si="6"/>
        <v>1.6702977487291243E-2</v>
      </c>
      <c r="G201" s="12">
        <f t="shared" si="7"/>
        <v>-9.8911968348169791E-3</v>
      </c>
    </row>
    <row r="202" spans="1:7" x14ac:dyDescent="0.25">
      <c r="A202" s="1">
        <v>197</v>
      </c>
      <c r="B202" s="6">
        <v>38632</v>
      </c>
      <c r="C202" s="8">
        <v>13.98</v>
      </c>
      <c r="D202" s="6">
        <v>38632</v>
      </c>
      <c r="E202" s="8">
        <v>9.99</v>
      </c>
      <c r="F202" s="12">
        <f t="shared" si="6"/>
        <v>-1.4285714285713982E-3</v>
      </c>
      <c r="G202" s="12">
        <f t="shared" si="7"/>
        <v>-1.9980019980019555E-3</v>
      </c>
    </row>
    <row r="203" spans="1:7" x14ac:dyDescent="0.25">
      <c r="A203" s="1">
        <v>198</v>
      </c>
      <c r="B203" s="6">
        <v>38635</v>
      </c>
      <c r="C203" s="8">
        <v>14.07</v>
      </c>
      <c r="D203" s="6">
        <v>38635</v>
      </c>
      <c r="E203" s="8">
        <v>10.1</v>
      </c>
      <c r="F203" s="12">
        <f t="shared" si="6"/>
        <v>6.4377682403433372E-3</v>
      </c>
      <c r="G203" s="12">
        <f t="shared" si="7"/>
        <v>1.1011011011010954E-2</v>
      </c>
    </row>
    <row r="204" spans="1:7" x14ac:dyDescent="0.25">
      <c r="A204" s="1">
        <v>199</v>
      </c>
      <c r="B204" s="6">
        <v>38636</v>
      </c>
      <c r="C204" s="8">
        <v>14.11</v>
      </c>
      <c r="D204" s="6">
        <v>38636</v>
      </c>
      <c r="E204" s="8">
        <v>10.07</v>
      </c>
      <c r="F204" s="12">
        <f t="shared" si="6"/>
        <v>2.8429282160624837E-3</v>
      </c>
      <c r="G204" s="12">
        <f t="shared" si="7"/>
        <v>-2.970297029702907E-3</v>
      </c>
    </row>
    <row r="205" spans="1:7" x14ac:dyDescent="0.25">
      <c r="A205" s="1">
        <v>200</v>
      </c>
      <c r="B205" s="6">
        <v>38637</v>
      </c>
      <c r="C205" s="8">
        <v>13.9</v>
      </c>
      <c r="D205" s="6">
        <v>38637</v>
      </c>
      <c r="E205" s="8">
        <v>10.039999999999999</v>
      </c>
      <c r="F205" s="12">
        <f t="shared" si="6"/>
        <v>-1.4883061658398235E-2</v>
      </c>
      <c r="G205" s="12">
        <f t="shared" si="7"/>
        <v>-2.9791459781530424E-3</v>
      </c>
    </row>
    <row r="206" spans="1:7" x14ac:dyDescent="0.25">
      <c r="A206" s="1">
        <v>201</v>
      </c>
      <c r="B206" s="6">
        <v>38638</v>
      </c>
      <c r="C206" s="8">
        <v>13.86</v>
      </c>
      <c r="D206" s="6">
        <v>38638</v>
      </c>
      <c r="E206" s="8">
        <v>9.89</v>
      </c>
      <c r="F206" s="12">
        <f t="shared" si="6"/>
        <v>-2.8776978417266851E-3</v>
      </c>
      <c r="G206" s="12">
        <f t="shared" si="7"/>
        <v>-1.4940239043824561E-2</v>
      </c>
    </row>
    <row r="207" spans="1:7" x14ac:dyDescent="0.25">
      <c r="A207" s="1">
        <v>202</v>
      </c>
      <c r="B207" s="6">
        <v>38639</v>
      </c>
      <c r="C207" s="8">
        <v>13.94</v>
      </c>
      <c r="D207" s="6">
        <v>38639</v>
      </c>
      <c r="E207" s="8">
        <v>10.1</v>
      </c>
      <c r="F207" s="12">
        <f t="shared" si="6"/>
        <v>5.7720057720057772E-3</v>
      </c>
      <c r="G207" s="12">
        <f t="shared" si="7"/>
        <v>2.1233569261880594E-2</v>
      </c>
    </row>
    <row r="208" spans="1:7" x14ac:dyDescent="0.25">
      <c r="A208" s="1">
        <v>203</v>
      </c>
      <c r="B208" s="6">
        <v>38642</v>
      </c>
      <c r="C208" s="8">
        <v>13.98</v>
      </c>
      <c r="D208" s="6">
        <v>38642</v>
      </c>
      <c r="E208" s="8">
        <v>10.14</v>
      </c>
      <c r="F208" s="12">
        <f t="shared" si="6"/>
        <v>2.86944045911054E-3</v>
      </c>
      <c r="G208" s="12">
        <f t="shared" si="7"/>
        <v>3.9603960396040524E-3</v>
      </c>
    </row>
    <row r="209" spans="1:7" x14ac:dyDescent="0.25">
      <c r="A209" s="1">
        <v>204</v>
      </c>
      <c r="B209" s="6">
        <v>38643</v>
      </c>
      <c r="C209" s="8">
        <v>13.82</v>
      </c>
      <c r="D209" s="6">
        <v>38643</v>
      </c>
      <c r="E209" s="8">
        <v>10.039999999999999</v>
      </c>
      <c r="F209" s="12">
        <f t="shared" si="6"/>
        <v>-1.1444921316165962E-2</v>
      </c>
      <c r="G209" s="12">
        <f t="shared" si="7"/>
        <v>-9.8619329388561546E-3</v>
      </c>
    </row>
    <row r="210" spans="1:7" x14ac:dyDescent="0.25">
      <c r="A210" s="1">
        <v>205</v>
      </c>
      <c r="B210" s="6">
        <v>38644</v>
      </c>
      <c r="C210" s="8">
        <v>13.71</v>
      </c>
      <c r="D210" s="6">
        <v>38644</v>
      </c>
      <c r="E210" s="8">
        <v>9.91</v>
      </c>
      <c r="F210" s="12">
        <f t="shared" si="6"/>
        <v>-7.9594790159189174E-3</v>
      </c>
      <c r="G210" s="12">
        <f t="shared" si="7"/>
        <v>-1.2948207171314643E-2</v>
      </c>
    </row>
    <row r="211" spans="1:7" x14ac:dyDescent="0.25">
      <c r="A211" s="1">
        <v>206</v>
      </c>
      <c r="B211" s="6">
        <v>38645</v>
      </c>
      <c r="C211" s="8">
        <v>13.69</v>
      </c>
      <c r="D211" s="6">
        <v>38645</v>
      </c>
      <c r="E211" s="8">
        <v>9.9700000000000006</v>
      </c>
      <c r="F211" s="12">
        <f t="shared" si="6"/>
        <v>-1.4587892049599818E-3</v>
      </c>
      <c r="G211" s="12">
        <f t="shared" si="7"/>
        <v>6.0544904137235615E-3</v>
      </c>
    </row>
    <row r="212" spans="1:7" x14ac:dyDescent="0.25">
      <c r="A212" s="1">
        <v>207</v>
      </c>
      <c r="B212" s="6">
        <v>38646</v>
      </c>
      <c r="C212" s="8">
        <v>13.76</v>
      </c>
      <c r="D212" s="6">
        <v>38646</v>
      </c>
      <c r="E212" s="8">
        <v>9.98</v>
      </c>
      <c r="F212" s="12">
        <f t="shared" si="6"/>
        <v>5.1132213294375669E-3</v>
      </c>
      <c r="G212" s="12">
        <f t="shared" si="7"/>
        <v>1.0030090270812223E-3</v>
      </c>
    </row>
    <row r="213" spans="1:7" x14ac:dyDescent="0.25">
      <c r="A213" s="1">
        <v>208</v>
      </c>
      <c r="B213" s="6">
        <v>38649</v>
      </c>
      <c r="C213" s="8">
        <v>13.86</v>
      </c>
      <c r="D213" s="6">
        <v>38649</v>
      </c>
      <c r="E213" s="8">
        <v>10.130000000000001</v>
      </c>
      <c r="F213" s="12">
        <f t="shared" si="6"/>
        <v>7.2674418604650902E-3</v>
      </c>
      <c r="G213" s="12">
        <f t="shared" si="7"/>
        <v>1.5030060120240515E-2</v>
      </c>
    </row>
    <row r="214" spans="1:7" x14ac:dyDescent="0.25">
      <c r="A214" s="1">
        <v>209</v>
      </c>
      <c r="B214" s="6">
        <v>38650</v>
      </c>
      <c r="C214" s="8">
        <v>13.8</v>
      </c>
      <c r="D214" s="6">
        <v>38650</v>
      </c>
      <c r="E214" s="8">
        <v>9.82</v>
      </c>
      <c r="F214" s="12">
        <f t="shared" si="6"/>
        <v>-4.3290043290042371E-3</v>
      </c>
      <c r="G214" s="12">
        <f t="shared" si="7"/>
        <v>-3.0602171767028674E-2</v>
      </c>
    </row>
    <row r="215" spans="1:7" x14ac:dyDescent="0.25">
      <c r="A215" s="1">
        <v>210</v>
      </c>
      <c r="B215" s="6">
        <v>38651</v>
      </c>
      <c r="C215" s="8">
        <v>13.81</v>
      </c>
      <c r="D215" s="6">
        <v>38651</v>
      </c>
      <c r="E215" s="8">
        <v>9.77</v>
      </c>
      <c r="F215" s="12">
        <f t="shared" si="6"/>
        <v>7.2463768115940479E-4</v>
      </c>
      <c r="G215" s="12">
        <f t="shared" si="7"/>
        <v>-5.0916496945010905E-3</v>
      </c>
    </row>
    <row r="216" spans="1:7" x14ac:dyDescent="0.25">
      <c r="A216" s="1">
        <v>211</v>
      </c>
      <c r="B216" s="6">
        <v>38652</v>
      </c>
      <c r="C216" s="8">
        <v>13.66</v>
      </c>
      <c r="D216" s="6">
        <v>38652</v>
      </c>
      <c r="E216" s="8">
        <v>9.6</v>
      </c>
      <c r="F216" s="12">
        <f t="shared" si="6"/>
        <v>-1.086169442433022E-2</v>
      </c>
      <c r="G216" s="12">
        <f t="shared" si="7"/>
        <v>-1.7400204708290679E-2</v>
      </c>
    </row>
    <row r="217" spans="1:7" x14ac:dyDescent="0.25">
      <c r="A217" s="1">
        <v>212</v>
      </c>
      <c r="B217" s="6">
        <v>38653</v>
      </c>
      <c r="C217" s="8">
        <v>13.62</v>
      </c>
      <c r="D217" s="6">
        <v>38653</v>
      </c>
      <c r="E217" s="8">
        <v>9.7100000000000009</v>
      </c>
      <c r="F217" s="12">
        <f t="shared" si="6"/>
        <v>-2.9282576866764953E-3</v>
      </c>
      <c r="G217" s="12">
        <f t="shared" si="7"/>
        <v>1.1458333333333459E-2</v>
      </c>
    </row>
    <row r="218" spans="1:7" x14ac:dyDescent="0.25">
      <c r="A218" s="1">
        <v>213</v>
      </c>
      <c r="B218" s="6">
        <v>38656</v>
      </c>
      <c r="C218" s="8">
        <v>13.31</v>
      </c>
      <c r="D218" s="6">
        <v>38656</v>
      </c>
      <c r="E218" s="8">
        <v>9.92</v>
      </c>
      <c r="F218" s="12">
        <f t="shared" si="6"/>
        <v>-2.2760646108663636E-2</v>
      </c>
      <c r="G218" s="12">
        <f t="shared" si="7"/>
        <v>2.1627188465499388E-2</v>
      </c>
    </row>
    <row r="219" spans="1:7" x14ac:dyDescent="0.25">
      <c r="A219" s="1">
        <v>214</v>
      </c>
      <c r="B219" s="6">
        <v>38657</v>
      </c>
      <c r="C219" s="8">
        <v>13.08</v>
      </c>
      <c r="D219" s="6">
        <v>38657</v>
      </c>
      <c r="E219" s="8">
        <v>9.75</v>
      </c>
      <c r="F219" s="12">
        <f t="shared" si="6"/>
        <v>-1.728024042073632E-2</v>
      </c>
      <c r="G219" s="12">
        <f t="shared" si="7"/>
        <v>-1.713709677419354E-2</v>
      </c>
    </row>
    <row r="220" spans="1:7" x14ac:dyDescent="0.25">
      <c r="A220" s="1">
        <v>215</v>
      </c>
      <c r="B220" s="6">
        <v>38658</v>
      </c>
      <c r="C220" s="8">
        <v>13</v>
      </c>
      <c r="D220" s="6">
        <v>38658</v>
      </c>
      <c r="E220" s="8">
        <v>9.76</v>
      </c>
      <c r="F220" s="12">
        <f t="shared" si="6"/>
        <v>-6.1162079510703416E-3</v>
      </c>
      <c r="G220" s="12">
        <f t="shared" si="7"/>
        <v>1.0256410256410037E-3</v>
      </c>
    </row>
    <row r="221" spans="1:7" x14ac:dyDescent="0.25">
      <c r="A221" s="1">
        <v>216</v>
      </c>
      <c r="B221" s="6">
        <v>38659</v>
      </c>
      <c r="C221" s="8">
        <v>12.8</v>
      </c>
      <c r="D221" s="6">
        <v>38659</v>
      </c>
      <c r="E221" s="8">
        <v>9.91</v>
      </c>
      <c r="F221" s="12">
        <f t="shared" si="6"/>
        <v>-1.538461538461533E-2</v>
      </c>
      <c r="G221" s="12">
        <f t="shared" si="7"/>
        <v>1.536885245901643E-2</v>
      </c>
    </row>
    <row r="222" spans="1:7" x14ac:dyDescent="0.25">
      <c r="A222" s="1">
        <v>217</v>
      </c>
      <c r="B222" s="6">
        <v>38660</v>
      </c>
      <c r="C222" s="8">
        <v>12.74</v>
      </c>
      <c r="D222" s="6">
        <v>38660</v>
      </c>
      <c r="E222" s="8">
        <v>9.82</v>
      </c>
      <c r="F222" s="12">
        <f t="shared" si="6"/>
        <v>-4.6875000000000389E-3</v>
      </c>
      <c r="G222" s="12">
        <f t="shared" si="7"/>
        <v>-9.0817356205852521E-3</v>
      </c>
    </row>
    <row r="223" spans="1:7" x14ac:dyDescent="0.25">
      <c r="A223" s="1">
        <v>218</v>
      </c>
      <c r="B223" s="6">
        <v>38663</v>
      </c>
      <c r="C223" s="8">
        <v>12.84</v>
      </c>
      <c r="D223" s="6">
        <v>38663</v>
      </c>
      <c r="E223" s="8">
        <v>9.74</v>
      </c>
      <c r="F223" s="12">
        <f t="shared" si="6"/>
        <v>7.8492935635792495E-3</v>
      </c>
      <c r="G223" s="12">
        <f t="shared" si="7"/>
        <v>-8.1466395112016355E-3</v>
      </c>
    </row>
    <row r="224" spans="1:7" x14ac:dyDescent="0.25">
      <c r="A224" s="1">
        <v>219</v>
      </c>
      <c r="B224" s="6">
        <v>38664</v>
      </c>
      <c r="C224" s="8">
        <v>12.89</v>
      </c>
      <c r="D224" s="6">
        <v>38664</v>
      </c>
      <c r="E224" s="8">
        <v>9.8000000000000007</v>
      </c>
      <c r="F224" s="12">
        <f t="shared" si="6"/>
        <v>3.8940809968847907E-3</v>
      </c>
      <c r="G224" s="12">
        <f t="shared" si="7"/>
        <v>6.1601642710472785E-3</v>
      </c>
    </row>
    <row r="225" spans="1:7" x14ac:dyDescent="0.25">
      <c r="A225" s="1">
        <v>220</v>
      </c>
      <c r="B225" s="6">
        <v>38665</v>
      </c>
      <c r="C225" s="8">
        <v>12.88</v>
      </c>
      <c r="D225" s="6">
        <v>38665</v>
      </c>
      <c r="E225" s="8">
        <v>9.7899999999999991</v>
      </c>
      <c r="F225" s="12">
        <f t="shared" si="6"/>
        <v>-7.7579519006980497E-4</v>
      </c>
      <c r="G225" s="12">
        <f t="shared" si="7"/>
        <v>-1.0204081632654656E-3</v>
      </c>
    </row>
    <row r="226" spans="1:7" x14ac:dyDescent="0.25">
      <c r="A226" s="1">
        <v>221</v>
      </c>
      <c r="B226" s="6">
        <v>38666</v>
      </c>
      <c r="C226" s="8">
        <v>12.8</v>
      </c>
      <c r="D226" s="6">
        <v>38666</v>
      </c>
      <c r="E226" s="8">
        <v>9.82</v>
      </c>
      <c r="F226" s="12">
        <f t="shared" si="6"/>
        <v>-6.2111801242236073E-3</v>
      </c>
      <c r="G226" s="12">
        <f t="shared" si="7"/>
        <v>3.0643513789582371E-3</v>
      </c>
    </row>
    <row r="227" spans="1:7" x14ac:dyDescent="0.25">
      <c r="A227" s="1">
        <v>222</v>
      </c>
      <c r="B227" s="6">
        <v>38667</v>
      </c>
      <c r="C227" s="8">
        <v>12.66</v>
      </c>
      <c r="D227" s="6">
        <v>38667</v>
      </c>
      <c r="E227" s="8">
        <v>9.98</v>
      </c>
      <c r="F227" s="12">
        <f t="shared" si="6"/>
        <v>-1.0937500000000044E-2</v>
      </c>
      <c r="G227" s="12">
        <f t="shared" si="7"/>
        <v>1.6293279022403271E-2</v>
      </c>
    </row>
    <row r="228" spans="1:7" x14ac:dyDescent="0.25">
      <c r="A228" s="1">
        <v>223</v>
      </c>
      <c r="B228" s="6">
        <v>38670</v>
      </c>
      <c r="C228" s="8">
        <v>12.71</v>
      </c>
      <c r="D228" s="6">
        <v>38670</v>
      </c>
      <c r="E228" s="8">
        <v>9.9</v>
      </c>
      <c r="F228" s="12">
        <f t="shared" si="6"/>
        <v>3.9494470774092188E-3</v>
      </c>
      <c r="G228" s="12">
        <f t="shared" si="7"/>
        <v>-8.0160320641282628E-3</v>
      </c>
    </row>
    <row r="229" spans="1:7" x14ac:dyDescent="0.25">
      <c r="A229" s="1">
        <v>224</v>
      </c>
      <c r="B229" s="6">
        <v>38671</v>
      </c>
      <c r="C229" s="8">
        <v>12.49</v>
      </c>
      <c r="D229" s="6">
        <v>38671</v>
      </c>
      <c r="E229" s="8">
        <v>9.93</v>
      </c>
      <c r="F229" s="12">
        <f t="shared" si="6"/>
        <v>-1.7309205350118068E-2</v>
      </c>
      <c r="G229" s="12">
        <f t="shared" si="7"/>
        <v>3.0303030303029657E-3</v>
      </c>
    </row>
    <row r="230" spans="1:7" x14ac:dyDescent="0.25">
      <c r="A230" s="1">
        <v>225</v>
      </c>
      <c r="B230" s="6">
        <v>38672</v>
      </c>
      <c r="C230" s="8">
        <v>12.37</v>
      </c>
      <c r="D230" s="6">
        <v>38672</v>
      </c>
      <c r="E230" s="8">
        <v>9.92</v>
      </c>
      <c r="F230" s="12">
        <f t="shared" si="6"/>
        <v>-9.6076861489192145E-3</v>
      </c>
      <c r="G230" s="12">
        <f t="shared" si="7"/>
        <v>-1.007049345417904E-3</v>
      </c>
    </row>
    <row r="231" spans="1:7" x14ac:dyDescent="0.25">
      <c r="A231" s="1">
        <v>226</v>
      </c>
      <c r="B231" s="6">
        <v>38673</v>
      </c>
      <c r="C231" s="8">
        <v>12.32</v>
      </c>
      <c r="D231" s="6">
        <v>38673</v>
      </c>
      <c r="E231" s="8">
        <v>9.99</v>
      </c>
      <c r="F231" s="12">
        <f t="shared" si="6"/>
        <v>-4.0420371867420325E-3</v>
      </c>
      <c r="G231" s="12">
        <f t="shared" si="7"/>
        <v>7.0564516129032542E-3</v>
      </c>
    </row>
    <row r="232" spans="1:7" x14ac:dyDescent="0.25">
      <c r="A232" s="1">
        <v>227</v>
      </c>
      <c r="B232" s="6">
        <v>38674</v>
      </c>
      <c r="C232" s="8">
        <v>12.48</v>
      </c>
      <c r="D232" s="6">
        <v>38674</v>
      </c>
      <c r="E232" s="8">
        <v>10.050000000000001</v>
      </c>
      <c r="F232" s="12">
        <f t="shared" si="6"/>
        <v>1.2987012987012998E-2</v>
      </c>
      <c r="G232" s="12">
        <f t="shared" si="7"/>
        <v>6.0060060060060554E-3</v>
      </c>
    </row>
    <row r="233" spans="1:7" x14ac:dyDescent="0.25">
      <c r="A233" s="1">
        <v>228</v>
      </c>
      <c r="B233" s="6">
        <v>38677</v>
      </c>
      <c r="C233" s="8">
        <v>12.4</v>
      </c>
      <c r="D233" s="6">
        <v>38677</v>
      </c>
      <c r="E233" s="8">
        <v>10.039999999999999</v>
      </c>
      <c r="F233" s="12">
        <f t="shared" si="6"/>
        <v>-6.4102564102564161E-3</v>
      </c>
      <c r="G233" s="12">
        <f t="shared" si="7"/>
        <v>-9.9502487562204596E-4</v>
      </c>
    </row>
    <row r="234" spans="1:7" x14ac:dyDescent="0.25">
      <c r="A234" s="1">
        <v>229</v>
      </c>
      <c r="B234" s="6">
        <v>38678</v>
      </c>
      <c r="C234" s="8">
        <v>12.37</v>
      </c>
      <c r="D234" s="6">
        <v>38678</v>
      </c>
      <c r="E234" s="8">
        <v>10.08</v>
      </c>
      <c r="F234" s="12">
        <f t="shared" si="6"/>
        <v>-2.419354838709769E-3</v>
      </c>
      <c r="G234" s="12">
        <f t="shared" si="7"/>
        <v>3.9840637450200131E-3</v>
      </c>
    </row>
    <row r="235" spans="1:7" x14ac:dyDescent="0.25">
      <c r="A235" s="1">
        <v>230</v>
      </c>
      <c r="B235" s="6">
        <v>38679</v>
      </c>
      <c r="C235" s="8">
        <v>12.5</v>
      </c>
      <c r="D235" s="6">
        <v>38679</v>
      </c>
      <c r="E235" s="8">
        <v>10.17</v>
      </c>
      <c r="F235" s="12">
        <f t="shared" si="6"/>
        <v>1.050929668552957E-2</v>
      </c>
      <c r="G235" s="12">
        <f t="shared" si="7"/>
        <v>8.9285714285714142E-3</v>
      </c>
    </row>
    <row r="236" spans="1:7" x14ac:dyDescent="0.25">
      <c r="A236" s="1">
        <v>231</v>
      </c>
      <c r="B236" s="6">
        <v>38680</v>
      </c>
      <c r="C236" s="8">
        <v>12.61</v>
      </c>
      <c r="D236" s="6">
        <v>38680</v>
      </c>
      <c r="E236" s="8">
        <v>10.130000000000001</v>
      </c>
      <c r="F236" s="12">
        <f t="shared" si="6"/>
        <v>8.7999999999999537E-3</v>
      </c>
      <c r="G236" s="12">
        <f t="shared" si="7"/>
        <v>-3.9331366764994245E-3</v>
      </c>
    </row>
    <row r="237" spans="1:7" x14ac:dyDescent="0.25">
      <c r="A237" s="1">
        <v>232</v>
      </c>
      <c r="B237" s="6">
        <v>38681</v>
      </c>
      <c r="C237" s="8">
        <v>12.68</v>
      </c>
      <c r="D237" s="6">
        <v>38681</v>
      </c>
      <c r="E237" s="8">
        <v>10.1</v>
      </c>
      <c r="F237" s="12">
        <f t="shared" si="6"/>
        <v>5.551149881046811E-3</v>
      </c>
      <c r="G237" s="12">
        <f t="shared" si="7"/>
        <v>-2.9615004935835275E-3</v>
      </c>
    </row>
    <row r="238" spans="1:7" x14ac:dyDescent="0.25">
      <c r="A238" s="1">
        <v>233</v>
      </c>
      <c r="B238" s="6">
        <v>38684</v>
      </c>
      <c r="C238" s="8">
        <v>12.48</v>
      </c>
      <c r="D238" s="6">
        <v>38684</v>
      </c>
      <c r="E238" s="8">
        <v>10.11</v>
      </c>
      <c r="F238" s="12">
        <f t="shared" si="6"/>
        <v>-1.5772870662460511E-2</v>
      </c>
      <c r="G238" s="12">
        <f t="shared" si="7"/>
        <v>9.9009900990096908E-4</v>
      </c>
    </row>
    <row r="239" spans="1:7" x14ac:dyDescent="0.25">
      <c r="A239" s="1">
        <v>234</v>
      </c>
      <c r="B239" s="6">
        <v>38685</v>
      </c>
      <c r="C239" s="8">
        <v>12.58</v>
      </c>
      <c r="D239" s="6">
        <v>38685</v>
      </c>
      <c r="E239" s="8">
        <v>10.119999999999999</v>
      </c>
      <c r="F239" s="12">
        <f t="shared" si="6"/>
        <v>8.0128205128204844E-3</v>
      </c>
      <c r="G239" s="12">
        <f t="shared" si="7"/>
        <v>9.8911968348168022E-4</v>
      </c>
    </row>
    <row r="240" spans="1:7" x14ac:dyDescent="0.25">
      <c r="A240" s="1">
        <v>235</v>
      </c>
      <c r="B240" s="6">
        <v>38686</v>
      </c>
      <c r="C240" s="8">
        <v>12.56</v>
      </c>
      <c r="D240" s="6">
        <v>38686</v>
      </c>
      <c r="E240" s="8">
        <v>10.07</v>
      </c>
      <c r="F240" s="12">
        <f t="shared" si="6"/>
        <v>-1.58982511923685E-3</v>
      </c>
      <c r="G240" s="12">
        <f t="shared" si="7"/>
        <v>-4.940711462450488E-3</v>
      </c>
    </row>
    <row r="241" spans="1:7" x14ac:dyDescent="0.25">
      <c r="A241" s="1">
        <v>236</v>
      </c>
      <c r="B241" s="6">
        <v>38687</v>
      </c>
      <c r="C241" s="8">
        <v>12.71</v>
      </c>
      <c r="D241" s="6">
        <v>38687</v>
      </c>
      <c r="E241" s="8">
        <v>10.199999999999999</v>
      </c>
      <c r="F241" s="12">
        <f t="shared" si="6"/>
        <v>1.1942675159235697E-2</v>
      </c>
      <c r="G241" s="12">
        <f t="shared" si="7"/>
        <v>1.2909632571995929E-2</v>
      </c>
    </row>
    <row r="242" spans="1:7" x14ac:dyDescent="0.25">
      <c r="A242" s="1">
        <v>237</v>
      </c>
      <c r="B242" s="6">
        <v>38688</v>
      </c>
      <c r="C242" s="8">
        <v>12.69</v>
      </c>
      <c r="D242" s="6">
        <v>38688</v>
      </c>
      <c r="E242" s="8">
        <v>10.18</v>
      </c>
      <c r="F242" s="12">
        <f t="shared" si="6"/>
        <v>-1.5735641227381076E-3</v>
      </c>
      <c r="G242" s="12">
        <f t="shared" si="7"/>
        <v>-1.9607843137254485E-3</v>
      </c>
    </row>
    <row r="243" spans="1:7" x14ac:dyDescent="0.25">
      <c r="A243" s="1">
        <v>238</v>
      </c>
      <c r="B243" s="6">
        <v>38691</v>
      </c>
      <c r="C243" s="8">
        <v>12.58</v>
      </c>
      <c r="D243" s="6">
        <v>38691</v>
      </c>
      <c r="E243" s="8">
        <v>9.99</v>
      </c>
      <c r="F243" s="12">
        <f t="shared" si="6"/>
        <v>-8.6682427107958576E-3</v>
      </c>
      <c r="G243" s="12">
        <f t="shared" si="7"/>
        <v>-1.8664047151276966E-2</v>
      </c>
    </row>
    <row r="244" spans="1:7" x14ac:dyDescent="0.25">
      <c r="A244" s="1">
        <v>239</v>
      </c>
      <c r="B244" s="6">
        <v>38692</v>
      </c>
      <c r="C244" s="8">
        <v>12.57</v>
      </c>
      <c r="D244" s="6">
        <v>38692</v>
      </c>
      <c r="E244" s="8">
        <v>9.98</v>
      </c>
      <c r="F244" s="12">
        <f t="shared" si="6"/>
        <v>-7.94912559618425E-4</v>
      </c>
      <c r="G244" s="12">
        <f t="shared" si="7"/>
        <v>-1.0010010010009797E-3</v>
      </c>
    </row>
    <row r="245" spans="1:7" x14ac:dyDescent="0.25">
      <c r="A245" s="1">
        <v>240</v>
      </c>
      <c r="B245" s="6">
        <v>38693</v>
      </c>
      <c r="C245" s="8">
        <v>12.6</v>
      </c>
      <c r="D245" s="6">
        <v>38693</v>
      </c>
      <c r="E245" s="8">
        <v>9.99</v>
      </c>
      <c r="F245" s="12">
        <f t="shared" si="6"/>
        <v>2.386634844868684E-3</v>
      </c>
      <c r="G245" s="12">
        <f t="shared" si="7"/>
        <v>1.0020040080160107E-3</v>
      </c>
    </row>
    <row r="246" spans="1:7" x14ac:dyDescent="0.25">
      <c r="A246" s="1">
        <v>241</v>
      </c>
      <c r="B246" s="6">
        <v>38694</v>
      </c>
      <c r="C246" s="8">
        <v>12.5</v>
      </c>
      <c r="D246" s="6">
        <v>38694</v>
      </c>
      <c r="E246" s="8">
        <v>10</v>
      </c>
      <c r="F246" s="12">
        <f t="shared" si="6"/>
        <v>-7.9365079365079083E-3</v>
      </c>
      <c r="G246" s="12">
        <f t="shared" si="7"/>
        <v>1.0010010010009797E-3</v>
      </c>
    </row>
    <row r="247" spans="1:7" x14ac:dyDescent="0.25">
      <c r="A247" s="1">
        <v>242</v>
      </c>
      <c r="B247" s="6">
        <v>38695</v>
      </c>
      <c r="C247" s="8">
        <v>12.55</v>
      </c>
      <c r="D247" s="6">
        <v>38695</v>
      </c>
      <c r="E247" s="8">
        <v>10.01</v>
      </c>
      <c r="F247" s="12">
        <f t="shared" si="6"/>
        <v>4.0000000000000565E-3</v>
      </c>
      <c r="G247" s="12">
        <f t="shared" si="7"/>
        <v>9.9999999999997877E-4</v>
      </c>
    </row>
    <row r="248" spans="1:7" x14ac:dyDescent="0.25">
      <c r="A248" s="1">
        <v>243</v>
      </c>
      <c r="B248" s="6">
        <v>38698</v>
      </c>
      <c r="C248" s="8">
        <v>12.62</v>
      </c>
      <c r="D248" s="6">
        <v>38698</v>
      </c>
      <c r="E248" s="8">
        <v>10.07</v>
      </c>
      <c r="F248" s="12">
        <f t="shared" si="6"/>
        <v>5.5776892430277692E-3</v>
      </c>
      <c r="G248" s="12">
        <f t="shared" si="7"/>
        <v>5.9940059940060434E-3</v>
      </c>
    </row>
    <row r="249" spans="1:7" x14ac:dyDescent="0.25">
      <c r="A249" s="1">
        <v>244</v>
      </c>
      <c r="B249" s="6">
        <v>38699</v>
      </c>
      <c r="C249" s="8">
        <v>12.62</v>
      </c>
      <c r="D249" s="6">
        <v>38699</v>
      </c>
      <c r="E249" s="8">
        <v>10.09</v>
      </c>
      <c r="F249" s="12">
        <f t="shared" si="6"/>
        <v>0</v>
      </c>
      <c r="G249" s="12">
        <f t="shared" si="7"/>
        <v>1.9860973187685771E-3</v>
      </c>
    </row>
    <row r="250" spans="1:7" x14ac:dyDescent="0.25">
      <c r="A250" s="1">
        <v>245</v>
      </c>
      <c r="B250" s="6">
        <v>38700</v>
      </c>
      <c r="C250" s="8">
        <v>12.51</v>
      </c>
      <c r="D250" s="6">
        <v>38700</v>
      </c>
      <c r="E250" s="8">
        <v>10.08</v>
      </c>
      <c r="F250" s="12">
        <f t="shared" si="6"/>
        <v>-8.7163232963549473E-3</v>
      </c>
      <c r="G250" s="12">
        <f t="shared" si="7"/>
        <v>-9.9108027750245665E-4</v>
      </c>
    </row>
    <row r="251" spans="1:7" x14ac:dyDescent="0.25">
      <c r="A251" s="1">
        <v>246</v>
      </c>
      <c r="B251" s="6">
        <v>38701</v>
      </c>
      <c r="C251" s="8">
        <v>12.51</v>
      </c>
      <c r="D251" s="6">
        <v>38701</v>
      </c>
      <c r="E251" s="8">
        <v>10.01</v>
      </c>
      <c r="F251" s="12">
        <f t="shared" si="6"/>
        <v>0</v>
      </c>
      <c r="G251" s="12">
        <f t="shared" si="7"/>
        <v>-6.9444444444444727E-3</v>
      </c>
    </row>
    <row r="252" spans="1:7" x14ac:dyDescent="0.25">
      <c r="A252" s="1">
        <v>247</v>
      </c>
      <c r="B252" s="6">
        <v>38702</v>
      </c>
      <c r="C252" s="8">
        <v>12.5</v>
      </c>
      <c r="D252" s="6">
        <v>38702</v>
      </c>
      <c r="E252" s="8">
        <v>10.15</v>
      </c>
      <c r="F252" s="12">
        <f t="shared" si="6"/>
        <v>-7.9936051159071038E-4</v>
      </c>
      <c r="G252" s="12">
        <f t="shared" si="7"/>
        <v>1.3986013986014043E-2</v>
      </c>
    </row>
    <row r="253" spans="1:7" x14ac:dyDescent="0.25">
      <c r="A253" s="1">
        <v>248</v>
      </c>
      <c r="B253" s="6">
        <v>38705</v>
      </c>
      <c r="C253" s="8">
        <v>12.47</v>
      </c>
      <c r="D253" s="6">
        <v>38705</v>
      </c>
      <c r="E253" s="8">
        <v>10.130000000000001</v>
      </c>
      <c r="F253" s="12">
        <f t="shared" si="6"/>
        <v>-2.399999999999949E-3</v>
      </c>
      <c r="G253" s="12">
        <f t="shared" si="7"/>
        <v>-1.9704433497536524E-3</v>
      </c>
    </row>
    <row r="254" spans="1:7" x14ac:dyDescent="0.25">
      <c r="A254" s="1">
        <v>249</v>
      </c>
      <c r="B254" s="6">
        <v>38706</v>
      </c>
      <c r="C254" s="8">
        <v>12.46</v>
      </c>
      <c r="D254" s="6">
        <v>38706</v>
      </c>
      <c r="E254" s="8">
        <v>10.15</v>
      </c>
      <c r="F254" s="12">
        <f t="shared" si="6"/>
        <v>-8.0192461908578879E-4</v>
      </c>
      <c r="G254" s="12">
        <f t="shared" si="7"/>
        <v>1.9743336623889015E-3</v>
      </c>
    </row>
    <row r="255" spans="1:7" x14ac:dyDescent="0.25">
      <c r="A255" s="1">
        <v>250</v>
      </c>
      <c r="B255" s="6">
        <v>38707</v>
      </c>
      <c r="C255" s="8">
        <v>12.54</v>
      </c>
      <c r="D255" s="6">
        <v>38707</v>
      </c>
      <c r="E255" s="8">
        <v>10.31</v>
      </c>
      <c r="F255" s="12">
        <f t="shared" si="6"/>
        <v>6.4205457463883059E-3</v>
      </c>
      <c r="G255" s="12">
        <f t="shared" si="7"/>
        <v>1.5763546798029569E-2</v>
      </c>
    </row>
    <row r="256" spans="1:7" x14ac:dyDescent="0.25">
      <c r="A256" s="1">
        <v>251</v>
      </c>
      <c r="B256" s="6">
        <v>38708</v>
      </c>
      <c r="C256" s="8">
        <v>12.6</v>
      </c>
      <c r="D256" s="6">
        <v>38708</v>
      </c>
      <c r="E256" s="8">
        <v>10.35</v>
      </c>
      <c r="F256" s="12">
        <f t="shared" si="6"/>
        <v>4.7846889952153507E-3</v>
      </c>
      <c r="G256" s="12">
        <f t="shared" si="7"/>
        <v>3.8797284190105865E-3</v>
      </c>
    </row>
    <row r="257" spans="1:7" x14ac:dyDescent="0.25">
      <c r="A257" s="1">
        <v>252</v>
      </c>
      <c r="B257" s="6">
        <v>38709</v>
      </c>
      <c r="C257" s="8">
        <v>12.65</v>
      </c>
      <c r="D257" s="6">
        <v>38709</v>
      </c>
      <c r="E257" s="8">
        <v>10.36</v>
      </c>
      <c r="F257" s="12">
        <f t="shared" si="6"/>
        <v>3.9682539682540244E-3</v>
      </c>
      <c r="G257" s="12">
        <f t="shared" si="7"/>
        <v>9.6618357487920654E-4</v>
      </c>
    </row>
    <row r="258" spans="1:7" x14ac:dyDescent="0.25">
      <c r="A258" s="1">
        <v>253</v>
      </c>
      <c r="B258" s="6">
        <v>38713</v>
      </c>
      <c r="C258" s="8">
        <v>12.69</v>
      </c>
      <c r="D258" s="6">
        <v>38713</v>
      </c>
      <c r="E258" s="8">
        <v>10.4</v>
      </c>
      <c r="F258" s="12">
        <f t="shared" si="6"/>
        <v>3.1620553359683118E-3</v>
      </c>
      <c r="G258" s="12">
        <f t="shared" si="7"/>
        <v>3.8610038610039504E-3</v>
      </c>
    </row>
    <row r="259" spans="1:7" x14ac:dyDescent="0.25">
      <c r="A259" s="1">
        <v>254</v>
      </c>
      <c r="B259" s="6">
        <v>38714</v>
      </c>
      <c r="C259" s="8">
        <v>12.72</v>
      </c>
      <c r="D259" s="6">
        <v>38714</v>
      </c>
      <c r="E259" s="8">
        <v>10.39</v>
      </c>
      <c r="F259" s="12">
        <f t="shared" si="6"/>
        <v>2.3640661938535176E-3</v>
      </c>
      <c r="G259" s="12">
        <f t="shared" si="7"/>
        <v>-9.6153846153844099E-4</v>
      </c>
    </row>
    <row r="260" spans="1:7" x14ac:dyDescent="0.25">
      <c r="A260" s="1">
        <v>255</v>
      </c>
      <c r="B260" s="6">
        <v>38715</v>
      </c>
      <c r="C260" s="8">
        <v>12.76</v>
      </c>
      <c r="D260" s="6">
        <v>38715</v>
      </c>
      <c r="E260" s="8">
        <v>10.41</v>
      </c>
      <c r="F260" s="12">
        <f t="shared" si="6"/>
        <v>3.1446540880502474E-3</v>
      </c>
      <c r="G260" s="12">
        <f t="shared" si="7"/>
        <v>1.9249278152068886E-3</v>
      </c>
    </row>
    <row r="261" spans="1:7" x14ac:dyDescent="0.25">
      <c r="A261" s="1">
        <v>256</v>
      </c>
      <c r="B261" s="6">
        <v>38716</v>
      </c>
      <c r="C261" s="8">
        <v>12.71</v>
      </c>
      <c r="D261" s="6">
        <v>38716</v>
      </c>
      <c r="E261" s="8">
        <v>10.4</v>
      </c>
      <c r="F261" s="12">
        <f t="shared" si="6"/>
        <v>-3.918495297805559E-3</v>
      </c>
      <c r="G261" s="12">
        <f t="shared" si="7"/>
        <v>-9.6061479346779889E-4</v>
      </c>
    </row>
    <row r="262" spans="1:7" x14ac:dyDescent="0.25">
      <c r="A262" s="1">
        <v>257</v>
      </c>
      <c r="B262" s="6">
        <v>38719</v>
      </c>
      <c r="C262" s="8">
        <v>12.72</v>
      </c>
      <c r="D262" s="6">
        <v>38719</v>
      </c>
      <c r="E262" s="8">
        <v>10.45</v>
      </c>
      <c r="F262" s="12">
        <f t="shared" si="6"/>
        <v>7.8678206136898398E-4</v>
      </c>
      <c r="G262" s="12">
        <f t="shared" si="7"/>
        <v>4.8076923076922047E-3</v>
      </c>
    </row>
    <row r="263" spans="1:7" x14ac:dyDescent="0.25">
      <c r="A263" s="1">
        <v>258</v>
      </c>
      <c r="B263" s="6">
        <v>38720</v>
      </c>
      <c r="C263" s="8">
        <v>12.84</v>
      </c>
      <c r="D263" s="6">
        <v>38720</v>
      </c>
      <c r="E263" s="8">
        <v>10.45</v>
      </c>
      <c r="F263" s="12">
        <f t="shared" si="6"/>
        <v>9.4339622641508823E-3</v>
      </c>
      <c r="G263" s="12">
        <f t="shared" si="7"/>
        <v>0</v>
      </c>
    </row>
    <row r="264" spans="1:7" x14ac:dyDescent="0.25">
      <c r="A264" s="1">
        <v>259</v>
      </c>
      <c r="B264" s="6">
        <v>38721</v>
      </c>
      <c r="C264" s="8">
        <v>12.97</v>
      </c>
      <c r="D264" s="6">
        <v>38721</v>
      </c>
      <c r="E264" s="8">
        <v>10.53</v>
      </c>
      <c r="F264" s="12">
        <f t="shared" ref="F264:F327" si="8">(C264-C263)/C263</f>
        <v>1.0124610591900373E-2</v>
      </c>
      <c r="G264" s="12">
        <f t="shared" ref="G264:G327" si="9">(E264-E263)/E263</f>
        <v>7.6555023923445048E-3</v>
      </c>
    </row>
    <row r="265" spans="1:7" x14ac:dyDescent="0.25">
      <c r="A265" s="1">
        <v>260</v>
      </c>
      <c r="B265" s="6">
        <v>38722</v>
      </c>
      <c r="C265" s="8">
        <v>13.09</v>
      </c>
      <c r="D265" s="6">
        <v>38722</v>
      </c>
      <c r="E265" s="8">
        <v>10.54</v>
      </c>
      <c r="F265" s="12">
        <f t="shared" si="8"/>
        <v>9.2521202775635476E-3</v>
      </c>
      <c r="G265" s="12">
        <f t="shared" si="9"/>
        <v>9.4966761633426277E-4</v>
      </c>
    </row>
    <row r="266" spans="1:7" x14ac:dyDescent="0.25">
      <c r="A266" s="1">
        <v>261</v>
      </c>
      <c r="B266" s="6">
        <v>38726</v>
      </c>
      <c r="C266" s="8">
        <v>13.2</v>
      </c>
      <c r="D266" s="6">
        <v>38726</v>
      </c>
      <c r="E266" s="8">
        <v>10.54</v>
      </c>
      <c r="F266" s="12">
        <f t="shared" si="8"/>
        <v>8.4033613445377714E-3</v>
      </c>
      <c r="G266" s="12">
        <f t="shared" si="9"/>
        <v>0</v>
      </c>
    </row>
    <row r="267" spans="1:7" x14ac:dyDescent="0.25">
      <c r="A267" s="1">
        <v>262</v>
      </c>
      <c r="B267" s="6">
        <v>38727</v>
      </c>
      <c r="C267" s="8">
        <v>13.08</v>
      </c>
      <c r="D267" s="6">
        <v>38727</v>
      </c>
      <c r="E267" s="8">
        <v>10.47</v>
      </c>
      <c r="F267" s="12">
        <f t="shared" si="8"/>
        <v>-9.0909090909090315E-3</v>
      </c>
      <c r="G267" s="12">
        <f t="shared" si="9"/>
        <v>-6.641366223908777E-3</v>
      </c>
    </row>
    <row r="268" spans="1:7" x14ac:dyDescent="0.25">
      <c r="A268" s="1">
        <v>263</v>
      </c>
      <c r="B268" s="6">
        <v>38728</v>
      </c>
      <c r="C268" s="8">
        <v>13.25</v>
      </c>
      <c r="D268" s="6">
        <v>38728</v>
      </c>
      <c r="E268" s="8">
        <v>10.59</v>
      </c>
      <c r="F268" s="12">
        <f t="shared" si="8"/>
        <v>1.2996941896024459E-2</v>
      </c>
      <c r="G268" s="12">
        <f t="shared" si="9"/>
        <v>1.1461318051575856E-2</v>
      </c>
    </row>
    <row r="269" spans="1:7" x14ac:dyDescent="0.25">
      <c r="A269" s="1">
        <v>264</v>
      </c>
      <c r="B269" s="6">
        <v>38729</v>
      </c>
      <c r="C269" s="8">
        <v>13.07</v>
      </c>
      <c r="D269" s="6">
        <v>38729</v>
      </c>
      <c r="E269" s="8">
        <v>10.67</v>
      </c>
      <c r="F269" s="12">
        <f t="shared" si="8"/>
        <v>-1.3584905660377337E-2</v>
      </c>
      <c r="G269" s="12">
        <f t="shared" si="9"/>
        <v>7.5542965061378723E-3</v>
      </c>
    </row>
    <row r="270" spans="1:7" x14ac:dyDescent="0.25">
      <c r="A270" s="1">
        <v>265</v>
      </c>
      <c r="B270" s="6">
        <v>38730</v>
      </c>
      <c r="C270" s="8">
        <v>12.83</v>
      </c>
      <c r="D270" s="6">
        <v>38730</v>
      </c>
      <c r="E270" s="8">
        <v>10.53</v>
      </c>
      <c r="F270" s="12">
        <f t="shared" si="8"/>
        <v>-1.8362662586074996E-2</v>
      </c>
      <c r="G270" s="12">
        <f t="shared" si="9"/>
        <v>-1.3120899718837916E-2</v>
      </c>
    </row>
    <row r="271" spans="1:7" x14ac:dyDescent="0.25">
      <c r="A271" s="1">
        <v>266</v>
      </c>
      <c r="B271" s="6">
        <v>38733</v>
      </c>
      <c r="C271" s="8">
        <v>12.87</v>
      </c>
      <c r="D271" s="6">
        <v>38733</v>
      </c>
      <c r="E271" s="8">
        <v>10.54</v>
      </c>
      <c r="F271" s="12">
        <f t="shared" si="8"/>
        <v>3.1176929072485697E-3</v>
      </c>
      <c r="G271" s="12">
        <f t="shared" si="9"/>
        <v>9.4966761633426277E-4</v>
      </c>
    </row>
    <row r="272" spans="1:7" x14ac:dyDescent="0.25">
      <c r="A272" s="1">
        <v>267</v>
      </c>
      <c r="B272" s="6">
        <v>38734</v>
      </c>
      <c r="C272" s="8">
        <v>12.75</v>
      </c>
      <c r="D272" s="6">
        <v>38734</v>
      </c>
      <c r="E272" s="8">
        <v>10.44</v>
      </c>
      <c r="F272" s="12">
        <f t="shared" si="8"/>
        <v>-9.3240093240092633E-3</v>
      </c>
      <c r="G272" s="12">
        <f t="shared" si="9"/>
        <v>-9.4876660341555643E-3</v>
      </c>
    </row>
    <row r="273" spans="1:7" x14ac:dyDescent="0.25">
      <c r="A273" s="1">
        <v>268</v>
      </c>
      <c r="B273" s="6">
        <v>38735</v>
      </c>
      <c r="C273" s="8">
        <v>12.58</v>
      </c>
      <c r="D273" s="6">
        <v>38735</v>
      </c>
      <c r="E273" s="8">
        <v>10.31</v>
      </c>
      <c r="F273" s="12">
        <f t="shared" si="8"/>
        <v>-1.3333333333333327E-2</v>
      </c>
      <c r="G273" s="12">
        <f t="shared" si="9"/>
        <v>-1.2452107279693392E-2</v>
      </c>
    </row>
    <row r="274" spans="1:7" x14ac:dyDescent="0.25">
      <c r="A274" s="1">
        <v>269</v>
      </c>
      <c r="B274" s="6">
        <v>38736</v>
      </c>
      <c r="C274" s="8">
        <v>12.58</v>
      </c>
      <c r="D274" s="6">
        <v>38736</v>
      </c>
      <c r="E274" s="8">
        <v>10.41</v>
      </c>
      <c r="F274" s="12">
        <f t="shared" si="8"/>
        <v>0</v>
      </c>
      <c r="G274" s="12">
        <f t="shared" si="9"/>
        <v>9.6993210475266375E-3</v>
      </c>
    </row>
    <row r="275" spans="1:7" x14ac:dyDescent="0.25">
      <c r="A275" s="1">
        <v>270</v>
      </c>
      <c r="B275" s="6">
        <v>38737</v>
      </c>
      <c r="C275" s="8">
        <v>12.41</v>
      </c>
      <c r="D275" s="6">
        <v>38737</v>
      </c>
      <c r="E275" s="8">
        <v>10.26</v>
      </c>
      <c r="F275" s="12">
        <f t="shared" si="8"/>
        <v>-1.3513513513513507E-2</v>
      </c>
      <c r="G275" s="12">
        <f t="shared" si="9"/>
        <v>-1.4409221902017325E-2</v>
      </c>
    </row>
    <row r="276" spans="1:7" x14ac:dyDescent="0.25">
      <c r="A276" s="1">
        <v>271</v>
      </c>
      <c r="B276" s="6">
        <v>38740</v>
      </c>
      <c r="C276" s="8">
        <v>12.39</v>
      </c>
      <c r="D276" s="6">
        <v>38740</v>
      </c>
      <c r="E276" s="8">
        <v>10.27</v>
      </c>
      <c r="F276" s="12">
        <f t="shared" si="8"/>
        <v>-1.6116035455277658E-3</v>
      </c>
      <c r="G276" s="12">
        <f t="shared" si="9"/>
        <v>9.7465886939569074E-4</v>
      </c>
    </row>
    <row r="277" spans="1:7" x14ac:dyDescent="0.25">
      <c r="A277" s="1">
        <v>272</v>
      </c>
      <c r="B277" s="6">
        <v>38741</v>
      </c>
      <c r="C277" s="8">
        <v>12.22</v>
      </c>
      <c r="D277" s="6">
        <v>38741</v>
      </c>
      <c r="E277" s="8">
        <v>10.3</v>
      </c>
      <c r="F277" s="12">
        <f t="shared" si="8"/>
        <v>-1.372074253430185E-2</v>
      </c>
      <c r="G277" s="12">
        <f t="shared" si="9"/>
        <v>2.9211295034080953E-3</v>
      </c>
    </row>
    <row r="278" spans="1:7" x14ac:dyDescent="0.25">
      <c r="A278" s="1">
        <v>273</v>
      </c>
      <c r="B278" s="6">
        <v>38742</v>
      </c>
      <c r="C278" s="8">
        <v>12.39</v>
      </c>
      <c r="D278" s="6">
        <v>38742</v>
      </c>
      <c r="E278" s="8">
        <v>10.48</v>
      </c>
      <c r="F278" s="12">
        <f t="shared" si="8"/>
        <v>1.3911620294599011E-2</v>
      </c>
      <c r="G278" s="12">
        <f t="shared" si="9"/>
        <v>1.7475728155339779E-2</v>
      </c>
    </row>
    <row r="279" spans="1:7" x14ac:dyDescent="0.25">
      <c r="A279" s="1">
        <v>274</v>
      </c>
      <c r="B279" s="6">
        <v>38743</v>
      </c>
      <c r="C279" s="8">
        <v>12.48</v>
      </c>
      <c r="D279" s="6">
        <v>38743</v>
      </c>
      <c r="E279" s="8">
        <v>10.67</v>
      </c>
      <c r="F279" s="12">
        <f t="shared" si="8"/>
        <v>7.2639225181597945E-3</v>
      </c>
      <c r="G279" s="12">
        <f t="shared" si="9"/>
        <v>1.8129770992366363E-2</v>
      </c>
    </row>
    <row r="280" spans="1:7" x14ac:dyDescent="0.25">
      <c r="A280" s="1">
        <v>275</v>
      </c>
      <c r="B280" s="6">
        <v>38744</v>
      </c>
      <c r="C280" s="8">
        <v>12.58</v>
      </c>
      <c r="D280" s="6">
        <v>38744</v>
      </c>
      <c r="E280" s="8">
        <v>10.83</v>
      </c>
      <c r="F280" s="12">
        <f t="shared" si="8"/>
        <v>8.0128205128204844E-3</v>
      </c>
      <c r="G280" s="12">
        <f t="shared" si="9"/>
        <v>1.4995313964386144E-2</v>
      </c>
    </row>
    <row r="281" spans="1:7" x14ac:dyDescent="0.25">
      <c r="A281" s="1">
        <v>276</v>
      </c>
      <c r="B281" s="6">
        <v>38747</v>
      </c>
      <c r="C281" s="8">
        <v>12.54</v>
      </c>
      <c r="D281" s="6">
        <v>38747</v>
      </c>
      <c r="E281" s="8">
        <v>10.84</v>
      </c>
      <c r="F281" s="12">
        <f t="shared" si="8"/>
        <v>-3.1796502384738414E-3</v>
      </c>
      <c r="G281" s="12">
        <f t="shared" si="9"/>
        <v>9.2336103416433861E-4</v>
      </c>
    </row>
    <row r="282" spans="1:7" x14ac:dyDescent="0.25">
      <c r="A282" s="1">
        <v>277</v>
      </c>
      <c r="B282" s="6">
        <v>38748</v>
      </c>
      <c r="C282" s="8">
        <v>12.56</v>
      </c>
      <c r="D282" s="6">
        <v>38748</v>
      </c>
      <c r="E282" s="8">
        <v>11.04</v>
      </c>
      <c r="F282" s="12">
        <f t="shared" si="8"/>
        <v>1.5948963317385448E-3</v>
      </c>
      <c r="G282" s="12">
        <f t="shared" si="9"/>
        <v>1.8450184501844952E-2</v>
      </c>
    </row>
    <row r="283" spans="1:7" x14ac:dyDescent="0.25">
      <c r="A283" s="1">
        <v>278</v>
      </c>
      <c r="B283" s="6">
        <v>38749</v>
      </c>
      <c r="C283" s="8">
        <v>12.56</v>
      </c>
      <c r="D283" s="6">
        <v>38749</v>
      </c>
      <c r="E283" s="8">
        <v>11.05</v>
      </c>
      <c r="F283" s="12">
        <f t="shared" si="8"/>
        <v>0</v>
      </c>
      <c r="G283" s="12">
        <f t="shared" si="9"/>
        <v>9.0579710144941708E-4</v>
      </c>
    </row>
    <row r="284" spans="1:7" x14ac:dyDescent="0.25">
      <c r="A284" s="1">
        <v>279</v>
      </c>
      <c r="B284" s="6">
        <v>38750</v>
      </c>
      <c r="C284" s="8">
        <v>12.39</v>
      </c>
      <c r="D284" s="6">
        <v>38750</v>
      </c>
      <c r="E284" s="8">
        <v>10.87</v>
      </c>
      <c r="F284" s="12">
        <f t="shared" si="8"/>
        <v>-1.3535031847133751E-2</v>
      </c>
      <c r="G284" s="12">
        <f t="shared" si="9"/>
        <v>-1.6289592760181128E-2</v>
      </c>
    </row>
    <row r="285" spans="1:7" x14ac:dyDescent="0.25">
      <c r="A285" s="1">
        <v>280</v>
      </c>
      <c r="B285" s="6">
        <v>38751</v>
      </c>
      <c r="C285" s="8">
        <v>12.48</v>
      </c>
      <c r="D285" s="6">
        <v>38751</v>
      </c>
      <c r="E285" s="8">
        <v>10.87</v>
      </c>
      <c r="F285" s="12">
        <f t="shared" si="8"/>
        <v>7.2639225181597945E-3</v>
      </c>
      <c r="G285" s="12">
        <f t="shared" si="9"/>
        <v>0</v>
      </c>
    </row>
    <row r="286" spans="1:7" x14ac:dyDescent="0.25">
      <c r="A286" s="1">
        <v>281</v>
      </c>
      <c r="B286" s="6">
        <v>38754</v>
      </c>
      <c r="C286" s="8">
        <v>12.49</v>
      </c>
      <c r="D286" s="6">
        <v>38754</v>
      </c>
      <c r="E286" s="8">
        <v>10.91</v>
      </c>
      <c r="F286" s="12">
        <f t="shared" si="8"/>
        <v>8.0128205128203412E-4</v>
      </c>
      <c r="G286" s="12">
        <f t="shared" si="9"/>
        <v>3.6798528058878499E-3</v>
      </c>
    </row>
    <row r="287" spans="1:7" x14ac:dyDescent="0.25">
      <c r="A287" s="1">
        <v>282</v>
      </c>
      <c r="B287" s="6">
        <v>38755</v>
      </c>
      <c r="C287" s="8">
        <v>12.42</v>
      </c>
      <c r="D287" s="6">
        <v>38755</v>
      </c>
      <c r="E287" s="8">
        <v>11</v>
      </c>
      <c r="F287" s="12">
        <f t="shared" si="8"/>
        <v>-5.6044835868695186E-3</v>
      </c>
      <c r="G287" s="12">
        <f t="shared" si="9"/>
        <v>8.2493125572868798E-3</v>
      </c>
    </row>
    <row r="288" spans="1:7" x14ac:dyDescent="0.25">
      <c r="A288" s="1">
        <v>283</v>
      </c>
      <c r="B288" s="6">
        <v>38756</v>
      </c>
      <c r="C288" s="8">
        <v>12.47</v>
      </c>
      <c r="D288" s="6">
        <v>38756</v>
      </c>
      <c r="E288" s="8">
        <v>11.02</v>
      </c>
      <c r="F288" s="12">
        <f t="shared" si="8"/>
        <v>4.0257648953301696E-3</v>
      </c>
      <c r="G288" s="12">
        <f t="shared" si="9"/>
        <v>1.8181818181817794E-3</v>
      </c>
    </row>
    <row r="289" spans="1:7" x14ac:dyDescent="0.25">
      <c r="A289" s="1">
        <v>284</v>
      </c>
      <c r="B289" s="6">
        <v>38757</v>
      </c>
      <c r="C289" s="8">
        <v>12.8</v>
      </c>
      <c r="D289" s="6">
        <v>38757</v>
      </c>
      <c r="E289" s="8">
        <v>11.03</v>
      </c>
      <c r="F289" s="12">
        <f t="shared" si="8"/>
        <v>2.6463512429831599E-2</v>
      </c>
      <c r="G289" s="12">
        <f t="shared" si="9"/>
        <v>9.0744101633391896E-4</v>
      </c>
    </row>
    <row r="290" spans="1:7" x14ac:dyDescent="0.25">
      <c r="A290" s="1">
        <v>285</v>
      </c>
      <c r="B290" s="6">
        <v>38758</v>
      </c>
      <c r="C290" s="8">
        <v>12.94</v>
      </c>
      <c r="D290" s="6">
        <v>38758</v>
      </c>
      <c r="E290" s="8">
        <v>10.91</v>
      </c>
      <c r="F290" s="12">
        <f t="shared" si="8"/>
        <v>1.0937499999999906E-2</v>
      </c>
      <c r="G290" s="12">
        <f t="shared" si="9"/>
        <v>-1.0879419764279169E-2</v>
      </c>
    </row>
    <row r="291" spans="1:7" x14ac:dyDescent="0.25">
      <c r="A291" s="1">
        <v>286</v>
      </c>
      <c r="B291" s="6">
        <v>38761</v>
      </c>
      <c r="C291" s="8">
        <v>12.97</v>
      </c>
      <c r="D291" s="6">
        <v>38761</v>
      </c>
      <c r="E291" s="8">
        <v>11.1</v>
      </c>
      <c r="F291" s="12">
        <f t="shared" si="8"/>
        <v>2.3183925811438282E-3</v>
      </c>
      <c r="G291" s="12">
        <f t="shared" si="9"/>
        <v>1.7415215398716728E-2</v>
      </c>
    </row>
    <row r="292" spans="1:7" x14ac:dyDescent="0.25">
      <c r="A292" s="1">
        <v>287</v>
      </c>
      <c r="B292" s="6">
        <v>38762</v>
      </c>
      <c r="C292" s="8">
        <v>13.04</v>
      </c>
      <c r="D292" s="6">
        <v>38762</v>
      </c>
      <c r="E292" s="8">
        <v>11.13</v>
      </c>
      <c r="F292" s="12">
        <f t="shared" si="8"/>
        <v>5.3970701619119894E-3</v>
      </c>
      <c r="G292" s="12">
        <f t="shared" si="9"/>
        <v>2.7027027027028052E-3</v>
      </c>
    </row>
    <row r="293" spans="1:7" x14ac:dyDescent="0.25">
      <c r="A293" s="1">
        <v>288</v>
      </c>
      <c r="B293" s="6">
        <v>38763</v>
      </c>
      <c r="C293" s="8">
        <v>12.95</v>
      </c>
      <c r="D293" s="6">
        <v>38763</v>
      </c>
      <c r="E293" s="8">
        <v>11.1</v>
      </c>
      <c r="F293" s="12">
        <f t="shared" si="8"/>
        <v>-6.9018404907975357E-3</v>
      </c>
      <c r="G293" s="12">
        <f t="shared" si="9"/>
        <v>-2.6954177897575145E-3</v>
      </c>
    </row>
    <row r="294" spans="1:7" x14ac:dyDescent="0.25">
      <c r="A294" s="1">
        <v>289</v>
      </c>
      <c r="B294" s="6">
        <v>38764</v>
      </c>
      <c r="C294" s="8">
        <v>13</v>
      </c>
      <c r="D294" s="6">
        <v>38764</v>
      </c>
      <c r="E294" s="8">
        <v>11.15</v>
      </c>
      <c r="F294" s="12">
        <f t="shared" si="8"/>
        <v>3.8610038610039162E-3</v>
      </c>
      <c r="G294" s="12">
        <f t="shared" si="9"/>
        <v>4.5045045045045687E-3</v>
      </c>
    </row>
    <row r="295" spans="1:7" x14ac:dyDescent="0.25">
      <c r="A295" s="1">
        <v>290</v>
      </c>
      <c r="B295" s="6">
        <v>38765</v>
      </c>
      <c r="C295" s="8">
        <v>13.06</v>
      </c>
      <c r="D295" s="6">
        <v>38765</v>
      </c>
      <c r="E295" s="8">
        <v>11.22</v>
      </c>
      <c r="F295" s="12">
        <f t="shared" si="8"/>
        <v>4.615384615384654E-3</v>
      </c>
      <c r="G295" s="12">
        <f t="shared" si="9"/>
        <v>6.2780269058296213E-3</v>
      </c>
    </row>
    <row r="296" spans="1:7" x14ac:dyDescent="0.25">
      <c r="A296" s="1">
        <v>291</v>
      </c>
      <c r="B296" s="6">
        <v>38768</v>
      </c>
      <c r="C296" s="8">
        <v>12.99</v>
      </c>
      <c r="D296" s="6">
        <v>38768</v>
      </c>
      <c r="E296" s="8">
        <v>11.28</v>
      </c>
      <c r="F296" s="12">
        <f t="shared" si="8"/>
        <v>-5.3598774885145698E-3</v>
      </c>
      <c r="G296" s="12">
        <f t="shared" si="9"/>
        <v>5.3475935828875866E-3</v>
      </c>
    </row>
    <row r="297" spans="1:7" x14ac:dyDescent="0.25">
      <c r="A297" s="1">
        <v>292</v>
      </c>
      <c r="B297" s="6">
        <v>38769</v>
      </c>
      <c r="C297" s="8">
        <v>12.95</v>
      </c>
      <c r="D297" s="6">
        <v>38769</v>
      </c>
      <c r="E297" s="8">
        <v>11.16</v>
      </c>
      <c r="F297" s="12">
        <f t="shared" si="8"/>
        <v>-3.0792917628946052E-3</v>
      </c>
      <c r="G297" s="12">
        <f t="shared" si="9"/>
        <v>-1.0638297872340358E-2</v>
      </c>
    </row>
    <row r="298" spans="1:7" x14ac:dyDescent="0.25">
      <c r="A298" s="1">
        <v>293</v>
      </c>
      <c r="B298" s="6">
        <v>38770</v>
      </c>
      <c r="C298" s="8">
        <v>12.94</v>
      </c>
      <c r="D298" s="6">
        <v>38770</v>
      </c>
      <c r="E298" s="8">
        <v>11.41</v>
      </c>
      <c r="F298" s="12">
        <f t="shared" si="8"/>
        <v>-7.7220077220075583E-4</v>
      </c>
      <c r="G298" s="12">
        <f t="shared" si="9"/>
        <v>2.2401433691756272E-2</v>
      </c>
    </row>
    <row r="299" spans="1:7" x14ac:dyDescent="0.25">
      <c r="A299" s="1">
        <v>294</v>
      </c>
      <c r="B299" s="6">
        <v>38771</v>
      </c>
      <c r="C299" s="8">
        <v>12.87</v>
      </c>
      <c r="D299" s="6">
        <v>38771</v>
      </c>
      <c r="E299" s="8">
        <v>11.46</v>
      </c>
      <c r="F299" s="12">
        <f t="shared" si="8"/>
        <v>-5.4095826893354165E-3</v>
      </c>
      <c r="G299" s="12">
        <f t="shared" si="9"/>
        <v>4.382120946538187E-3</v>
      </c>
    </row>
    <row r="300" spans="1:7" x14ac:dyDescent="0.25">
      <c r="A300" s="1">
        <v>295</v>
      </c>
      <c r="B300" s="6">
        <v>38772</v>
      </c>
      <c r="C300" s="8">
        <v>12.91</v>
      </c>
      <c r="D300" s="6">
        <v>38772</v>
      </c>
      <c r="E300" s="8">
        <v>11.4</v>
      </c>
      <c r="F300" s="12">
        <f t="shared" si="8"/>
        <v>3.10800310800318E-3</v>
      </c>
      <c r="G300" s="12">
        <f t="shared" si="9"/>
        <v>-5.2356020942408805E-3</v>
      </c>
    </row>
    <row r="301" spans="1:7" x14ac:dyDescent="0.25">
      <c r="A301" s="1">
        <v>296</v>
      </c>
      <c r="B301" s="6">
        <v>38775</v>
      </c>
      <c r="C301" s="8">
        <v>12.94</v>
      </c>
      <c r="D301" s="6">
        <v>38775</v>
      </c>
      <c r="E301" s="8">
        <v>11.51</v>
      </c>
      <c r="F301" s="12">
        <f t="shared" si="8"/>
        <v>2.3237800154918171E-3</v>
      </c>
      <c r="G301" s="12">
        <f t="shared" si="9"/>
        <v>9.6491228070174941E-3</v>
      </c>
    </row>
    <row r="302" spans="1:7" x14ac:dyDescent="0.25">
      <c r="A302" s="1">
        <v>297</v>
      </c>
      <c r="B302" s="6">
        <v>38776</v>
      </c>
      <c r="C302" s="8">
        <v>12.94</v>
      </c>
      <c r="D302" s="6">
        <v>38776</v>
      </c>
      <c r="E302" s="8">
        <v>11.42</v>
      </c>
      <c r="F302" s="12">
        <f t="shared" si="8"/>
        <v>0</v>
      </c>
      <c r="G302" s="12">
        <f t="shared" si="9"/>
        <v>-7.8192875760208398E-3</v>
      </c>
    </row>
    <row r="303" spans="1:7" x14ac:dyDescent="0.25">
      <c r="A303" s="1">
        <v>298</v>
      </c>
      <c r="B303" s="6">
        <v>38777</v>
      </c>
      <c r="C303" s="8">
        <v>13.22</v>
      </c>
      <c r="D303" s="6">
        <v>38777</v>
      </c>
      <c r="E303" s="8">
        <v>11.56</v>
      </c>
      <c r="F303" s="12">
        <f t="shared" si="8"/>
        <v>2.1638330757341666E-2</v>
      </c>
      <c r="G303" s="12">
        <f t="shared" si="9"/>
        <v>1.2259194395796898E-2</v>
      </c>
    </row>
    <row r="304" spans="1:7" x14ac:dyDescent="0.25">
      <c r="A304" s="1">
        <v>299</v>
      </c>
      <c r="B304" s="6">
        <v>38778</v>
      </c>
      <c r="C304" s="8">
        <v>13.13</v>
      </c>
      <c r="D304" s="6">
        <v>38778</v>
      </c>
      <c r="E304" s="8">
        <v>11.38</v>
      </c>
      <c r="F304" s="12">
        <f t="shared" si="8"/>
        <v>-6.8078668683812299E-3</v>
      </c>
      <c r="G304" s="12">
        <f t="shared" si="9"/>
        <v>-1.5570934256055338E-2</v>
      </c>
    </row>
    <row r="305" spans="1:7" x14ac:dyDescent="0.25">
      <c r="A305" s="1">
        <v>300</v>
      </c>
      <c r="B305" s="6">
        <v>38779</v>
      </c>
      <c r="C305" s="8">
        <v>13.15</v>
      </c>
      <c r="D305" s="6">
        <v>38779</v>
      </c>
      <c r="E305" s="8">
        <v>11.2</v>
      </c>
      <c r="F305" s="12">
        <f t="shared" si="8"/>
        <v>1.5232292460014907E-3</v>
      </c>
      <c r="G305" s="12">
        <f t="shared" si="9"/>
        <v>-1.5817223198594153E-2</v>
      </c>
    </row>
    <row r="306" spans="1:7" x14ac:dyDescent="0.25">
      <c r="A306" s="1">
        <v>301</v>
      </c>
      <c r="B306" s="6">
        <v>38782</v>
      </c>
      <c r="C306" s="8">
        <v>13.29</v>
      </c>
      <c r="D306" s="6">
        <v>38782</v>
      </c>
      <c r="E306" s="8">
        <v>11.17</v>
      </c>
      <c r="F306" s="12">
        <f t="shared" si="8"/>
        <v>1.0646387832699528E-2</v>
      </c>
      <c r="G306" s="12">
        <f t="shared" si="9"/>
        <v>-2.6785714285713718E-3</v>
      </c>
    </row>
    <row r="307" spans="1:7" x14ac:dyDescent="0.25">
      <c r="A307" s="1">
        <v>302</v>
      </c>
      <c r="B307" s="6">
        <v>38783</v>
      </c>
      <c r="C307" s="8">
        <v>13.28</v>
      </c>
      <c r="D307" s="6">
        <v>38783</v>
      </c>
      <c r="E307" s="8">
        <v>11.1</v>
      </c>
      <c r="F307" s="12">
        <f t="shared" si="8"/>
        <v>-7.5244544770502542E-4</v>
      </c>
      <c r="G307" s="12">
        <f t="shared" si="9"/>
        <v>-6.266786034019721E-3</v>
      </c>
    </row>
    <row r="308" spans="1:7" x14ac:dyDescent="0.25">
      <c r="A308" s="1">
        <v>303</v>
      </c>
      <c r="B308" s="6">
        <v>38784</v>
      </c>
      <c r="C308" s="8">
        <v>13.25</v>
      </c>
      <c r="D308" s="6">
        <v>38784</v>
      </c>
      <c r="E308" s="8">
        <v>11.04</v>
      </c>
      <c r="F308" s="12">
        <f t="shared" si="8"/>
        <v>-2.259036144578265E-3</v>
      </c>
      <c r="G308" s="12">
        <f t="shared" si="9"/>
        <v>-5.4054054054054508E-3</v>
      </c>
    </row>
    <row r="309" spans="1:7" x14ac:dyDescent="0.25">
      <c r="A309" s="1">
        <v>304</v>
      </c>
      <c r="B309" s="6">
        <v>38785</v>
      </c>
      <c r="C309" s="8">
        <v>13.29</v>
      </c>
      <c r="D309" s="6">
        <v>38785</v>
      </c>
      <c r="E309" s="8">
        <v>11.11</v>
      </c>
      <c r="F309" s="12">
        <f t="shared" si="8"/>
        <v>3.0188679245282376E-3</v>
      </c>
      <c r="G309" s="12">
        <f t="shared" si="9"/>
        <v>6.340579710144954E-3</v>
      </c>
    </row>
    <row r="310" spans="1:7" x14ac:dyDescent="0.25">
      <c r="A310" s="1">
        <v>305</v>
      </c>
      <c r="B310" s="6">
        <v>38786</v>
      </c>
      <c r="C310" s="8">
        <v>13.37</v>
      </c>
      <c r="D310" s="6">
        <v>38786</v>
      </c>
      <c r="E310" s="8">
        <v>11.22</v>
      </c>
      <c r="F310" s="12">
        <f t="shared" si="8"/>
        <v>6.0195635816403369E-3</v>
      </c>
      <c r="G310" s="12">
        <f t="shared" si="9"/>
        <v>9.9009900990100104E-3</v>
      </c>
    </row>
    <row r="311" spans="1:7" x14ac:dyDescent="0.25">
      <c r="A311" s="1">
        <v>306</v>
      </c>
      <c r="B311" s="6">
        <v>38789</v>
      </c>
      <c r="C311" s="8">
        <v>13.47</v>
      </c>
      <c r="D311" s="6">
        <v>38789</v>
      </c>
      <c r="E311" s="8">
        <v>11.32</v>
      </c>
      <c r="F311" s="12">
        <f t="shared" si="8"/>
        <v>7.4794315632013032E-3</v>
      </c>
      <c r="G311" s="12">
        <f t="shared" si="9"/>
        <v>8.9126559714794683E-3</v>
      </c>
    </row>
    <row r="312" spans="1:7" x14ac:dyDescent="0.25">
      <c r="A312" s="1">
        <v>307</v>
      </c>
      <c r="B312" s="6">
        <v>38790</v>
      </c>
      <c r="C312" s="8">
        <v>13.4</v>
      </c>
      <c r="D312" s="6">
        <v>38790</v>
      </c>
      <c r="E312" s="8">
        <v>11.28</v>
      </c>
      <c r="F312" s="12">
        <f t="shared" si="8"/>
        <v>-5.1967334818114538E-3</v>
      </c>
      <c r="G312" s="12">
        <f t="shared" si="9"/>
        <v>-3.5335689045937211E-3</v>
      </c>
    </row>
    <row r="313" spans="1:7" x14ac:dyDescent="0.25">
      <c r="A313" s="1">
        <v>308</v>
      </c>
      <c r="B313" s="6">
        <v>38791</v>
      </c>
      <c r="C313" s="8">
        <v>13.32</v>
      </c>
      <c r="D313" s="6">
        <v>38791</v>
      </c>
      <c r="E313" s="8">
        <v>11.27</v>
      </c>
      <c r="F313" s="12">
        <f t="shared" si="8"/>
        <v>-5.9701492537313485E-3</v>
      </c>
      <c r="G313" s="12">
        <f t="shared" si="9"/>
        <v>-8.8652482269501657E-4</v>
      </c>
    </row>
    <row r="314" spans="1:7" x14ac:dyDescent="0.25">
      <c r="A314" s="1">
        <v>309</v>
      </c>
      <c r="B314" s="6">
        <v>38792</v>
      </c>
      <c r="C314" s="8">
        <v>13.2</v>
      </c>
      <c r="D314" s="6">
        <v>38792</v>
      </c>
      <c r="E314" s="8">
        <v>11.27</v>
      </c>
      <c r="F314" s="12">
        <f t="shared" si="8"/>
        <v>-9.0090090090090835E-3</v>
      </c>
      <c r="G314" s="12">
        <f t="shared" si="9"/>
        <v>0</v>
      </c>
    </row>
    <row r="315" spans="1:7" x14ac:dyDescent="0.25">
      <c r="A315" s="1">
        <v>310</v>
      </c>
      <c r="B315" s="6">
        <v>38793</v>
      </c>
      <c r="C315" s="8">
        <v>13.14</v>
      </c>
      <c r="D315" s="6">
        <v>38793</v>
      </c>
      <c r="E315" s="8">
        <v>11.24</v>
      </c>
      <c r="F315" s="12">
        <f t="shared" si="8"/>
        <v>-4.545454545454449E-3</v>
      </c>
      <c r="G315" s="12">
        <f t="shared" si="9"/>
        <v>-2.661934338952916E-3</v>
      </c>
    </row>
    <row r="316" spans="1:7" x14ac:dyDescent="0.25">
      <c r="A316" s="1">
        <v>311</v>
      </c>
      <c r="B316" s="6">
        <v>38796</v>
      </c>
      <c r="C316" s="8">
        <v>13.2</v>
      </c>
      <c r="D316" s="6">
        <v>38796</v>
      </c>
      <c r="E316" s="8">
        <v>11.26</v>
      </c>
      <c r="F316" s="12">
        <f t="shared" si="8"/>
        <v>4.5662100456620031E-3</v>
      </c>
      <c r="G316" s="12">
        <f t="shared" si="9"/>
        <v>1.7793594306049442E-3</v>
      </c>
    </row>
    <row r="317" spans="1:7" x14ac:dyDescent="0.25">
      <c r="A317" s="1">
        <v>312</v>
      </c>
      <c r="B317" s="6">
        <v>38797</v>
      </c>
      <c r="C317" s="8">
        <v>13.24</v>
      </c>
      <c r="D317" s="6">
        <v>38797</v>
      </c>
      <c r="E317" s="8">
        <v>11.26</v>
      </c>
      <c r="F317" s="12">
        <f t="shared" si="8"/>
        <v>3.0303030303031006E-3</v>
      </c>
      <c r="G317" s="12">
        <f t="shared" si="9"/>
        <v>0</v>
      </c>
    </row>
    <row r="318" spans="1:7" x14ac:dyDescent="0.25">
      <c r="A318" s="1">
        <v>313</v>
      </c>
      <c r="B318" s="6">
        <v>38798</v>
      </c>
      <c r="C318" s="8">
        <v>13.27</v>
      </c>
      <c r="D318" s="6">
        <v>38798</v>
      </c>
      <c r="E318" s="8">
        <v>11.37</v>
      </c>
      <c r="F318" s="12">
        <f t="shared" si="8"/>
        <v>2.265861027190284E-3</v>
      </c>
      <c r="G318" s="12">
        <f t="shared" si="9"/>
        <v>9.7690941385434674E-3</v>
      </c>
    </row>
    <row r="319" spans="1:7" x14ac:dyDescent="0.25">
      <c r="A319" s="1">
        <v>314</v>
      </c>
      <c r="B319" s="6">
        <v>38799</v>
      </c>
      <c r="C319" s="8">
        <v>13.23</v>
      </c>
      <c r="D319" s="6">
        <v>38799</v>
      </c>
      <c r="E319" s="8">
        <v>11.33</v>
      </c>
      <c r="F319" s="12">
        <f t="shared" si="8"/>
        <v>-3.0143180105500489E-3</v>
      </c>
      <c r="G319" s="12">
        <f t="shared" si="9"/>
        <v>-3.5180299032541028E-3</v>
      </c>
    </row>
    <row r="320" spans="1:7" x14ac:dyDescent="0.25">
      <c r="A320" s="1">
        <v>315</v>
      </c>
      <c r="B320" s="6">
        <v>38800</v>
      </c>
      <c r="C320" s="8">
        <v>13.26</v>
      </c>
      <c r="D320" s="6">
        <v>38800</v>
      </c>
      <c r="E320" s="8">
        <v>11.42</v>
      </c>
      <c r="F320" s="12">
        <f t="shared" si="8"/>
        <v>2.2675736961450762E-3</v>
      </c>
      <c r="G320" s="12">
        <f t="shared" si="9"/>
        <v>7.9435127978817171E-3</v>
      </c>
    </row>
    <row r="321" spans="1:7" x14ac:dyDescent="0.25">
      <c r="A321" s="1">
        <v>316</v>
      </c>
      <c r="B321" s="6">
        <v>38803</v>
      </c>
      <c r="C321" s="8">
        <v>13.14</v>
      </c>
      <c r="D321" s="6">
        <v>38803</v>
      </c>
      <c r="E321" s="8">
        <v>11.24</v>
      </c>
      <c r="F321" s="12">
        <f t="shared" si="8"/>
        <v>-9.0497737556560504E-3</v>
      </c>
      <c r="G321" s="12">
        <f t="shared" si="9"/>
        <v>-1.5761821366024494E-2</v>
      </c>
    </row>
    <row r="322" spans="1:7" x14ac:dyDescent="0.25">
      <c r="A322" s="1">
        <v>317</v>
      </c>
      <c r="B322" s="6">
        <v>38804</v>
      </c>
      <c r="C322" s="8">
        <v>13</v>
      </c>
      <c r="D322" s="6">
        <v>38804</v>
      </c>
      <c r="E322" s="8">
        <v>11.18</v>
      </c>
      <c r="F322" s="12">
        <f t="shared" si="8"/>
        <v>-1.0654490106544944E-2</v>
      </c>
      <c r="G322" s="12">
        <f t="shared" si="9"/>
        <v>-5.338078291814991E-3</v>
      </c>
    </row>
    <row r="323" spans="1:7" x14ac:dyDescent="0.25">
      <c r="A323" s="1">
        <v>318</v>
      </c>
      <c r="B323" s="6">
        <v>38805</v>
      </c>
      <c r="C323" s="8">
        <v>13</v>
      </c>
      <c r="D323" s="6">
        <v>38805</v>
      </c>
      <c r="E323" s="8">
        <v>11.19</v>
      </c>
      <c r="F323" s="12">
        <f t="shared" si="8"/>
        <v>0</v>
      </c>
      <c r="G323" s="12">
        <f t="shared" si="9"/>
        <v>8.9445438282645677E-4</v>
      </c>
    </row>
    <row r="324" spans="1:7" x14ac:dyDescent="0.25">
      <c r="A324" s="1">
        <v>319</v>
      </c>
      <c r="B324" s="6">
        <v>38806</v>
      </c>
      <c r="C324" s="8">
        <v>13</v>
      </c>
      <c r="D324" s="6">
        <v>38806</v>
      </c>
      <c r="E324" s="8">
        <v>11.27</v>
      </c>
      <c r="F324" s="12">
        <f t="shared" si="8"/>
        <v>0</v>
      </c>
      <c r="G324" s="12">
        <f t="shared" si="9"/>
        <v>7.1492403932082284E-3</v>
      </c>
    </row>
    <row r="325" spans="1:7" x14ac:dyDescent="0.25">
      <c r="A325" s="1">
        <v>320</v>
      </c>
      <c r="B325" s="6">
        <v>38807</v>
      </c>
      <c r="C325" s="8">
        <v>12.95</v>
      </c>
      <c r="D325" s="6">
        <v>38807</v>
      </c>
      <c r="E325" s="8">
        <v>11.23</v>
      </c>
      <c r="F325" s="12">
        <f t="shared" si="8"/>
        <v>-3.846153846153901E-3</v>
      </c>
      <c r="G325" s="12">
        <f t="shared" si="9"/>
        <v>-3.5492457852705547E-3</v>
      </c>
    </row>
    <row r="326" spans="1:7" x14ac:dyDescent="0.25">
      <c r="A326" s="1">
        <v>321</v>
      </c>
      <c r="B326" s="6">
        <v>38810</v>
      </c>
      <c r="C326" s="8">
        <v>12.98</v>
      </c>
      <c r="D326" s="6">
        <v>38810</v>
      </c>
      <c r="E326" s="8">
        <v>11.31</v>
      </c>
      <c r="F326" s="12">
        <f t="shared" si="8"/>
        <v>2.3166023166024045E-3</v>
      </c>
      <c r="G326" s="12">
        <f t="shared" si="9"/>
        <v>7.1237756010685722E-3</v>
      </c>
    </row>
    <row r="327" spans="1:7" x14ac:dyDescent="0.25">
      <c r="A327" s="1">
        <v>322</v>
      </c>
      <c r="B327" s="6">
        <v>38811</v>
      </c>
      <c r="C327" s="8">
        <v>12.94</v>
      </c>
      <c r="D327" s="6">
        <v>38811</v>
      </c>
      <c r="E327" s="8">
        <v>11.28</v>
      </c>
      <c r="F327" s="12">
        <f t="shared" si="8"/>
        <v>-3.0816640986133224E-3</v>
      </c>
      <c r="G327" s="12">
        <f t="shared" si="9"/>
        <v>-2.6525198938993047E-3</v>
      </c>
    </row>
    <row r="328" spans="1:7" x14ac:dyDescent="0.25">
      <c r="A328" s="1">
        <v>323</v>
      </c>
      <c r="B328" s="6">
        <v>38812</v>
      </c>
      <c r="C328" s="8">
        <v>12.96</v>
      </c>
      <c r="D328" s="6">
        <v>38812</v>
      </c>
      <c r="E328" s="8">
        <v>11.28</v>
      </c>
      <c r="F328" s="12">
        <f t="shared" ref="F328:F391" si="10">(C328-C327)/C327</f>
        <v>1.5455950540959314E-3</v>
      </c>
      <c r="G328" s="12">
        <f t="shared" ref="G328:G391" si="11">(E328-E327)/E327</f>
        <v>0</v>
      </c>
    </row>
    <row r="329" spans="1:7" x14ac:dyDescent="0.25">
      <c r="A329" s="1">
        <v>324</v>
      </c>
      <c r="B329" s="6">
        <v>38813</v>
      </c>
      <c r="C329" s="8">
        <v>12.98</v>
      </c>
      <c r="D329" s="6">
        <v>38813</v>
      </c>
      <c r="E329" s="8">
        <v>11.22</v>
      </c>
      <c r="F329" s="12">
        <f t="shared" si="10"/>
        <v>1.5432098765431768E-3</v>
      </c>
      <c r="G329" s="12">
        <f t="shared" si="11"/>
        <v>-5.3191489361700999E-3</v>
      </c>
    </row>
    <row r="330" spans="1:7" x14ac:dyDescent="0.25">
      <c r="A330" s="1">
        <v>325</v>
      </c>
      <c r="B330" s="6">
        <v>38814</v>
      </c>
      <c r="C330" s="8">
        <v>12.93</v>
      </c>
      <c r="D330" s="6">
        <v>38814</v>
      </c>
      <c r="E330" s="8">
        <v>11.12</v>
      </c>
      <c r="F330" s="12">
        <f t="shared" si="10"/>
        <v>-3.8520801232666186E-3</v>
      </c>
      <c r="G330" s="12">
        <f t="shared" si="11"/>
        <v>-8.9126559714796279E-3</v>
      </c>
    </row>
    <row r="331" spans="1:7" x14ac:dyDescent="0.25">
      <c r="A331" s="1">
        <v>326</v>
      </c>
      <c r="B331" s="6">
        <v>38817</v>
      </c>
      <c r="C331" s="8">
        <v>12.91</v>
      </c>
      <c r="D331" s="6">
        <v>38817</v>
      </c>
      <c r="E331" s="8">
        <v>11.1</v>
      </c>
      <c r="F331" s="12">
        <f t="shared" si="10"/>
        <v>-1.5467904098994257E-3</v>
      </c>
      <c r="G331" s="12">
        <f t="shared" si="11"/>
        <v>-1.7985611510790984E-3</v>
      </c>
    </row>
    <row r="332" spans="1:7" x14ac:dyDescent="0.25">
      <c r="A332" s="1">
        <v>327</v>
      </c>
      <c r="B332" s="6">
        <v>38818</v>
      </c>
      <c r="C332" s="8">
        <v>12.77</v>
      </c>
      <c r="D332" s="6">
        <v>38818</v>
      </c>
      <c r="E332" s="8">
        <v>10.92</v>
      </c>
      <c r="F332" s="12">
        <f t="shared" si="10"/>
        <v>-1.0844306738962089E-2</v>
      </c>
      <c r="G332" s="12">
        <f t="shared" si="11"/>
        <v>-1.6216216216216193E-2</v>
      </c>
    </row>
    <row r="333" spans="1:7" x14ac:dyDescent="0.25">
      <c r="A333" s="1">
        <v>328</v>
      </c>
      <c r="B333" s="6">
        <v>38819</v>
      </c>
      <c r="C333" s="8">
        <v>12.54</v>
      </c>
      <c r="D333" s="6">
        <v>38819</v>
      </c>
      <c r="E333" s="8">
        <v>10.9</v>
      </c>
      <c r="F333" s="12">
        <f t="shared" si="10"/>
        <v>-1.8010963194988287E-2</v>
      </c>
      <c r="G333" s="12">
        <f t="shared" si="11"/>
        <v>-1.8315018315017925E-3</v>
      </c>
    </row>
    <row r="334" spans="1:7" x14ac:dyDescent="0.25">
      <c r="A334" s="1">
        <v>329</v>
      </c>
      <c r="B334" s="6">
        <v>38820</v>
      </c>
      <c r="C334" s="8">
        <v>12.59</v>
      </c>
      <c r="D334" s="6">
        <v>38820</v>
      </c>
      <c r="E334" s="8">
        <v>10.88</v>
      </c>
      <c r="F334" s="12">
        <f t="shared" si="10"/>
        <v>3.9872408293461494E-3</v>
      </c>
      <c r="G334" s="12">
        <f t="shared" si="11"/>
        <v>-1.8348623853210618E-3</v>
      </c>
    </row>
    <row r="335" spans="1:7" x14ac:dyDescent="0.25">
      <c r="A335" s="1">
        <v>330</v>
      </c>
      <c r="B335" s="6">
        <v>38825</v>
      </c>
      <c r="C335" s="8">
        <v>12.51</v>
      </c>
      <c r="D335" s="6">
        <v>38825</v>
      </c>
      <c r="E335" s="8">
        <v>10.82</v>
      </c>
      <c r="F335" s="12">
        <f t="shared" si="10"/>
        <v>-6.3542494042891241E-3</v>
      </c>
      <c r="G335" s="12">
        <f t="shared" si="11"/>
        <v>-5.5147058823529866E-3</v>
      </c>
    </row>
    <row r="336" spans="1:7" x14ac:dyDescent="0.25">
      <c r="A336" s="1">
        <v>331</v>
      </c>
      <c r="B336" s="6">
        <v>38826</v>
      </c>
      <c r="C336" s="8">
        <v>12.67</v>
      </c>
      <c r="D336" s="6">
        <v>38826</v>
      </c>
      <c r="E336" s="8">
        <v>10.9</v>
      </c>
      <c r="F336" s="12">
        <f t="shared" si="10"/>
        <v>1.2789768185451651E-2</v>
      </c>
      <c r="G336" s="12">
        <f t="shared" si="11"/>
        <v>7.3937153419593405E-3</v>
      </c>
    </row>
    <row r="337" spans="1:7" x14ac:dyDescent="0.25">
      <c r="A337" s="1">
        <v>332</v>
      </c>
      <c r="B337" s="6">
        <v>38827</v>
      </c>
      <c r="C337" s="8">
        <v>12.76</v>
      </c>
      <c r="D337" s="6">
        <v>38827</v>
      </c>
      <c r="E337" s="8">
        <v>11.05</v>
      </c>
      <c r="F337" s="12">
        <f t="shared" si="10"/>
        <v>7.1033938437253244E-3</v>
      </c>
      <c r="G337" s="12">
        <f t="shared" si="11"/>
        <v>1.3761467889908289E-2</v>
      </c>
    </row>
    <row r="338" spans="1:7" x14ac:dyDescent="0.25">
      <c r="A338" s="1">
        <v>333</v>
      </c>
      <c r="B338" s="6">
        <v>38828</v>
      </c>
      <c r="C338" s="8">
        <v>12.79</v>
      </c>
      <c r="D338" s="6">
        <v>38828</v>
      </c>
      <c r="E338" s="8">
        <v>11.28</v>
      </c>
      <c r="F338" s="12">
        <f t="shared" si="10"/>
        <v>2.3510971786833354E-3</v>
      </c>
      <c r="G338" s="12">
        <f t="shared" si="11"/>
        <v>2.0814479638008927E-2</v>
      </c>
    </row>
    <row r="339" spans="1:7" x14ac:dyDescent="0.25">
      <c r="A339" s="1">
        <v>334</v>
      </c>
      <c r="B339" s="6">
        <v>38831</v>
      </c>
      <c r="C339" s="8">
        <v>12.73</v>
      </c>
      <c r="D339" s="6">
        <v>38831</v>
      </c>
      <c r="E339" s="8">
        <v>11.2</v>
      </c>
      <c r="F339" s="12">
        <f t="shared" si="10"/>
        <v>-4.6911649726347716E-3</v>
      </c>
      <c r="G339" s="12">
        <f t="shared" si="11"/>
        <v>-7.0921985815602905E-3</v>
      </c>
    </row>
    <row r="340" spans="1:7" x14ac:dyDescent="0.25">
      <c r="A340" s="1">
        <v>335</v>
      </c>
      <c r="B340" s="6">
        <v>38832</v>
      </c>
      <c r="C340" s="8">
        <v>12.75</v>
      </c>
      <c r="D340" s="6">
        <v>38832</v>
      </c>
      <c r="E340" s="8">
        <v>11.26</v>
      </c>
      <c r="F340" s="12">
        <f t="shared" si="10"/>
        <v>1.5710919088766358E-3</v>
      </c>
      <c r="G340" s="12">
        <f t="shared" si="11"/>
        <v>5.3571428571429023E-3</v>
      </c>
    </row>
    <row r="341" spans="1:7" x14ac:dyDescent="0.25">
      <c r="A341" s="1">
        <v>336</v>
      </c>
      <c r="B341" s="6">
        <v>38833</v>
      </c>
      <c r="C341" s="8">
        <v>12.75</v>
      </c>
      <c r="D341" s="6">
        <v>38833</v>
      </c>
      <c r="E341" s="8">
        <v>11.29</v>
      </c>
      <c r="F341" s="12">
        <f t="shared" si="10"/>
        <v>0</v>
      </c>
      <c r="G341" s="12">
        <f t="shared" si="11"/>
        <v>2.6642984014209024E-3</v>
      </c>
    </row>
    <row r="342" spans="1:7" x14ac:dyDescent="0.25">
      <c r="A342" s="1">
        <v>337</v>
      </c>
      <c r="B342" s="6">
        <v>38834</v>
      </c>
      <c r="C342" s="8">
        <v>12.72</v>
      </c>
      <c r="D342" s="6">
        <v>38834</v>
      </c>
      <c r="E342" s="8">
        <v>11.33</v>
      </c>
      <c r="F342" s="12">
        <f t="shared" si="10"/>
        <v>-2.3529411764705382E-3</v>
      </c>
      <c r="G342" s="12">
        <f t="shared" si="11"/>
        <v>3.5429583702392318E-3</v>
      </c>
    </row>
    <row r="343" spans="1:7" x14ac:dyDescent="0.25">
      <c r="A343" s="1">
        <v>338</v>
      </c>
      <c r="B343" s="6">
        <v>38835</v>
      </c>
      <c r="C343" s="8">
        <v>12.7</v>
      </c>
      <c r="D343" s="6">
        <v>38835</v>
      </c>
      <c r="E343" s="8">
        <v>11.46</v>
      </c>
      <c r="F343" s="12">
        <f t="shared" si="10"/>
        <v>-1.5723270440252634E-3</v>
      </c>
      <c r="G343" s="12">
        <f t="shared" si="11"/>
        <v>1.1473962930273678E-2</v>
      </c>
    </row>
    <row r="344" spans="1:7" x14ac:dyDescent="0.25">
      <c r="A344" s="1">
        <v>339</v>
      </c>
      <c r="B344" s="6">
        <v>38839</v>
      </c>
      <c r="C344" s="8">
        <v>12.73</v>
      </c>
      <c r="D344" s="6">
        <v>38839</v>
      </c>
      <c r="E344" s="8">
        <v>11.37</v>
      </c>
      <c r="F344" s="12">
        <f t="shared" si="10"/>
        <v>2.3622047244095386E-3</v>
      </c>
      <c r="G344" s="12">
        <f t="shared" si="11"/>
        <v>-7.8534031413613984E-3</v>
      </c>
    </row>
    <row r="345" spans="1:7" x14ac:dyDescent="0.25">
      <c r="A345" s="1">
        <v>340</v>
      </c>
      <c r="B345" s="6">
        <v>38840</v>
      </c>
      <c r="C345" s="8">
        <v>12.66</v>
      </c>
      <c r="D345" s="6">
        <v>38840</v>
      </c>
      <c r="E345" s="8">
        <v>11.26</v>
      </c>
      <c r="F345" s="12">
        <f t="shared" si="10"/>
        <v>-5.498821681068365E-3</v>
      </c>
      <c r="G345" s="12">
        <f t="shared" si="11"/>
        <v>-9.6745822339489394E-3</v>
      </c>
    </row>
    <row r="346" spans="1:7" x14ac:dyDescent="0.25">
      <c r="A346" s="1">
        <v>341</v>
      </c>
      <c r="B346" s="6">
        <v>38841</v>
      </c>
      <c r="C346" s="8">
        <v>12.78</v>
      </c>
      <c r="D346" s="6">
        <v>38841</v>
      </c>
      <c r="E346" s="8">
        <v>11.23</v>
      </c>
      <c r="F346" s="12">
        <f t="shared" si="10"/>
        <v>9.4786729857819288E-3</v>
      </c>
      <c r="G346" s="12">
        <f t="shared" si="11"/>
        <v>-2.6642984014209024E-3</v>
      </c>
    </row>
    <row r="347" spans="1:7" x14ac:dyDescent="0.25">
      <c r="A347" s="1">
        <v>342</v>
      </c>
      <c r="B347" s="6">
        <v>38842</v>
      </c>
      <c r="C347" s="8">
        <v>12.85</v>
      </c>
      <c r="D347" s="6">
        <v>38842</v>
      </c>
      <c r="E347" s="8">
        <v>11.34</v>
      </c>
      <c r="F347" s="12">
        <f t="shared" si="10"/>
        <v>5.4773082942097253E-3</v>
      </c>
      <c r="G347" s="12">
        <f t="shared" si="11"/>
        <v>9.7951914514692283E-3</v>
      </c>
    </row>
    <row r="348" spans="1:7" x14ac:dyDescent="0.25">
      <c r="A348" s="1">
        <v>343</v>
      </c>
      <c r="B348" s="6">
        <v>38845</v>
      </c>
      <c r="C348" s="8">
        <v>12.97</v>
      </c>
      <c r="D348" s="6">
        <v>38845</v>
      </c>
      <c r="E348" s="8">
        <v>11.37</v>
      </c>
      <c r="F348" s="12">
        <f t="shared" si="10"/>
        <v>9.338521400778288E-3</v>
      </c>
      <c r="G348" s="12">
        <f t="shared" si="11"/>
        <v>2.645502645502589E-3</v>
      </c>
    </row>
    <row r="349" spans="1:7" x14ac:dyDescent="0.25">
      <c r="A349" s="1">
        <v>344</v>
      </c>
      <c r="B349" s="6">
        <v>38846</v>
      </c>
      <c r="C349" s="8">
        <v>13.08</v>
      </c>
      <c r="D349" s="6">
        <v>38846</v>
      </c>
      <c r="E349" s="8">
        <v>11.38</v>
      </c>
      <c r="F349" s="12">
        <f t="shared" si="10"/>
        <v>8.4811102544332627E-3</v>
      </c>
      <c r="G349" s="12">
        <f t="shared" si="11"/>
        <v>8.7950747581368193E-4</v>
      </c>
    </row>
    <row r="350" spans="1:7" x14ac:dyDescent="0.25">
      <c r="A350" s="1">
        <v>345</v>
      </c>
      <c r="B350" s="6">
        <v>38847</v>
      </c>
      <c r="C350" s="8">
        <v>13.05</v>
      </c>
      <c r="D350" s="6">
        <v>38847</v>
      </c>
      <c r="E350" s="8">
        <v>11.32</v>
      </c>
      <c r="F350" s="12">
        <f t="shared" si="10"/>
        <v>-2.2935779816513273E-3</v>
      </c>
      <c r="G350" s="12">
        <f t="shared" si="11"/>
        <v>-5.2724077328647184E-3</v>
      </c>
    </row>
    <row r="351" spans="1:7" x14ac:dyDescent="0.25">
      <c r="A351" s="1">
        <v>346</v>
      </c>
      <c r="B351" s="6">
        <v>38848</v>
      </c>
      <c r="C351" s="8">
        <v>12.89</v>
      </c>
      <c r="D351" s="6">
        <v>38848</v>
      </c>
      <c r="E351" s="8">
        <v>11.33</v>
      </c>
      <c r="F351" s="12">
        <f t="shared" si="10"/>
        <v>-1.2260536398467444E-2</v>
      </c>
      <c r="G351" s="12">
        <f t="shared" si="11"/>
        <v>8.8339222614839102E-4</v>
      </c>
    </row>
    <row r="352" spans="1:7" x14ac:dyDescent="0.25">
      <c r="A352" s="1">
        <v>347</v>
      </c>
      <c r="B352" s="6">
        <v>38849</v>
      </c>
      <c r="C352" s="8">
        <v>12.38</v>
      </c>
      <c r="D352" s="6">
        <v>38849</v>
      </c>
      <c r="E352" s="8">
        <v>11.05</v>
      </c>
      <c r="F352" s="12">
        <f t="shared" si="10"/>
        <v>-3.9565554693560878E-2</v>
      </c>
      <c r="G352" s="12">
        <f t="shared" si="11"/>
        <v>-2.4713150926743102E-2</v>
      </c>
    </row>
    <row r="353" spans="1:7" x14ac:dyDescent="0.25">
      <c r="A353" s="1">
        <v>348</v>
      </c>
      <c r="B353" s="6">
        <v>38852</v>
      </c>
      <c r="C353" s="8">
        <v>12.42</v>
      </c>
      <c r="D353" s="6">
        <v>38852</v>
      </c>
      <c r="E353" s="8">
        <v>10.94</v>
      </c>
      <c r="F353" s="12">
        <f t="shared" si="10"/>
        <v>3.2310177705976691E-3</v>
      </c>
      <c r="G353" s="12">
        <f t="shared" si="11"/>
        <v>-9.9547511312218281E-3</v>
      </c>
    </row>
    <row r="354" spans="1:7" x14ac:dyDescent="0.25">
      <c r="A354" s="1">
        <v>349</v>
      </c>
      <c r="B354" s="6">
        <v>38853</v>
      </c>
      <c r="C354" s="8">
        <v>12.5</v>
      </c>
      <c r="D354" s="6">
        <v>38853</v>
      </c>
      <c r="E354" s="8">
        <v>10.98</v>
      </c>
      <c r="F354" s="12">
        <f t="shared" si="10"/>
        <v>6.4412238325281864E-3</v>
      </c>
      <c r="G354" s="12">
        <f t="shared" si="11"/>
        <v>3.6563071297989877E-3</v>
      </c>
    </row>
    <row r="355" spans="1:7" x14ac:dyDescent="0.25">
      <c r="A355" s="1">
        <v>350</v>
      </c>
      <c r="B355" s="6">
        <v>38854</v>
      </c>
      <c r="C355" s="8">
        <v>12.14</v>
      </c>
      <c r="D355" s="6">
        <v>38854</v>
      </c>
      <c r="E355" s="8">
        <v>10.6</v>
      </c>
      <c r="F355" s="12">
        <f t="shared" si="10"/>
        <v>-2.8799999999999954E-2</v>
      </c>
      <c r="G355" s="12">
        <f t="shared" si="11"/>
        <v>-3.4608378870674021E-2</v>
      </c>
    </row>
    <row r="356" spans="1:7" x14ac:dyDescent="0.25">
      <c r="A356" s="1">
        <v>351</v>
      </c>
      <c r="B356" s="6">
        <v>38855</v>
      </c>
      <c r="C356" s="8">
        <v>12.14</v>
      </c>
      <c r="D356" s="6">
        <v>38855</v>
      </c>
      <c r="E356" s="8">
        <v>10.6</v>
      </c>
      <c r="F356" s="12">
        <f t="shared" si="10"/>
        <v>0</v>
      </c>
      <c r="G356" s="12">
        <f t="shared" si="11"/>
        <v>0</v>
      </c>
    </row>
    <row r="357" spans="1:7" x14ac:dyDescent="0.25">
      <c r="A357" s="1">
        <v>352</v>
      </c>
      <c r="B357" s="6">
        <v>38856</v>
      </c>
      <c r="C357" s="8">
        <v>12.12</v>
      </c>
      <c r="D357" s="6">
        <v>38856</v>
      </c>
      <c r="E357" s="8">
        <v>10.67</v>
      </c>
      <c r="F357" s="12">
        <f t="shared" si="10"/>
        <v>-1.6474464579902264E-3</v>
      </c>
      <c r="G357" s="12">
        <f t="shared" si="11"/>
        <v>6.6037735849056875E-3</v>
      </c>
    </row>
    <row r="358" spans="1:7" x14ac:dyDescent="0.25">
      <c r="A358" s="1">
        <v>353</v>
      </c>
      <c r="B358" s="6">
        <v>38859</v>
      </c>
      <c r="C358" s="8">
        <v>11.92</v>
      </c>
      <c r="D358" s="6">
        <v>38859</v>
      </c>
      <c r="E358" s="8">
        <v>10.33</v>
      </c>
      <c r="F358" s="12">
        <f t="shared" si="10"/>
        <v>-1.6501650165016445E-2</v>
      </c>
      <c r="G358" s="12">
        <f t="shared" si="11"/>
        <v>-3.1865042174320513E-2</v>
      </c>
    </row>
    <row r="359" spans="1:7" x14ac:dyDescent="0.25">
      <c r="A359" s="1">
        <v>354</v>
      </c>
      <c r="B359" s="6">
        <v>38860</v>
      </c>
      <c r="C359" s="8">
        <v>12.11</v>
      </c>
      <c r="D359" s="6">
        <v>38860</v>
      </c>
      <c r="E359" s="8">
        <v>10.47</v>
      </c>
      <c r="F359" s="12">
        <f t="shared" si="10"/>
        <v>1.5939597315436201E-2</v>
      </c>
      <c r="G359" s="12">
        <f t="shared" si="11"/>
        <v>1.3552758954501507E-2</v>
      </c>
    </row>
    <row r="360" spans="1:7" x14ac:dyDescent="0.25">
      <c r="A360" s="1">
        <v>355</v>
      </c>
      <c r="B360" s="6">
        <v>38861</v>
      </c>
      <c r="C360" s="8">
        <v>12</v>
      </c>
      <c r="D360" s="6">
        <v>38861</v>
      </c>
      <c r="E360" s="8">
        <v>10.33</v>
      </c>
      <c r="F360" s="12">
        <f t="shared" si="10"/>
        <v>-9.0834021469859156E-3</v>
      </c>
      <c r="G360" s="12">
        <f t="shared" si="11"/>
        <v>-1.3371537726838641E-2</v>
      </c>
    </row>
    <row r="361" spans="1:7" x14ac:dyDescent="0.25">
      <c r="A361" s="1">
        <v>356</v>
      </c>
      <c r="B361" s="6">
        <v>38862</v>
      </c>
      <c r="C361" s="8">
        <v>12.2</v>
      </c>
      <c r="D361" s="6">
        <v>38862</v>
      </c>
      <c r="E361" s="8">
        <v>10.46</v>
      </c>
      <c r="F361" s="12">
        <f t="shared" si="10"/>
        <v>1.6666666666666607E-2</v>
      </c>
      <c r="G361" s="12">
        <f t="shared" si="11"/>
        <v>1.258470474346571E-2</v>
      </c>
    </row>
    <row r="362" spans="1:7" x14ac:dyDescent="0.25">
      <c r="A362" s="1">
        <v>357</v>
      </c>
      <c r="B362" s="6">
        <v>38863</v>
      </c>
      <c r="C362" s="8">
        <v>12.65</v>
      </c>
      <c r="D362" s="6">
        <v>38863</v>
      </c>
      <c r="E362" s="8">
        <v>10.68</v>
      </c>
      <c r="F362" s="12">
        <f t="shared" si="10"/>
        <v>3.6885245901639434E-2</v>
      </c>
      <c r="G362" s="12">
        <f t="shared" si="11"/>
        <v>2.1032504780114612E-2</v>
      </c>
    </row>
    <row r="363" spans="1:7" x14ac:dyDescent="0.25">
      <c r="A363" s="1">
        <v>358</v>
      </c>
      <c r="B363" s="6">
        <v>38866</v>
      </c>
      <c r="C363" s="8">
        <v>12.62</v>
      </c>
      <c r="D363" s="6">
        <v>38866</v>
      </c>
      <c r="E363" s="8">
        <v>10.58</v>
      </c>
      <c r="F363" s="12">
        <f t="shared" si="10"/>
        <v>-2.3715415019763745E-3</v>
      </c>
      <c r="G363" s="12">
        <f t="shared" si="11"/>
        <v>-9.3632958801497801E-3</v>
      </c>
    </row>
    <row r="364" spans="1:7" x14ac:dyDescent="0.25">
      <c r="A364" s="1">
        <v>359</v>
      </c>
      <c r="B364" s="6">
        <v>38867</v>
      </c>
      <c r="C364" s="8">
        <v>12.47</v>
      </c>
      <c r="D364" s="6">
        <v>38867</v>
      </c>
      <c r="E364" s="8">
        <v>10.31</v>
      </c>
      <c r="F364" s="12">
        <f t="shared" si="10"/>
        <v>-1.1885895404120331E-2</v>
      </c>
      <c r="G364" s="12">
        <f t="shared" si="11"/>
        <v>-2.55198487712665E-2</v>
      </c>
    </row>
    <row r="365" spans="1:7" x14ac:dyDescent="0.25">
      <c r="A365" s="1">
        <v>360</v>
      </c>
      <c r="B365" s="6">
        <v>38868</v>
      </c>
      <c r="C365" s="8">
        <v>12.77</v>
      </c>
      <c r="D365" s="6">
        <v>38868</v>
      </c>
      <c r="E365" s="8">
        <v>10.51</v>
      </c>
      <c r="F365" s="12">
        <f t="shared" si="10"/>
        <v>2.4057738572574091E-2</v>
      </c>
      <c r="G365" s="12">
        <f t="shared" si="11"/>
        <v>1.9398642095053275E-2</v>
      </c>
    </row>
    <row r="366" spans="1:7" x14ac:dyDescent="0.25">
      <c r="A366" s="1">
        <v>361</v>
      </c>
      <c r="B366" s="6">
        <v>38869</v>
      </c>
      <c r="C366" s="8">
        <v>12.78</v>
      </c>
      <c r="D366" s="6">
        <v>38869</v>
      </c>
      <c r="E366" s="8">
        <v>10.53</v>
      </c>
      <c r="F366" s="12">
        <f t="shared" si="10"/>
        <v>7.8308535630382042E-4</v>
      </c>
      <c r="G366" s="12">
        <f t="shared" si="11"/>
        <v>1.9029495718363059E-3</v>
      </c>
    </row>
    <row r="367" spans="1:7" x14ac:dyDescent="0.25">
      <c r="A367" s="1">
        <v>362</v>
      </c>
      <c r="B367" s="6">
        <v>38870</v>
      </c>
      <c r="C367" s="8">
        <v>12.82</v>
      </c>
      <c r="D367" s="6">
        <v>38870</v>
      </c>
      <c r="E367" s="8">
        <v>10.49</v>
      </c>
      <c r="F367" s="12">
        <f t="shared" si="10"/>
        <v>3.1298904538341883E-3</v>
      </c>
      <c r="G367" s="12">
        <f t="shared" si="11"/>
        <v>-3.7986704653370511E-3</v>
      </c>
    </row>
    <row r="368" spans="1:7" x14ac:dyDescent="0.25">
      <c r="A368" s="1">
        <v>363</v>
      </c>
      <c r="B368" s="6">
        <v>38873</v>
      </c>
      <c r="C368" s="8">
        <v>12.72</v>
      </c>
      <c r="D368" s="6">
        <v>38873</v>
      </c>
      <c r="E368" s="8">
        <v>10.38</v>
      </c>
      <c r="F368" s="12">
        <f t="shared" si="10"/>
        <v>-7.8003120124804717E-3</v>
      </c>
      <c r="G368" s="12">
        <f t="shared" si="11"/>
        <v>-1.0486177311725398E-2</v>
      </c>
    </row>
    <row r="369" spans="1:7" x14ac:dyDescent="0.25">
      <c r="A369" s="1">
        <v>364</v>
      </c>
      <c r="B369" s="6">
        <v>38874</v>
      </c>
      <c r="C369" s="8">
        <v>12.72</v>
      </c>
      <c r="D369" s="6">
        <v>38874</v>
      </c>
      <c r="E369" s="8">
        <v>10.16</v>
      </c>
      <c r="F369" s="12">
        <f t="shared" si="10"/>
        <v>0</v>
      </c>
      <c r="G369" s="12">
        <f t="shared" si="11"/>
        <v>-2.1194605009633972E-2</v>
      </c>
    </row>
    <row r="370" spans="1:7" x14ac:dyDescent="0.25">
      <c r="A370" s="1">
        <v>365</v>
      </c>
      <c r="B370" s="6">
        <v>38875</v>
      </c>
      <c r="C370" s="8">
        <v>12.95</v>
      </c>
      <c r="D370" s="6">
        <v>38875</v>
      </c>
      <c r="E370" s="8">
        <v>10.27</v>
      </c>
      <c r="F370" s="12">
        <f t="shared" si="10"/>
        <v>1.80817610062892E-2</v>
      </c>
      <c r="G370" s="12">
        <f t="shared" si="11"/>
        <v>1.0826771653543251E-2</v>
      </c>
    </row>
    <row r="371" spans="1:7" x14ac:dyDescent="0.25">
      <c r="A371" s="1">
        <v>366</v>
      </c>
      <c r="B371" s="6">
        <v>38876</v>
      </c>
      <c r="C371" s="8">
        <v>12.77</v>
      </c>
      <c r="D371" s="6">
        <v>38876</v>
      </c>
      <c r="E371" s="8">
        <v>9.9499999999999993</v>
      </c>
      <c r="F371" s="12">
        <f t="shared" si="10"/>
        <v>-1.3899613899613878E-2</v>
      </c>
      <c r="G371" s="12">
        <f t="shared" si="11"/>
        <v>-3.1158714703018529E-2</v>
      </c>
    </row>
    <row r="372" spans="1:7" x14ac:dyDescent="0.25">
      <c r="A372" s="1">
        <v>367</v>
      </c>
      <c r="B372" s="6">
        <v>38877</v>
      </c>
      <c r="C372" s="8">
        <v>13</v>
      </c>
      <c r="D372" s="6">
        <v>38877</v>
      </c>
      <c r="E372" s="8">
        <v>10.119999999999999</v>
      </c>
      <c r="F372" s="12">
        <f t="shared" si="10"/>
        <v>1.8010963194988287E-2</v>
      </c>
      <c r="G372" s="12">
        <f t="shared" si="11"/>
        <v>1.7085427135678385E-2</v>
      </c>
    </row>
    <row r="373" spans="1:7" x14ac:dyDescent="0.25">
      <c r="A373" s="1">
        <v>368</v>
      </c>
      <c r="B373" s="6">
        <v>38880</v>
      </c>
      <c r="C373" s="8">
        <v>13.05</v>
      </c>
      <c r="D373" s="6">
        <v>38880</v>
      </c>
      <c r="E373" s="8">
        <v>10.039999999999999</v>
      </c>
      <c r="F373" s="12">
        <f t="shared" si="10"/>
        <v>3.846153846153901E-3</v>
      </c>
      <c r="G373" s="12">
        <f t="shared" si="11"/>
        <v>-7.9051383399209568E-3</v>
      </c>
    </row>
    <row r="374" spans="1:7" x14ac:dyDescent="0.25">
      <c r="A374" s="1">
        <v>369</v>
      </c>
      <c r="B374" s="6">
        <v>38881</v>
      </c>
      <c r="C374" s="8">
        <v>12.8</v>
      </c>
      <c r="D374" s="6">
        <v>38881</v>
      </c>
      <c r="E374" s="8">
        <v>9.83</v>
      </c>
      <c r="F374" s="12">
        <f t="shared" si="10"/>
        <v>-1.9157088122605363E-2</v>
      </c>
      <c r="G374" s="12">
        <f t="shared" si="11"/>
        <v>-2.091633466135449E-2</v>
      </c>
    </row>
    <row r="375" spans="1:7" x14ac:dyDescent="0.25">
      <c r="A375" s="1">
        <v>370</v>
      </c>
      <c r="B375" s="6">
        <v>38882</v>
      </c>
      <c r="C375" s="8">
        <v>12.79</v>
      </c>
      <c r="D375" s="6">
        <v>38882</v>
      </c>
      <c r="E375" s="8">
        <v>9.84</v>
      </c>
      <c r="F375" s="12">
        <f t="shared" si="10"/>
        <v>-7.8125000000012212E-4</v>
      </c>
      <c r="G375" s="12">
        <f t="shared" si="11"/>
        <v>1.0172939979653903E-3</v>
      </c>
    </row>
    <row r="376" spans="1:7" x14ac:dyDescent="0.25">
      <c r="A376" s="1">
        <v>371</v>
      </c>
      <c r="B376" s="6">
        <v>38883</v>
      </c>
      <c r="C376" s="8">
        <v>12.79</v>
      </c>
      <c r="D376" s="6">
        <v>38883</v>
      </c>
      <c r="E376" s="8">
        <v>10.07</v>
      </c>
      <c r="F376" s="12">
        <f t="shared" si="10"/>
        <v>0</v>
      </c>
      <c r="G376" s="12">
        <f t="shared" si="11"/>
        <v>2.3373983739837442E-2</v>
      </c>
    </row>
    <row r="377" spans="1:7" x14ac:dyDescent="0.25">
      <c r="A377" s="1">
        <v>372</v>
      </c>
      <c r="B377" s="6">
        <v>38884</v>
      </c>
      <c r="C377" s="8">
        <v>12.65</v>
      </c>
      <c r="D377" s="6">
        <v>38884</v>
      </c>
      <c r="E377" s="8">
        <v>9.9</v>
      </c>
      <c r="F377" s="12">
        <f t="shared" si="10"/>
        <v>-1.0946051602814606E-2</v>
      </c>
      <c r="G377" s="12">
        <f t="shared" si="11"/>
        <v>-1.6881827209533261E-2</v>
      </c>
    </row>
    <row r="378" spans="1:7" x14ac:dyDescent="0.25">
      <c r="A378" s="1">
        <v>373</v>
      </c>
      <c r="B378" s="6">
        <v>38887</v>
      </c>
      <c r="C378" s="8">
        <v>12.7</v>
      </c>
      <c r="D378" s="6">
        <v>38887</v>
      </c>
      <c r="E378" s="8">
        <v>10.06</v>
      </c>
      <c r="F378" s="12">
        <f t="shared" si="10"/>
        <v>3.9525691699603899E-3</v>
      </c>
      <c r="G378" s="12">
        <f t="shared" si="11"/>
        <v>1.6161616161616175E-2</v>
      </c>
    </row>
    <row r="379" spans="1:7" x14ac:dyDescent="0.25">
      <c r="A379" s="1">
        <v>374</v>
      </c>
      <c r="B379" s="6">
        <v>38888</v>
      </c>
      <c r="C379" s="8">
        <v>12.76</v>
      </c>
      <c r="D379" s="6">
        <v>38888</v>
      </c>
      <c r="E379" s="8">
        <v>10.16</v>
      </c>
      <c r="F379" s="12">
        <f t="shared" si="10"/>
        <v>4.7244094488189375E-3</v>
      </c>
      <c r="G379" s="12">
        <f t="shared" si="11"/>
        <v>9.9403578528826676E-3</v>
      </c>
    </row>
    <row r="380" spans="1:7" x14ac:dyDescent="0.25">
      <c r="A380" s="1">
        <v>375</v>
      </c>
      <c r="B380" s="6">
        <v>38889</v>
      </c>
      <c r="C380" s="8">
        <v>12.88</v>
      </c>
      <c r="D380" s="6">
        <v>38889</v>
      </c>
      <c r="E380" s="8">
        <v>10.16</v>
      </c>
      <c r="F380" s="12">
        <f t="shared" si="10"/>
        <v>9.4043887147336209E-3</v>
      </c>
      <c r="G380" s="12">
        <f t="shared" si="11"/>
        <v>0</v>
      </c>
    </row>
    <row r="381" spans="1:7" x14ac:dyDescent="0.25">
      <c r="A381" s="1">
        <v>376</v>
      </c>
      <c r="B381" s="6">
        <v>38890</v>
      </c>
      <c r="C381" s="8">
        <v>12.95</v>
      </c>
      <c r="D381" s="6">
        <v>38890</v>
      </c>
      <c r="E381" s="8">
        <v>10.23</v>
      </c>
      <c r="F381" s="12">
        <f t="shared" si="10"/>
        <v>5.4347826086955358E-3</v>
      </c>
      <c r="G381" s="12">
        <f t="shared" si="11"/>
        <v>6.8897637795275867E-3</v>
      </c>
    </row>
    <row r="382" spans="1:7" x14ac:dyDescent="0.25">
      <c r="A382" s="1">
        <v>377</v>
      </c>
      <c r="B382" s="6">
        <v>38891</v>
      </c>
      <c r="C382" s="8">
        <v>12.91</v>
      </c>
      <c r="D382" s="6">
        <v>38891</v>
      </c>
      <c r="E382" s="8">
        <v>10.35</v>
      </c>
      <c r="F382" s="12">
        <f t="shared" si="10"/>
        <v>-3.0888030888030233E-3</v>
      </c>
      <c r="G382" s="12">
        <f t="shared" si="11"/>
        <v>1.1730205278592299E-2</v>
      </c>
    </row>
    <row r="383" spans="1:7" x14ac:dyDescent="0.25">
      <c r="A383" s="1">
        <v>378</v>
      </c>
      <c r="B383" s="6">
        <v>38894</v>
      </c>
      <c r="C383" s="8">
        <v>12.83</v>
      </c>
      <c r="D383" s="6">
        <v>38894</v>
      </c>
      <c r="E383" s="8">
        <v>10.28</v>
      </c>
      <c r="F383" s="12">
        <f t="shared" si="10"/>
        <v>-6.196746707978317E-3</v>
      </c>
      <c r="G383" s="12">
        <f t="shared" si="11"/>
        <v>-6.7632850241546166E-3</v>
      </c>
    </row>
    <row r="384" spans="1:7" x14ac:dyDescent="0.25">
      <c r="A384" s="1">
        <v>379</v>
      </c>
      <c r="B384" s="6">
        <v>38895</v>
      </c>
      <c r="C384" s="8">
        <v>12.77</v>
      </c>
      <c r="D384" s="6">
        <v>38895</v>
      </c>
      <c r="E384" s="8">
        <v>10.17</v>
      </c>
      <c r="F384" s="12">
        <f t="shared" si="10"/>
        <v>-4.6765393608729925E-3</v>
      </c>
      <c r="G384" s="12">
        <f t="shared" si="11"/>
        <v>-1.070038910505831E-2</v>
      </c>
    </row>
    <row r="385" spans="1:7" x14ac:dyDescent="0.25">
      <c r="A385" s="1">
        <v>380</v>
      </c>
      <c r="B385" s="6">
        <v>38896</v>
      </c>
      <c r="C385" s="8">
        <v>12.7</v>
      </c>
      <c r="D385" s="6">
        <v>38896</v>
      </c>
      <c r="E385" s="8">
        <v>10.17</v>
      </c>
      <c r="F385" s="12">
        <f t="shared" si="10"/>
        <v>-5.4815974941268822E-3</v>
      </c>
      <c r="G385" s="12">
        <f t="shared" si="11"/>
        <v>0</v>
      </c>
    </row>
    <row r="386" spans="1:7" x14ac:dyDescent="0.25">
      <c r="A386" s="1">
        <v>381</v>
      </c>
      <c r="B386" s="6">
        <v>38897</v>
      </c>
      <c r="C386" s="8">
        <v>12.9</v>
      </c>
      <c r="D386" s="6">
        <v>38897</v>
      </c>
      <c r="E386" s="8">
        <v>10.41</v>
      </c>
      <c r="F386" s="12">
        <f t="shared" si="10"/>
        <v>1.5748031496063079E-2</v>
      </c>
      <c r="G386" s="12">
        <f t="shared" si="11"/>
        <v>2.3598820058997071E-2</v>
      </c>
    </row>
    <row r="387" spans="1:7" x14ac:dyDescent="0.25">
      <c r="A387" s="1">
        <v>382</v>
      </c>
      <c r="B387" s="6">
        <v>38898</v>
      </c>
      <c r="C387" s="8">
        <v>13.02</v>
      </c>
      <c r="D387" s="6">
        <v>38898</v>
      </c>
      <c r="E387" s="8">
        <v>10.65</v>
      </c>
      <c r="F387" s="12">
        <f t="shared" si="10"/>
        <v>9.302325581395288E-3</v>
      </c>
      <c r="G387" s="12">
        <f t="shared" si="11"/>
        <v>2.3054755043227685E-2</v>
      </c>
    </row>
    <row r="388" spans="1:7" x14ac:dyDescent="0.25">
      <c r="A388" s="1">
        <v>383</v>
      </c>
      <c r="B388" s="6">
        <v>38901</v>
      </c>
      <c r="C388" s="8">
        <v>13.09</v>
      </c>
      <c r="D388" s="6">
        <v>38901</v>
      </c>
      <c r="E388" s="8">
        <v>10.67</v>
      </c>
      <c r="F388" s="12">
        <f t="shared" si="10"/>
        <v>5.3763440860215275E-3</v>
      </c>
      <c r="G388" s="12">
        <f t="shared" si="11"/>
        <v>1.8779342723004293E-3</v>
      </c>
    </row>
    <row r="389" spans="1:7" x14ac:dyDescent="0.25">
      <c r="A389" s="1">
        <v>384</v>
      </c>
      <c r="B389" s="6">
        <v>38902</v>
      </c>
      <c r="C389" s="8">
        <v>13.08</v>
      </c>
      <c r="D389" s="6">
        <v>38902</v>
      </c>
      <c r="E389" s="8">
        <v>10.71</v>
      </c>
      <c r="F389" s="12">
        <f t="shared" si="10"/>
        <v>-7.6394194041251237E-4</v>
      </c>
      <c r="G389" s="12">
        <f t="shared" si="11"/>
        <v>3.7488284910966187E-3</v>
      </c>
    </row>
    <row r="390" spans="1:7" x14ac:dyDescent="0.25">
      <c r="A390" s="1">
        <v>385</v>
      </c>
      <c r="B390" s="6">
        <v>38903</v>
      </c>
      <c r="C390" s="8">
        <v>13</v>
      </c>
      <c r="D390" s="6">
        <v>38903</v>
      </c>
      <c r="E390" s="8">
        <v>10.65</v>
      </c>
      <c r="F390" s="12">
        <f t="shared" si="10"/>
        <v>-6.1162079510703416E-3</v>
      </c>
      <c r="G390" s="12">
        <f t="shared" si="11"/>
        <v>-5.6022408963585894E-3</v>
      </c>
    </row>
    <row r="391" spans="1:7" x14ac:dyDescent="0.25">
      <c r="A391" s="1">
        <v>386</v>
      </c>
      <c r="B391" s="6">
        <v>38904</v>
      </c>
      <c r="C391" s="8">
        <v>13.14</v>
      </c>
      <c r="D391" s="6">
        <v>38904</v>
      </c>
      <c r="E391" s="8">
        <v>10.8</v>
      </c>
      <c r="F391" s="12">
        <f t="shared" si="10"/>
        <v>1.0769230769230812E-2</v>
      </c>
      <c r="G391" s="12">
        <f t="shared" si="11"/>
        <v>1.4084507042253554E-2</v>
      </c>
    </row>
    <row r="392" spans="1:7" x14ac:dyDescent="0.25">
      <c r="A392" s="1">
        <v>387</v>
      </c>
      <c r="B392" s="6">
        <v>38905</v>
      </c>
      <c r="C392" s="8">
        <v>13.11</v>
      </c>
      <c r="D392" s="6">
        <v>38905</v>
      </c>
      <c r="E392" s="8">
        <v>10.82</v>
      </c>
      <c r="F392" s="12">
        <f t="shared" ref="F392:F455" si="12">(C392-C391)/C391</f>
        <v>-2.2831050228311368E-3</v>
      </c>
      <c r="G392" s="12">
        <f t="shared" ref="G392:G455" si="13">(E392-E391)/E391</f>
        <v>1.8518518518518122E-3</v>
      </c>
    </row>
    <row r="393" spans="1:7" x14ac:dyDescent="0.25">
      <c r="A393" s="1">
        <v>388</v>
      </c>
      <c r="B393" s="6">
        <v>38908</v>
      </c>
      <c r="C393" s="8">
        <v>13.15</v>
      </c>
      <c r="D393" s="6">
        <v>38908</v>
      </c>
      <c r="E393" s="8">
        <v>10.83</v>
      </c>
      <c r="F393" s="12">
        <f t="shared" si="12"/>
        <v>3.0511060259344716E-3</v>
      </c>
      <c r="G393" s="12">
        <f t="shared" si="13"/>
        <v>9.2421441774489708E-4</v>
      </c>
    </row>
    <row r="394" spans="1:7" x14ac:dyDescent="0.25">
      <c r="A394" s="1">
        <v>389</v>
      </c>
      <c r="B394" s="6">
        <v>38909</v>
      </c>
      <c r="C394" s="8">
        <v>12.97</v>
      </c>
      <c r="D394" s="6">
        <v>38909</v>
      </c>
      <c r="E394" s="8">
        <v>10.72</v>
      </c>
      <c r="F394" s="12">
        <f t="shared" si="12"/>
        <v>-1.3688212927756632E-2</v>
      </c>
      <c r="G394" s="12">
        <f t="shared" si="13"/>
        <v>-1.0156971375807889E-2</v>
      </c>
    </row>
    <row r="395" spans="1:7" x14ac:dyDescent="0.25">
      <c r="A395" s="1">
        <v>390</v>
      </c>
      <c r="B395" s="6">
        <v>38910</v>
      </c>
      <c r="C395" s="8">
        <v>13.02</v>
      </c>
      <c r="D395" s="6">
        <v>38910</v>
      </c>
      <c r="E395" s="8">
        <v>10.68</v>
      </c>
      <c r="F395" s="12">
        <f t="shared" si="12"/>
        <v>3.8550501156514212E-3</v>
      </c>
      <c r="G395" s="12">
        <f t="shared" si="13"/>
        <v>-3.7313432835821753E-3</v>
      </c>
    </row>
    <row r="396" spans="1:7" x14ac:dyDescent="0.25">
      <c r="A396" s="1">
        <v>391</v>
      </c>
      <c r="B396" s="6">
        <v>38911</v>
      </c>
      <c r="C396" s="8">
        <v>12.86</v>
      </c>
      <c r="D396" s="6">
        <v>38911</v>
      </c>
      <c r="E396" s="8">
        <v>10.47</v>
      </c>
      <c r="F396" s="12">
        <f t="shared" si="12"/>
        <v>-1.2288786482334882E-2</v>
      </c>
      <c r="G396" s="12">
        <f t="shared" si="13"/>
        <v>-1.9662921348314519E-2</v>
      </c>
    </row>
    <row r="397" spans="1:7" x14ac:dyDescent="0.25">
      <c r="A397" s="1">
        <v>392</v>
      </c>
      <c r="B397" s="6">
        <v>38912</v>
      </c>
      <c r="C397" s="8">
        <v>12.75</v>
      </c>
      <c r="D397" s="6">
        <v>38912</v>
      </c>
      <c r="E397" s="8">
        <v>10.33</v>
      </c>
      <c r="F397" s="12">
        <f t="shared" si="12"/>
        <v>-8.5536547433903137E-3</v>
      </c>
      <c r="G397" s="12">
        <f t="shared" si="13"/>
        <v>-1.3371537726838641E-2</v>
      </c>
    </row>
    <row r="398" spans="1:7" x14ac:dyDescent="0.25">
      <c r="A398" s="1">
        <v>393</v>
      </c>
      <c r="B398" s="6">
        <v>38915</v>
      </c>
      <c r="C398" s="8">
        <v>12.7</v>
      </c>
      <c r="D398" s="6">
        <v>38915</v>
      </c>
      <c r="E398" s="8">
        <v>10.33</v>
      </c>
      <c r="F398" s="12">
        <f t="shared" si="12"/>
        <v>-3.9215686274510358E-3</v>
      </c>
      <c r="G398" s="12">
        <f t="shared" si="13"/>
        <v>0</v>
      </c>
    </row>
    <row r="399" spans="1:7" x14ac:dyDescent="0.25">
      <c r="A399" s="1">
        <v>394</v>
      </c>
      <c r="B399" s="6">
        <v>38916</v>
      </c>
      <c r="C399" s="8">
        <v>12.69</v>
      </c>
      <c r="D399" s="6">
        <v>38916</v>
      </c>
      <c r="E399" s="8">
        <v>10.26</v>
      </c>
      <c r="F399" s="12">
        <f t="shared" si="12"/>
        <v>-7.874015748031329E-4</v>
      </c>
      <c r="G399" s="12">
        <f t="shared" si="13"/>
        <v>-6.7763794772507536E-3</v>
      </c>
    </row>
    <row r="400" spans="1:7" x14ac:dyDescent="0.25">
      <c r="A400" s="1">
        <v>395</v>
      </c>
      <c r="B400" s="6">
        <v>38917</v>
      </c>
      <c r="C400" s="8">
        <v>12.99</v>
      </c>
      <c r="D400" s="6">
        <v>38917</v>
      </c>
      <c r="E400" s="8">
        <v>10.61</v>
      </c>
      <c r="F400" s="12">
        <f t="shared" si="12"/>
        <v>2.3640661938534337E-2</v>
      </c>
      <c r="G400" s="12">
        <f t="shared" si="13"/>
        <v>3.4113060428849866E-2</v>
      </c>
    </row>
    <row r="401" spans="1:7" x14ac:dyDescent="0.25">
      <c r="A401" s="1">
        <v>396</v>
      </c>
      <c r="B401" s="6">
        <v>38918</v>
      </c>
      <c r="C401" s="8">
        <v>13.04</v>
      </c>
      <c r="D401" s="6">
        <v>38918</v>
      </c>
      <c r="E401" s="8">
        <v>10.56</v>
      </c>
      <c r="F401" s="12">
        <f t="shared" si="12"/>
        <v>3.8491147036180855E-3</v>
      </c>
      <c r="G401" s="12">
        <f t="shared" si="13"/>
        <v>-4.71253534401498E-3</v>
      </c>
    </row>
    <row r="402" spans="1:7" x14ac:dyDescent="0.25">
      <c r="A402" s="1">
        <v>397</v>
      </c>
      <c r="B402" s="6">
        <v>38919</v>
      </c>
      <c r="C402" s="8">
        <v>12.87</v>
      </c>
      <c r="D402" s="6">
        <v>38919</v>
      </c>
      <c r="E402" s="8">
        <v>10.55</v>
      </c>
      <c r="F402" s="12">
        <f t="shared" si="12"/>
        <v>-1.3036809815950916E-2</v>
      </c>
      <c r="G402" s="12">
        <f t="shared" si="13"/>
        <v>-9.4696969696967672E-4</v>
      </c>
    </row>
    <row r="403" spans="1:7" x14ac:dyDescent="0.25">
      <c r="A403" s="1">
        <v>398</v>
      </c>
      <c r="B403" s="6">
        <v>38922</v>
      </c>
      <c r="C403" s="8">
        <v>13.01</v>
      </c>
      <c r="D403" s="6">
        <v>38922</v>
      </c>
      <c r="E403" s="8">
        <v>10.77</v>
      </c>
      <c r="F403" s="12">
        <f t="shared" si="12"/>
        <v>1.0878010878010923E-2</v>
      </c>
      <c r="G403" s="12">
        <f t="shared" si="13"/>
        <v>2.0853080568720268E-2</v>
      </c>
    </row>
    <row r="404" spans="1:7" x14ac:dyDescent="0.25">
      <c r="A404" s="1">
        <v>399</v>
      </c>
      <c r="B404" s="6">
        <v>38923</v>
      </c>
      <c r="C404" s="8">
        <v>13.14</v>
      </c>
      <c r="D404" s="6">
        <v>38923</v>
      </c>
      <c r="E404" s="8">
        <v>10.79</v>
      </c>
      <c r="F404" s="12">
        <f t="shared" si="12"/>
        <v>9.9923136049193534E-3</v>
      </c>
      <c r="G404" s="12">
        <f t="shared" si="13"/>
        <v>1.8570102135561351E-3</v>
      </c>
    </row>
    <row r="405" spans="1:7" x14ac:dyDescent="0.25">
      <c r="A405" s="1">
        <v>400</v>
      </c>
      <c r="B405" s="6">
        <v>38924</v>
      </c>
      <c r="C405" s="8">
        <v>13.13</v>
      </c>
      <c r="D405" s="6">
        <v>38924</v>
      </c>
      <c r="E405" s="8">
        <v>10.78</v>
      </c>
      <c r="F405" s="12">
        <f t="shared" si="12"/>
        <v>-7.6103500761033377E-4</v>
      </c>
      <c r="G405" s="12">
        <f t="shared" si="13"/>
        <v>-9.2678405931416008E-4</v>
      </c>
    </row>
    <row r="406" spans="1:7" x14ac:dyDescent="0.25">
      <c r="A406" s="1">
        <v>401</v>
      </c>
      <c r="B406" s="6">
        <v>38925</v>
      </c>
      <c r="C406" s="8">
        <v>13.25</v>
      </c>
      <c r="D406" s="6">
        <v>38925</v>
      </c>
      <c r="E406" s="8">
        <v>10.95</v>
      </c>
      <c r="F406" s="12">
        <f t="shared" si="12"/>
        <v>9.1393754760090793E-3</v>
      </c>
      <c r="G406" s="12">
        <f t="shared" si="13"/>
        <v>1.5769944341372907E-2</v>
      </c>
    </row>
    <row r="407" spans="1:7" x14ac:dyDescent="0.25">
      <c r="A407" s="1">
        <v>402</v>
      </c>
      <c r="B407" s="6">
        <v>38926</v>
      </c>
      <c r="C407" s="8">
        <v>13.31</v>
      </c>
      <c r="D407" s="6">
        <v>38926</v>
      </c>
      <c r="E407" s="8">
        <v>11.1</v>
      </c>
      <c r="F407" s="12">
        <f t="shared" si="12"/>
        <v>4.5283018867924903E-3</v>
      </c>
      <c r="G407" s="12">
        <f t="shared" si="13"/>
        <v>1.3698630136986335E-2</v>
      </c>
    </row>
    <row r="408" spans="1:7" x14ac:dyDescent="0.25">
      <c r="A408" s="1">
        <v>403</v>
      </c>
      <c r="B408" s="6">
        <v>38929</v>
      </c>
      <c r="C408" s="8">
        <v>13.24</v>
      </c>
      <c r="D408" s="6">
        <v>38929</v>
      </c>
      <c r="E408" s="8">
        <v>11.06</v>
      </c>
      <c r="F408" s="12">
        <f t="shared" si="12"/>
        <v>-5.2592036063110652E-3</v>
      </c>
      <c r="G408" s="12">
        <f t="shared" si="13"/>
        <v>-3.6036036036035269E-3</v>
      </c>
    </row>
    <row r="409" spans="1:7" x14ac:dyDescent="0.25">
      <c r="A409" s="1">
        <v>404</v>
      </c>
      <c r="B409" s="6">
        <v>38930</v>
      </c>
      <c r="C409" s="8">
        <v>13.16</v>
      </c>
      <c r="D409" s="6">
        <v>38930</v>
      </c>
      <c r="E409" s="8">
        <v>10.79</v>
      </c>
      <c r="F409" s="12">
        <f t="shared" si="12"/>
        <v>-6.0422960725075581E-3</v>
      </c>
      <c r="G409" s="12">
        <f t="shared" si="13"/>
        <v>-2.441229656419542E-2</v>
      </c>
    </row>
    <row r="410" spans="1:7" x14ac:dyDescent="0.25">
      <c r="A410" s="1">
        <v>405</v>
      </c>
      <c r="B410" s="6">
        <v>38931</v>
      </c>
      <c r="C410" s="8">
        <v>13.3</v>
      </c>
      <c r="D410" s="6">
        <v>38931</v>
      </c>
      <c r="E410" s="8">
        <v>10.96</v>
      </c>
      <c r="F410" s="12">
        <f t="shared" si="12"/>
        <v>1.0638297872340469E-2</v>
      </c>
      <c r="G410" s="12">
        <f t="shared" si="13"/>
        <v>1.5755329008341215E-2</v>
      </c>
    </row>
    <row r="411" spans="1:7" x14ac:dyDescent="0.25">
      <c r="A411" s="1">
        <v>406</v>
      </c>
      <c r="B411" s="6">
        <v>38932</v>
      </c>
      <c r="C411" s="8">
        <v>13.24</v>
      </c>
      <c r="D411" s="6">
        <v>38932</v>
      </c>
      <c r="E411" s="8">
        <v>10.9</v>
      </c>
      <c r="F411" s="12">
        <f t="shared" si="12"/>
        <v>-4.5112781954887594E-3</v>
      </c>
      <c r="G411" s="12">
        <f t="shared" si="13"/>
        <v>-5.4744525547445709E-3</v>
      </c>
    </row>
    <row r="412" spans="1:7" x14ac:dyDescent="0.25">
      <c r="A412" s="1">
        <v>407</v>
      </c>
      <c r="B412" s="6">
        <v>38933</v>
      </c>
      <c r="C412" s="8">
        <v>13.39</v>
      </c>
      <c r="D412" s="6">
        <v>38933</v>
      </c>
      <c r="E412" s="8">
        <v>11.06</v>
      </c>
      <c r="F412" s="12">
        <f t="shared" si="12"/>
        <v>1.1329305135951689E-2</v>
      </c>
      <c r="G412" s="12">
        <f t="shared" si="13"/>
        <v>1.467889908256882E-2</v>
      </c>
    </row>
    <row r="413" spans="1:7" x14ac:dyDescent="0.25">
      <c r="A413" s="1">
        <v>408</v>
      </c>
      <c r="B413" s="6">
        <v>38936</v>
      </c>
      <c r="C413" s="8">
        <v>13.25</v>
      </c>
      <c r="D413" s="6">
        <v>38936</v>
      </c>
      <c r="E413" s="8">
        <v>10.87</v>
      </c>
      <c r="F413" s="12">
        <f t="shared" si="12"/>
        <v>-1.0455563853622148E-2</v>
      </c>
      <c r="G413" s="12">
        <f t="shared" si="13"/>
        <v>-1.7179023508137548E-2</v>
      </c>
    </row>
    <row r="414" spans="1:7" x14ac:dyDescent="0.25">
      <c r="A414" s="1">
        <v>409</v>
      </c>
      <c r="B414" s="6">
        <v>38937</v>
      </c>
      <c r="C414" s="8">
        <v>13.26</v>
      </c>
      <c r="D414" s="6">
        <v>38937</v>
      </c>
      <c r="E414" s="8">
        <v>10.95</v>
      </c>
      <c r="F414" s="12">
        <f t="shared" si="12"/>
        <v>7.5471698113205939E-4</v>
      </c>
      <c r="G414" s="12">
        <f t="shared" si="13"/>
        <v>7.3597056117755359E-3</v>
      </c>
    </row>
    <row r="415" spans="1:7" x14ac:dyDescent="0.25">
      <c r="A415" s="1">
        <v>410</v>
      </c>
      <c r="B415" s="6">
        <v>38938</v>
      </c>
      <c r="C415" s="8">
        <v>13.35</v>
      </c>
      <c r="D415" s="6">
        <v>38938</v>
      </c>
      <c r="E415" s="8">
        <v>11.04</v>
      </c>
      <c r="F415" s="12">
        <f t="shared" si="12"/>
        <v>6.7873303167420712E-3</v>
      </c>
      <c r="G415" s="12">
        <f t="shared" si="13"/>
        <v>8.2191780821917679E-3</v>
      </c>
    </row>
    <row r="416" spans="1:7" x14ac:dyDescent="0.25">
      <c r="A416" s="1">
        <v>411</v>
      </c>
      <c r="B416" s="6">
        <v>38939</v>
      </c>
      <c r="C416" s="8">
        <v>13.12</v>
      </c>
      <c r="D416" s="6">
        <v>38939</v>
      </c>
      <c r="E416" s="8">
        <v>10.94</v>
      </c>
      <c r="F416" s="12">
        <f t="shared" si="12"/>
        <v>-1.7228464419475689E-2</v>
      </c>
      <c r="G416" s="12">
        <f t="shared" si="13"/>
        <v>-9.0579710144927227E-3</v>
      </c>
    </row>
    <row r="417" spans="1:7" x14ac:dyDescent="0.25">
      <c r="A417" s="1">
        <v>412</v>
      </c>
      <c r="B417" s="6">
        <v>38940</v>
      </c>
      <c r="C417" s="8">
        <v>12.95</v>
      </c>
      <c r="D417" s="6">
        <v>38940</v>
      </c>
      <c r="E417" s="8">
        <v>10.95</v>
      </c>
      <c r="F417" s="12">
        <f t="shared" si="12"/>
        <v>-1.2957317073170728E-2</v>
      </c>
      <c r="G417" s="12">
        <f t="shared" si="13"/>
        <v>9.1407678244970637E-4</v>
      </c>
    </row>
    <row r="418" spans="1:7" x14ac:dyDescent="0.25">
      <c r="A418" s="1">
        <v>413</v>
      </c>
      <c r="B418" s="6">
        <v>38943</v>
      </c>
      <c r="C418" s="8">
        <v>13.1</v>
      </c>
      <c r="D418" s="6">
        <v>38943</v>
      </c>
      <c r="E418" s="8">
        <v>11.11</v>
      </c>
      <c r="F418" s="12">
        <f t="shared" si="12"/>
        <v>1.1583011583011612E-2</v>
      </c>
      <c r="G418" s="12">
        <f t="shared" si="13"/>
        <v>1.4611872146118735E-2</v>
      </c>
    </row>
    <row r="419" spans="1:7" x14ac:dyDescent="0.25">
      <c r="A419" s="1">
        <v>414</v>
      </c>
      <c r="B419" s="6">
        <v>38944</v>
      </c>
      <c r="C419" s="8">
        <v>13.2</v>
      </c>
      <c r="D419" s="6">
        <v>38944</v>
      </c>
      <c r="E419" s="8">
        <v>11.23</v>
      </c>
      <c r="F419" s="12">
        <f t="shared" si="12"/>
        <v>7.6335877862595148E-3</v>
      </c>
      <c r="G419" s="12">
        <f t="shared" si="13"/>
        <v>1.0801080108010891E-2</v>
      </c>
    </row>
    <row r="420" spans="1:7" x14ac:dyDescent="0.25">
      <c r="A420" s="1">
        <v>415</v>
      </c>
      <c r="B420" s="6">
        <v>38945</v>
      </c>
      <c r="C420" s="8">
        <v>13.25</v>
      </c>
      <c r="D420" s="6">
        <v>38945</v>
      </c>
      <c r="E420" s="8">
        <v>11.29</v>
      </c>
      <c r="F420" s="12">
        <f t="shared" si="12"/>
        <v>3.7878787878788418E-3</v>
      </c>
      <c r="G420" s="12">
        <f t="shared" si="13"/>
        <v>5.3428317008013104E-3</v>
      </c>
    </row>
    <row r="421" spans="1:7" x14ac:dyDescent="0.25">
      <c r="A421" s="1">
        <v>416</v>
      </c>
      <c r="B421" s="6">
        <v>38946</v>
      </c>
      <c r="C421" s="8">
        <v>13.27</v>
      </c>
      <c r="D421" s="6">
        <v>38946</v>
      </c>
      <c r="E421" s="8">
        <v>11.3</v>
      </c>
      <c r="F421" s="12">
        <f t="shared" si="12"/>
        <v>1.5094339622641188E-3</v>
      </c>
      <c r="G421" s="12">
        <f t="shared" si="13"/>
        <v>8.857395925599259E-4</v>
      </c>
    </row>
    <row r="422" spans="1:7" x14ac:dyDescent="0.25">
      <c r="A422" s="1">
        <v>417</v>
      </c>
      <c r="B422" s="6">
        <v>38947</v>
      </c>
      <c r="C422" s="8">
        <v>13.25</v>
      </c>
      <c r="D422" s="6">
        <v>38947</v>
      </c>
      <c r="E422" s="8">
        <v>11.27</v>
      </c>
      <c r="F422" s="12">
        <f t="shared" si="12"/>
        <v>-1.5071590052750244E-3</v>
      </c>
      <c r="G422" s="12">
        <f t="shared" si="13"/>
        <v>-2.6548672566372687E-3</v>
      </c>
    </row>
    <row r="423" spans="1:7" x14ac:dyDescent="0.25">
      <c r="A423" s="1">
        <v>418</v>
      </c>
      <c r="B423" s="6">
        <v>38950</v>
      </c>
      <c r="C423" s="8">
        <v>13.25</v>
      </c>
      <c r="D423" s="6">
        <v>38950</v>
      </c>
      <c r="E423" s="8">
        <v>11.23</v>
      </c>
      <c r="F423" s="12">
        <f t="shared" si="12"/>
        <v>0</v>
      </c>
      <c r="G423" s="12">
        <f t="shared" si="13"/>
        <v>-3.5492457852705547E-3</v>
      </c>
    </row>
    <row r="424" spans="1:7" x14ac:dyDescent="0.25">
      <c r="A424" s="1">
        <v>419</v>
      </c>
      <c r="B424" s="6">
        <v>38951</v>
      </c>
      <c r="C424" s="8">
        <v>13.3</v>
      </c>
      <c r="D424" s="6">
        <v>38951</v>
      </c>
      <c r="E424" s="8">
        <v>11.25</v>
      </c>
      <c r="F424" s="12">
        <f t="shared" si="12"/>
        <v>3.7735849056604312E-3</v>
      </c>
      <c r="G424" s="12">
        <f t="shared" si="13"/>
        <v>1.7809439002671036E-3</v>
      </c>
    </row>
    <row r="425" spans="1:7" x14ac:dyDescent="0.25">
      <c r="A425" s="1">
        <v>420</v>
      </c>
      <c r="B425" s="6">
        <v>38952</v>
      </c>
      <c r="C425" s="8">
        <v>13.28</v>
      </c>
      <c r="D425" s="6">
        <v>38952</v>
      </c>
      <c r="E425" s="8">
        <v>11.15</v>
      </c>
      <c r="F425" s="12">
        <f t="shared" si="12"/>
        <v>-1.503759398496342E-3</v>
      </c>
      <c r="G425" s="12">
        <f t="shared" si="13"/>
        <v>-8.8888888888888577E-3</v>
      </c>
    </row>
    <row r="426" spans="1:7" x14ac:dyDescent="0.25">
      <c r="A426" s="1">
        <v>421</v>
      </c>
      <c r="B426" s="6">
        <v>38953</v>
      </c>
      <c r="C426" s="8">
        <v>13.38</v>
      </c>
      <c r="D426" s="6">
        <v>38953</v>
      </c>
      <c r="E426" s="8">
        <v>11.2</v>
      </c>
      <c r="F426" s="12">
        <f t="shared" si="12"/>
        <v>7.5301204819278184E-3</v>
      </c>
      <c r="G426" s="12">
        <f t="shared" si="13"/>
        <v>4.4843049327353305E-3</v>
      </c>
    </row>
    <row r="427" spans="1:7" x14ac:dyDescent="0.25">
      <c r="A427" s="1">
        <v>422</v>
      </c>
      <c r="B427" s="6">
        <v>38954</v>
      </c>
      <c r="C427" s="8">
        <v>13.33</v>
      </c>
      <c r="D427" s="6">
        <v>38954</v>
      </c>
      <c r="E427" s="8">
        <v>11.19</v>
      </c>
      <c r="F427" s="12">
        <f t="shared" si="12"/>
        <v>-3.7369207772795744E-3</v>
      </c>
      <c r="G427" s="12">
        <f t="shared" si="13"/>
        <v>-8.9285714285712386E-4</v>
      </c>
    </row>
    <row r="428" spans="1:7" x14ac:dyDescent="0.25">
      <c r="A428" s="1">
        <v>423</v>
      </c>
      <c r="B428" s="6">
        <v>38957</v>
      </c>
      <c r="C428" s="8">
        <v>13.42</v>
      </c>
      <c r="D428" s="6">
        <v>38957</v>
      </c>
      <c r="E428" s="8">
        <v>11.27</v>
      </c>
      <c r="F428" s="12">
        <f t="shared" si="12"/>
        <v>6.7516879219804843E-3</v>
      </c>
      <c r="G428" s="12">
        <f t="shared" si="13"/>
        <v>7.1492403932082284E-3</v>
      </c>
    </row>
    <row r="429" spans="1:7" x14ac:dyDescent="0.25">
      <c r="A429" s="1">
        <v>424</v>
      </c>
      <c r="B429" s="6">
        <v>38958</v>
      </c>
      <c r="C429" s="8">
        <v>13.41</v>
      </c>
      <c r="D429" s="6">
        <v>38958</v>
      </c>
      <c r="E429" s="8">
        <v>11.29</v>
      </c>
      <c r="F429" s="12">
        <f t="shared" si="12"/>
        <v>-7.4515648286138506E-4</v>
      </c>
      <c r="G429" s="12">
        <f t="shared" si="13"/>
        <v>1.7746228926352773E-3</v>
      </c>
    </row>
    <row r="430" spans="1:7" x14ac:dyDescent="0.25">
      <c r="A430" s="1">
        <v>425</v>
      </c>
      <c r="B430" s="6">
        <v>38959</v>
      </c>
      <c r="C430" s="8">
        <v>13.46</v>
      </c>
      <c r="D430" s="6">
        <v>38959</v>
      </c>
      <c r="E430" s="8">
        <v>11.32</v>
      </c>
      <c r="F430" s="12">
        <f t="shared" si="12"/>
        <v>3.7285607755406943E-3</v>
      </c>
      <c r="G430" s="12">
        <f t="shared" si="13"/>
        <v>2.6572187776794632E-3</v>
      </c>
    </row>
    <row r="431" spans="1:7" x14ac:dyDescent="0.25">
      <c r="A431" s="1">
        <v>426</v>
      </c>
      <c r="B431" s="6">
        <v>38960</v>
      </c>
      <c r="C431" s="8">
        <v>13.4</v>
      </c>
      <c r="D431" s="6">
        <v>38960</v>
      </c>
      <c r="E431" s="8">
        <v>11.29</v>
      </c>
      <c r="F431" s="12">
        <f t="shared" si="12"/>
        <v>-4.4576523031203937E-3</v>
      </c>
      <c r="G431" s="12">
        <f t="shared" si="13"/>
        <v>-2.65017667844533E-3</v>
      </c>
    </row>
    <row r="432" spans="1:7" x14ac:dyDescent="0.25">
      <c r="A432" s="1">
        <v>427</v>
      </c>
      <c r="B432" s="6">
        <v>38961</v>
      </c>
      <c r="C432" s="8">
        <v>13.44</v>
      </c>
      <c r="D432" s="6">
        <v>38961</v>
      </c>
      <c r="E432" s="8">
        <v>11.28</v>
      </c>
      <c r="F432" s="12">
        <f t="shared" si="12"/>
        <v>2.9850746268656079E-3</v>
      </c>
      <c r="G432" s="12">
        <f t="shared" si="13"/>
        <v>-8.8573959255976858E-4</v>
      </c>
    </row>
    <row r="433" spans="1:7" x14ac:dyDescent="0.25">
      <c r="A433" s="1">
        <v>428</v>
      </c>
      <c r="B433" s="6">
        <v>38964</v>
      </c>
      <c r="C433" s="8">
        <v>13.41</v>
      </c>
      <c r="D433" s="6">
        <v>38964</v>
      </c>
      <c r="E433" s="8">
        <v>11.35</v>
      </c>
      <c r="F433" s="12">
        <f t="shared" si="12"/>
        <v>-2.2321428571428097E-3</v>
      </c>
      <c r="G433" s="12">
        <f t="shared" si="13"/>
        <v>6.2056737588652737E-3</v>
      </c>
    </row>
    <row r="434" spans="1:7" x14ac:dyDescent="0.25">
      <c r="A434" s="1">
        <v>429</v>
      </c>
      <c r="B434" s="6">
        <v>38965</v>
      </c>
      <c r="C434" s="8">
        <v>13.23</v>
      </c>
      <c r="D434" s="6">
        <v>38965</v>
      </c>
      <c r="E434" s="8">
        <v>11.32</v>
      </c>
      <c r="F434" s="12">
        <f t="shared" si="12"/>
        <v>-1.3422818791946288E-2</v>
      </c>
      <c r="G434" s="12">
        <f t="shared" si="13"/>
        <v>-2.6431718061673448E-3</v>
      </c>
    </row>
    <row r="435" spans="1:7" x14ac:dyDescent="0.25">
      <c r="A435" s="1">
        <v>430</v>
      </c>
      <c r="B435" s="6">
        <v>38966</v>
      </c>
      <c r="C435" s="8">
        <v>13.17</v>
      </c>
      <c r="D435" s="6">
        <v>38966</v>
      </c>
      <c r="E435" s="8">
        <v>11.21</v>
      </c>
      <c r="F435" s="12">
        <f t="shared" si="12"/>
        <v>-4.5351473922902868E-3</v>
      </c>
      <c r="G435" s="12">
        <f t="shared" si="13"/>
        <v>-9.7173144876324582E-3</v>
      </c>
    </row>
    <row r="436" spans="1:7" x14ac:dyDescent="0.25">
      <c r="A436" s="1">
        <v>431</v>
      </c>
      <c r="B436" s="6">
        <v>38967</v>
      </c>
      <c r="C436" s="8">
        <v>13.07</v>
      </c>
      <c r="D436" s="6">
        <v>38967</v>
      </c>
      <c r="E436" s="8">
        <v>11.09</v>
      </c>
      <c r="F436" s="12">
        <f t="shared" si="12"/>
        <v>-7.5930144267273838E-3</v>
      </c>
      <c r="G436" s="12">
        <f t="shared" si="13"/>
        <v>-1.070472792149875E-2</v>
      </c>
    </row>
    <row r="437" spans="1:7" x14ac:dyDescent="0.25">
      <c r="A437" s="1">
        <v>432</v>
      </c>
      <c r="B437" s="6">
        <v>38968</v>
      </c>
      <c r="C437" s="8">
        <v>13.06</v>
      </c>
      <c r="D437" s="6">
        <v>38968</v>
      </c>
      <c r="E437" s="8">
        <v>11.16</v>
      </c>
      <c r="F437" s="12">
        <f t="shared" si="12"/>
        <v>-7.6511094108644125E-4</v>
      </c>
      <c r="G437" s="12">
        <f t="shared" si="13"/>
        <v>6.3119927862939846E-3</v>
      </c>
    </row>
    <row r="438" spans="1:7" x14ac:dyDescent="0.25">
      <c r="A438" s="1">
        <v>433</v>
      </c>
      <c r="B438" s="6">
        <v>38971</v>
      </c>
      <c r="C438" s="8">
        <v>13.18</v>
      </c>
      <c r="D438" s="6">
        <v>38971</v>
      </c>
      <c r="E438" s="8">
        <v>11.1</v>
      </c>
      <c r="F438" s="12">
        <f t="shared" si="12"/>
        <v>9.1883614088820228E-3</v>
      </c>
      <c r="G438" s="12">
        <f t="shared" si="13"/>
        <v>-5.37634408602155E-3</v>
      </c>
    </row>
    <row r="439" spans="1:7" x14ac:dyDescent="0.25">
      <c r="A439" s="1">
        <v>434</v>
      </c>
      <c r="B439" s="6">
        <v>38972</v>
      </c>
      <c r="C439" s="8">
        <v>13.21</v>
      </c>
      <c r="D439" s="6">
        <v>38972</v>
      </c>
      <c r="E439" s="8">
        <v>11.25</v>
      </c>
      <c r="F439" s="12">
        <f t="shared" si="12"/>
        <v>2.2761760242792973E-3</v>
      </c>
      <c r="G439" s="12">
        <f t="shared" si="13"/>
        <v>1.3513513513513545E-2</v>
      </c>
    </row>
    <row r="440" spans="1:7" x14ac:dyDescent="0.25">
      <c r="A440" s="1">
        <v>435</v>
      </c>
      <c r="B440" s="6">
        <v>38973</v>
      </c>
      <c r="C440" s="8">
        <v>13.28</v>
      </c>
      <c r="D440" s="6">
        <v>38973</v>
      </c>
      <c r="E440" s="8">
        <v>11.33</v>
      </c>
      <c r="F440" s="12">
        <f t="shared" si="12"/>
        <v>5.2990158970475775E-3</v>
      </c>
      <c r="G440" s="12">
        <f t="shared" si="13"/>
        <v>7.1111111111111175E-3</v>
      </c>
    </row>
    <row r="441" spans="1:7" x14ac:dyDescent="0.25">
      <c r="A441" s="1">
        <v>436</v>
      </c>
      <c r="B441" s="6">
        <v>38974</v>
      </c>
      <c r="C441" s="8">
        <v>13.11</v>
      </c>
      <c r="D441" s="6">
        <v>38974</v>
      </c>
      <c r="E441" s="8">
        <v>11.35</v>
      </c>
      <c r="F441" s="12">
        <f t="shared" si="12"/>
        <v>-1.2801204819277105E-2</v>
      </c>
      <c r="G441" s="12">
        <f t="shared" si="13"/>
        <v>1.7652250661959023E-3</v>
      </c>
    </row>
    <row r="442" spans="1:7" x14ac:dyDescent="0.25">
      <c r="A442" s="1">
        <v>437</v>
      </c>
      <c r="B442" s="6">
        <v>38975</v>
      </c>
      <c r="C442" s="8">
        <v>13.01</v>
      </c>
      <c r="D442" s="6">
        <v>38975</v>
      </c>
      <c r="E442" s="8">
        <v>11.4</v>
      </c>
      <c r="F442" s="12">
        <f t="shared" si="12"/>
        <v>-7.6277650648359759E-3</v>
      </c>
      <c r="G442" s="12">
        <f t="shared" si="13"/>
        <v>4.4052863436123977E-3</v>
      </c>
    </row>
    <row r="443" spans="1:7" x14ac:dyDescent="0.25">
      <c r="A443" s="1">
        <v>438</v>
      </c>
      <c r="B443" s="6">
        <v>38978</v>
      </c>
      <c r="C443" s="8">
        <v>13</v>
      </c>
      <c r="D443" s="6">
        <v>38978</v>
      </c>
      <c r="E443" s="8">
        <v>11.44</v>
      </c>
      <c r="F443" s="12">
        <f t="shared" si="12"/>
        <v>-7.6863950807069847E-4</v>
      </c>
      <c r="G443" s="12">
        <f t="shared" si="13"/>
        <v>3.5087719298244864E-3</v>
      </c>
    </row>
    <row r="444" spans="1:7" x14ac:dyDescent="0.25">
      <c r="A444" s="1">
        <v>439</v>
      </c>
      <c r="B444" s="6">
        <v>38979</v>
      </c>
      <c r="C444" s="8">
        <v>13.01</v>
      </c>
      <c r="D444" s="6">
        <v>38979</v>
      </c>
      <c r="E444" s="8">
        <v>11.39</v>
      </c>
      <c r="F444" s="12">
        <f t="shared" si="12"/>
        <v>7.6923076923075286E-4</v>
      </c>
      <c r="G444" s="12">
        <f t="shared" si="13"/>
        <v>-4.3706293706292773E-3</v>
      </c>
    </row>
    <row r="445" spans="1:7" x14ac:dyDescent="0.25">
      <c r="A445" s="1">
        <v>440</v>
      </c>
      <c r="B445" s="6">
        <v>38980</v>
      </c>
      <c r="C445" s="8">
        <v>13.27</v>
      </c>
      <c r="D445" s="6">
        <v>38980</v>
      </c>
      <c r="E445" s="8">
        <v>11.56</v>
      </c>
      <c r="F445" s="12">
        <f t="shared" si="12"/>
        <v>1.9984627209838568E-2</v>
      </c>
      <c r="G445" s="12">
        <f t="shared" si="13"/>
        <v>1.4925373134328351E-2</v>
      </c>
    </row>
    <row r="446" spans="1:7" x14ac:dyDescent="0.25">
      <c r="A446" s="1">
        <v>441</v>
      </c>
      <c r="B446" s="6">
        <v>38981</v>
      </c>
      <c r="C446" s="8">
        <v>13.35</v>
      </c>
      <c r="D446" s="6">
        <v>38981</v>
      </c>
      <c r="E446" s="8">
        <v>11.65</v>
      </c>
      <c r="F446" s="12">
        <f t="shared" si="12"/>
        <v>6.0286360211002313E-3</v>
      </c>
      <c r="G446" s="12">
        <f t="shared" si="13"/>
        <v>7.7854671280276691E-3</v>
      </c>
    </row>
    <row r="447" spans="1:7" x14ac:dyDescent="0.25">
      <c r="A447" s="1">
        <v>442</v>
      </c>
      <c r="B447" s="6">
        <v>38982</v>
      </c>
      <c r="C447" s="8">
        <v>13.21</v>
      </c>
      <c r="D447" s="6">
        <v>38982</v>
      </c>
      <c r="E447" s="8">
        <v>11.51</v>
      </c>
      <c r="F447" s="12">
        <f t="shared" si="12"/>
        <v>-1.0486891385767701E-2</v>
      </c>
      <c r="G447" s="12">
        <f t="shared" si="13"/>
        <v>-1.2017167381974298E-2</v>
      </c>
    </row>
    <row r="448" spans="1:7" x14ac:dyDescent="0.25">
      <c r="A448" s="1">
        <v>443</v>
      </c>
      <c r="B448" s="6">
        <v>38985</v>
      </c>
      <c r="C448" s="8">
        <v>13.25</v>
      </c>
      <c r="D448" s="6">
        <v>38985</v>
      </c>
      <c r="E448" s="8">
        <v>11.48</v>
      </c>
      <c r="F448" s="12">
        <f t="shared" si="12"/>
        <v>3.0280090840271875E-3</v>
      </c>
      <c r="G448" s="12">
        <f t="shared" si="13"/>
        <v>-2.6064291920068951E-3</v>
      </c>
    </row>
    <row r="449" spans="1:7" x14ac:dyDescent="0.25">
      <c r="A449" s="1">
        <v>444</v>
      </c>
      <c r="B449" s="6">
        <v>38986</v>
      </c>
      <c r="C449" s="8">
        <v>13.35</v>
      </c>
      <c r="D449" s="6">
        <v>38986</v>
      </c>
      <c r="E449" s="8">
        <v>11.54</v>
      </c>
      <c r="F449" s="12">
        <f t="shared" si="12"/>
        <v>7.5471698113207279E-3</v>
      </c>
      <c r="G449" s="12">
        <f t="shared" si="13"/>
        <v>5.2264808362368223E-3</v>
      </c>
    </row>
    <row r="450" spans="1:7" x14ac:dyDescent="0.25">
      <c r="A450" s="1">
        <v>445</v>
      </c>
      <c r="B450" s="6">
        <v>38987</v>
      </c>
      <c r="C450" s="8">
        <v>13.45</v>
      </c>
      <c r="D450" s="6">
        <v>38987</v>
      </c>
      <c r="E450" s="8">
        <v>11.64</v>
      </c>
      <c r="F450" s="12">
        <f t="shared" si="12"/>
        <v>7.4906367041198234E-3</v>
      </c>
      <c r="G450" s="12">
        <f t="shared" si="13"/>
        <v>8.6655112651647694E-3</v>
      </c>
    </row>
    <row r="451" spans="1:7" x14ac:dyDescent="0.25">
      <c r="A451" s="1">
        <v>446</v>
      </c>
      <c r="B451" s="6">
        <v>38988</v>
      </c>
      <c r="C451" s="8">
        <v>13.52</v>
      </c>
      <c r="D451" s="6">
        <v>38988</v>
      </c>
      <c r="E451" s="8">
        <v>11.6</v>
      </c>
      <c r="F451" s="12">
        <f t="shared" si="12"/>
        <v>5.2044609665427722E-3</v>
      </c>
      <c r="G451" s="12">
        <f t="shared" si="13"/>
        <v>-3.4364261168385673E-3</v>
      </c>
    </row>
    <row r="452" spans="1:7" x14ac:dyDescent="0.25">
      <c r="A452" s="1">
        <v>447</v>
      </c>
      <c r="B452" s="6">
        <v>38989</v>
      </c>
      <c r="C452" s="8">
        <v>13.67</v>
      </c>
      <c r="D452" s="6">
        <v>38989</v>
      </c>
      <c r="E452" s="8">
        <v>11.63</v>
      </c>
      <c r="F452" s="12">
        <f t="shared" si="12"/>
        <v>1.1094674556213045E-2</v>
      </c>
      <c r="G452" s="12">
        <f t="shared" si="13"/>
        <v>2.5862068965518221E-3</v>
      </c>
    </row>
    <row r="453" spans="1:7" x14ac:dyDescent="0.25">
      <c r="A453" s="1">
        <v>448</v>
      </c>
      <c r="B453" s="6">
        <v>38992</v>
      </c>
      <c r="C453" s="8">
        <v>13.58</v>
      </c>
      <c r="D453" s="6">
        <v>38992</v>
      </c>
      <c r="E453" s="8">
        <v>11.62</v>
      </c>
      <c r="F453" s="12">
        <f t="shared" si="12"/>
        <v>-6.5837600585223009E-3</v>
      </c>
      <c r="G453" s="12">
        <f t="shared" si="13"/>
        <v>-8.5984522785911973E-4</v>
      </c>
    </row>
    <row r="454" spans="1:7" x14ac:dyDescent="0.25">
      <c r="A454" s="1">
        <v>449</v>
      </c>
      <c r="B454" s="6">
        <v>38993</v>
      </c>
      <c r="C454" s="8">
        <v>13.57</v>
      </c>
      <c r="D454" s="6">
        <v>38993</v>
      </c>
      <c r="E454" s="8">
        <v>11.54</v>
      </c>
      <c r="F454" s="12">
        <f t="shared" si="12"/>
        <v>-7.3637702503680312E-4</v>
      </c>
      <c r="G454" s="12">
        <f t="shared" si="13"/>
        <v>-6.8846815834767705E-3</v>
      </c>
    </row>
    <row r="455" spans="1:7" x14ac:dyDescent="0.25">
      <c r="A455" s="1">
        <v>450</v>
      </c>
      <c r="B455" s="6">
        <v>38994</v>
      </c>
      <c r="C455" s="8">
        <v>13.71</v>
      </c>
      <c r="D455" s="6">
        <v>38994</v>
      </c>
      <c r="E455" s="8">
        <v>11.65</v>
      </c>
      <c r="F455" s="12">
        <f t="shared" si="12"/>
        <v>1.0316875460574838E-2</v>
      </c>
      <c r="G455" s="12">
        <f t="shared" si="13"/>
        <v>9.5320623916812144E-3</v>
      </c>
    </row>
    <row r="456" spans="1:7" x14ac:dyDescent="0.25">
      <c r="A456" s="1">
        <v>451</v>
      </c>
      <c r="B456" s="6">
        <v>38995</v>
      </c>
      <c r="C456" s="8">
        <v>13.73</v>
      </c>
      <c r="D456" s="6">
        <v>38995</v>
      </c>
      <c r="E456" s="8">
        <v>11.76</v>
      </c>
      <c r="F456" s="12">
        <f t="shared" ref="F456:F519" si="14">(C456-C455)/C455</f>
        <v>1.4587892049598521E-3</v>
      </c>
      <c r="G456" s="12">
        <f t="shared" ref="G456:G519" si="15">(E456-E455)/E455</f>
        <v>9.4420600858368606E-3</v>
      </c>
    </row>
    <row r="457" spans="1:7" x14ac:dyDescent="0.25">
      <c r="A457" s="1">
        <v>452</v>
      </c>
      <c r="B457" s="6">
        <v>38996</v>
      </c>
      <c r="C457" s="8">
        <v>13.68</v>
      </c>
      <c r="D457" s="6">
        <v>38996</v>
      </c>
      <c r="E457" s="8">
        <v>11.95</v>
      </c>
      <c r="F457" s="12">
        <f t="shared" si="14"/>
        <v>-3.6416605972323895E-3</v>
      </c>
      <c r="G457" s="12">
        <f t="shared" si="15"/>
        <v>1.6156462585033973E-2</v>
      </c>
    </row>
    <row r="458" spans="1:7" x14ac:dyDescent="0.25">
      <c r="A458" s="1">
        <v>453</v>
      </c>
      <c r="B458" s="6">
        <v>38999</v>
      </c>
      <c r="C458" s="8">
        <v>13.64</v>
      </c>
      <c r="D458" s="6">
        <v>38999</v>
      </c>
      <c r="E458" s="8">
        <v>12.03</v>
      </c>
      <c r="F458" s="12">
        <f t="shared" si="14"/>
        <v>-2.9239766081870723E-3</v>
      </c>
      <c r="G458" s="12">
        <f t="shared" si="15"/>
        <v>6.6945606694560735E-3</v>
      </c>
    </row>
    <row r="459" spans="1:7" x14ac:dyDescent="0.25">
      <c r="A459" s="1">
        <v>454</v>
      </c>
      <c r="B459" s="6">
        <v>39000</v>
      </c>
      <c r="C459" s="8">
        <v>13.72</v>
      </c>
      <c r="D459" s="6">
        <v>39000</v>
      </c>
      <c r="E459" s="8">
        <v>12.29</v>
      </c>
      <c r="F459" s="12">
        <f t="shared" si="14"/>
        <v>5.8651026392961929E-3</v>
      </c>
      <c r="G459" s="12">
        <f t="shared" si="15"/>
        <v>2.1612635078969229E-2</v>
      </c>
    </row>
    <row r="460" spans="1:7" x14ac:dyDescent="0.25">
      <c r="A460" s="1">
        <v>455</v>
      </c>
      <c r="B460" s="6">
        <v>39001</v>
      </c>
      <c r="C460" s="8">
        <v>13.89</v>
      </c>
      <c r="D460" s="6">
        <v>39001</v>
      </c>
      <c r="E460" s="8">
        <v>12.2</v>
      </c>
      <c r="F460" s="12">
        <f t="shared" si="14"/>
        <v>1.2390670553935855E-2</v>
      </c>
      <c r="G460" s="12">
        <f t="shared" si="15"/>
        <v>-7.3230268510984433E-3</v>
      </c>
    </row>
    <row r="461" spans="1:7" x14ac:dyDescent="0.25">
      <c r="A461" s="1">
        <v>456</v>
      </c>
      <c r="B461" s="6">
        <v>39002</v>
      </c>
      <c r="C461" s="8">
        <v>13.9</v>
      </c>
      <c r="D461" s="6">
        <v>39002</v>
      </c>
      <c r="E461" s="8">
        <v>12.53</v>
      </c>
      <c r="F461" s="12">
        <f t="shared" si="14"/>
        <v>7.1994240460761597E-4</v>
      </c>
      <c r="G461" s="12">
        <f t="shared" si="15"/>
        <v>2.704918032786886E-2</v>
      </c>
    </row>
    <row r="462" spans="1:7" x14ac:dyDescent="0.25">
      <c r="A462" s="1">
        <v>457</v>
      </c>
      <c r="B462" s="6">
        <v>39003</v>
      </c>
      <c r="C462" s="8">
        <v>14.01</v>
      </c>
      <c r="D462" s="6">
        <v>39003</v>
      </c>
      <c r="E462" s="8">
        <v>12.58</v>
      </c>
      <c r="F462" s="12">
        <f t="shared" si="14"/>
        <v>7.9136690647481599E-3</v>
      </c>
      <c r="G462" s="12">
        <f t="shared" si="15"/>
        <v>3.9904229848364498E-3</v>
      </c>
    </row>
    <row r="463" spans="1:7" x14ac:dyDescent="0.25">
      <c r="A463" s="1">
        <v>458</v>
      </c>
      <c r="B463" s="6">
        <v>39006</v>
      </c>
      <c r="C463" s="8">
        <v>14.06</v>
      </c>
      <c r="D463" s="6">
        <v>39006</v>
      </c>
      <c r="E463" s="8">
        <v>12.44</v>
      </c>
      <c r="F463" s="12">
        <f t="shared" si="14"/>
        <v>3.5688793718772812E-3</v>
      </c>
      <c r="G463" s="12">
        <f t="shared" si="15"/>
        <v>-1.1128775834658232E-2</v>
      </c>
    </row>
    <row r="464" spans="1:7" x14ac:dyDescent="0.25">
      <c r="A464" s="1">
        <v>459</v>
      </c>
      <c r="B464" s="6">
        <v>39007</v>
      </c>
      <c r="C464" s="8">
        <v>14</v>
      </c>
      <c r="D464" s="6">
        <v>39007</v>
      </c>
      <c r="E464" s="8">
        <v>12.11</v>
      </c>
      <c r="F464" s="12">
        <f t="shared" si="14"/>
        <v>-4.2674253200569341E-3</v>
      </c>
      <c r="G464" s="12">
        <f t="shared" si="15"/>
        <v>-2.6527331189710616E-2</v>
      </c>
    </row>
    <row r="465" spans="1:7" x14ac:dyDescent="0.25">
      <c r="A465" s="1">
        <v>460</v>
      </c>
      <c r="B465" s="6">
        <v>39008</v>
      </c>
      <c r="C465" s="8">
        <v>14.08</v>
      </c>
      <c r="D465" s="6">
        <v>39008</v>
      </c>
      <c r="E465" s="8">
        <v>12.26</v>
      </c>
      <c r="F465" s="12">
        <f t="shared" si="14"/>
        <v>5.7142857142857195E-3</v>
      </c>
      <c r="G465" s="12">
        <f t="shared" si="15"/>
        <v>1.2386457473162705E-2</v>
      </c>
    </row>
    <row r="466" spans="1:7" x14ac:dyDescent="0.25">
      <c r="A466" s="1">
        <v>461</v>
      </c>
      <c r="B466" s="6">
        <v>39009</v>
      </c>
      <c r="C466" s="8">
        <v>14.17</v>
      </c>
      <c r="D466" s="6">
        <v>39009</v>
      </c>
      <c r="E466" s="8">
        <v>12.34</v>
      </c>
      <c r="F466" s="12">
        <f t="shared" si="14"/>
        <v>6.3920454545454445E-3</v>
      </c>
      <c r="G466" s="12">
        <f t="shared" si="15"/>
        <v>6.5252854812398097E-3</v>
      </c>
    </row>
    <row r="467" spans="1:7" x14ac:dyDescent="0.25">
      <c r="A467" s="1">
        <v>462</v>
      </c>
      <c r="B467" s="6">
        <v>39010</v>
      </c>
      <c r="C467" s="8">
        <v>14.27</v>
      </c>
      <c r="D467" s="6">
        <v>39010</v>
      </c>
      <c r="E467" s="8">
        <v>12.44</v>
      </c>
      <c r="F467" s="12">
        <f t="shared" si="14"/>
        <v>7.057163020465748E-3</v>
      </c>
      <c r="G467" s="12">
        <f t="shared" si="15"/>
        <v>8.1037277147487565E-3</v>
      </c>
    </row>
    <row r="468" spans="1:7" x14ac:dyDescent="0.25">
      <c r="A468" s="1">
        <v>463</v>
      </c>
      <c r="B468" s="6">
        <v>39013</v>
      </c>
      <c r="C468" s="8">
        <v>14.33</v>
      </c>
      <c r="D468" s="6">
        <v>39013</v>
      </c>
      <c r="E468" s="8">
        <v>12.59</v>
      </c>
      <c r="F468" s="12">
        <f t="shared" si="14"/>
        <v>4.2046250875963911E-3</v>
      </c>
      <c r="G468" s="12">
        <f t="shared" si="15"/>
        <v>1.2057877813504852E-2</v>
      </c>
    </row>
    <row r="469" spans="1:7" x14ac:dyDescent="0.25">
      <c r="A469" s="1">
        <v>464</v>
      </c>
      <c r="B469" s="6">
        <v>39014</v>
      </c>
      <c r="C469" s="8">
        <v>14.42</v>
      </c>
      <c r="D469" s="6">
        <v>39014</v>
      </c>
      <c r="E469" s="8">
        <v>12.52</v>
      </c>
      <c r="F469" s="12">
        <f t="shared" si="14"/>
        <v>6.28053035589671E-3</v>
      </c>
      <c r="G469" s="12">
        <f t="shared" si="15"/>
        <v>-5.5599682287530011E-3</v>
      </c>
    </row>
    <row r="470" spans="1:7" x14ac:dyDescent="0.25">
      <c r="A470" s="1">
        <v>465</v>
      </c>
      <c r="B470" s="6">
        <v>39015</v>
      </c>
      <c r="C470" s="8">
        <v>14.62</v>
      </c>
      <c r="D470" s="6">
        <v>39015</v>
      </c>
      <c r="E470" s="8">
        <v>12.63</v>
      </c>
      <c r="F470" s="12">
        <f t="shared" si="14"/>
        <v>1.3869625520110907E-2</v>
      </c>
      <c r="G470" s="12">
        <f t="shared" si="15"/>
        <v>8.7859424920128763E-3</v>
      </c>
    </row>
    <row r="471" spans="1:7" x14ac:dyDescent="0.25">
      <c r="A471" s="1">
        <v>466</v>
      </c>
      <c r="B471" s="6">
        <v>39016</v>
      </c>
      <c r="C471" s="8">
        <v>14.85</v>
      </c>
      <c r="D471" s="6">
        <v>39016</v>
      </c>
      <c r="E471" s="8">
        <v>12.57</v>
      </c>
      <c r="F471" s="12">
        <f t="shared" si="14"/>
        <v>1.5731874145006871E-2</v>
      </c>
      <c r="G471" s="12">
        <f t="shared" si="15"/>
        <v>-4.7505938242280677E-3</v>
      </c>
    </row>
    <row r="472" spans="1:7" x14ac:dyDescent="0.25">
      <c r="A472" s="1">
        <v>467</v>
      </c>
      <c r="B472" s="6">
        <v>39017</v>
      </c>
      <c r="C472" s="8">
        <v>15.1</v>
      </c>
      <c r="D472" s="6">
        <v>39017</v>
      </c>
      <c r="E472" s="8">
        <v>12.69</v>
      </c>
      <c r="F472" s="12">
        <f t="shared" si="14"/>
        <v>1.6835016835016835E-2</v>
      </c>
      <c r="G472" s="12">
        <f t="shared" si="15"/>
        <v>9.5465393794748783E-3</v>
      </c>
    </row>
    <row r="473" spans="1:7" x14ac:dyDescent="0.25">
      <c r="A473" s="1">
        <v>468</v>
      </c>
      <c r="B473" s="6">
        <v>39020</v>
      </c>
      <c r="C473" s="8">
        <v>15</v>
      </c>
      <c r="D473" s="6">
        <v>39020</v>
      </c>
      <c r="E473" s="8">
        <v>12.66</v>
      </c>
      <c r="F473" s="12">
        <f t="shared" si="14"/>
        <v>-6.6225165562913673E-3</v>
      </c>
      <c r="G473" s="12">
        <f t="shared" si="15"/>
        <v>-2.3640661938533775E-3</v>
      </c>
    </row>
    <row r="474" spans="1:7" x14ac:dyDescent="0.25">
      <c r="A474" s="1">
        <v>469</v>
      </c>
      <c r="B474" s="6">
        <v>39021</v>
      </c>
      <c r="C474" s="8">
        <v>15.1</v>
      </c>
      <c r="D474" s="6">
        <v>39021</v>
      </c>
      <c r="E474" s="8">
        <v>12.64</v>
      </c>
      <c r="F474" s="12">
        <f t="shared" si="14"/>
        <v>6.6666666666666428E-3</v>
      </c>
      <c r="G474" s="12">
        <f t="shared" si="15"/>
        <v>-1.5797788309636315E-3</v>
      </c>
    </row>
    <row r="475" spans="1:7" x14ac:dyDescent="0.25">
      <c r="A475" s="1">
        <v>470</v>
      </c>
      <c r="B475" s="6">
        <v>39022</v>
      </c>
      <c r="C475" s="8">
        <v>15.2</v>
      </c>
      <c r="D475" s="6">
        <v>39022</v>
      </c>
      <c r="E475" s="8">
        <v>12.54</v>
      </c>
      <c r="F475" s="12">
        <f t="shared" si="14"/>
        <v>6.6225165562913673E-3</v>
      </c>
      <c r="G475" s="12">
        <f t="shared" si="15"/>
        <v>-7.9113924050634027E-3</v>
      </c>
    </row>
    <row r="476" spans="1:7" x14ac:dyDescent="0.25">
      <c r="A476" s="1">
        <v>471</v>
      </c>
      <c r="B476" s="6">
        <v>39023</v>
      </c>
      <c r="C476" s="8">
        <v>15.22</v>
      </c>
      <c r="D476" s="6">
        <v>39023</v>
      </c>
      <c r="E476" s="8">
        <v>12.35</v>
      </c>
      <c r="F476" s="12">
        <f t="shared" si="14"/>
        <v>1.3157894736842994E-3</v>
      </c>
      <c r="G476" s="12">
        <f t="shared" si="15"/>
        <v>-1.5151515151515112E-2</v>
      </c>
    </row>
    <row r="477" spans="1:7" x14ac:dyDescent="0.25">
      <c r="A477" s="1">
        <v>472</v>
      </c>
      <c r="B477" s="6">
        <v>39024</v>
      </c>
      <c r="C477" s="8">
        <v>15.23</v>
      </c>
      <c r="D477" s="6">
        <v>39024</v>
      </c>
      <c r="E477" s="8">
        <v>12.43</v>
      </c>
      <c r="F477" s="12">
        <f t="shared" si="14"/>
        <v>6.5703022339026187E-4</v>
      </c>
      <c r="G477" s="12">
        <f t="shared" si="15"/>
        <v>6.477732793522273E-3</v>
      </c>
    </row>
    <row r="478" spans="1:7" x14ac:dyDescent="0.25">
      <c r="A478" s="1">
        <v>473</v>
      </c>
      <c r="B478" s="6">
        <v>39027</v>
      </c>
      <c r="C478" s="8">
        <v>15.53</v>
      </c>
      <c r="D478" s="6">
        <v>39027</v>
      </c>
      <c r="E478" s="8">
        <v>12.66</v>
      </c>
      <c r="F478" s="12">
        <f t="shared" si="14"/>
        <v>1.9697964543663751E-2</v>
      </c>
      <c r="G478" s="12">
        <f t="shared" si="15"/>
        <v>1.8503620273531814E-2</v>
      </c>
    </row>
    <row r="479" spans="1:7" x14ac:dyDescent="0.25">
      <c r="A479" s="1">
        <v>474</v>
      </c>
      <c r="B479" s="6">
        <v>39028</v>
      </c>
      <c r="C479" s="8">
        <v>15.59</v>
      </c>
      <c r="D479" s="6">
        <v>39028</v>
      </c>
      <c r="E479" s="8">
        <v>12.8</v>
      </c>
      <c r="F479" s="12">
        <f t="shared" si="14"/>
        <v>3.8634900193174823E-3</v>
      </c>
      <c r="G479" s="12">
        <f t="shared" si="15"/>
        <v>1.1058451816745701E-2</v>
      </c>
    </row>
    <row r="480" spans="1:7" x14ac:dyDescent="0.25">
      <c r="A480" s="1">
        <v>475</v>
      </c>
      <c r="B480" s="6">
        <v>39029</v>
      </c>
      <c r="C480" s="8">
        <v>15.5</v>
      </c>
      <c r="D480" s="6">
        <v>39029</v>
      </c>
      <c r="E480" s="8">
        <v>12.91</v>
      </c>
      <c r="F480" s="12">
        <f t="shared" si="14"/>
        <v>-5.7729313662604146E-3</v>
      </c>
      <c r="G480" s="12">
        <f t="shared" si="15"/>
        <v>8.5937499999999556E-3</v>
      </c>
    </row>
    <row r="481" spans="1:7" x14ac:dyDescent="0.25">
      <c r="A481" s="1">
        <v>476</v>
      </c>
      <c r="B481" s="6">
        <v>39030</v>
      </c>
      <c r="C481" s="8">
        <v>15.65</v>
      </c>
      <c r="D481" s="6">
        <v>39030</v>
      </c>
      <c r="E481" s="8">
        <v>13</v>
      </c>
      <c r="F481" s="12">
        <f t="shared" si="14"/>
        <v>9.6774193548387327E-3</v>
      </c>
      <c r="G481" s="12">
        <f t="shared" si="15"/>
        <v>6.9713400464755894E-3</v>
      </c>
    </row>
    <row r="482" spans="1:7" x14ac:dyDescent="0.25">
      <c r="A482" s="1">
        <v>477</v>
      </c>
      <c r="B482" s="6">
        <v>39031</v>
      </c>
      <c r="C482" s="8">
        <v>15.22</v>
      </c>
      <c r="D482" s="6">
        <v>39031</v>
      </c>
      <c r="E482" s="8">
        <v>12.84</v>
      </c>
      <c r="F482" s="12">
        <f t="shared" si="14"/>
        <v>-2.7476038338658127E-2</v>
      </c>
      <c r="G482" s="12">
        <f t="shared" si="15"/>
        <v>-1.2307692307692318E-2</v>
      </c>
    </row>
    <row r="483" spans="1:7" x14ac:dyDescent="0.25">
      <c r="A483" s="1">
        <v>478</v>
      </c>
      <c r="B483" s="6">
        <v>39034</v>
      </c>
      <c r="C483" s="8">
        <v>15.41</v>
      </c>
      <c r="D483" s="6">
        <v>39034</v>
      </c>
      <c r="E483" s="8">
        <v>12.94</v>
      </c>
      <c r="F483" s="12">
        <f t="shared" si="14"/>
        <v>1.2483574244415209E-2</v>
      </c>
      <c r="G483" s="12">
        <f t="shared" si="15"/>
        <v>7.7881619937694426E-3</v>
      </c>
    </row>
    <row r="484" spans="1:7" x14ac:dyDescent="0.25">
      <c r="A484" s="1">
        <v>479</v>
      </c>
      <c r="B484" s="6">
        <v>39035</v>
      </c>
      <c r="C484" s="8">
        <v>15.6</v>
      </c>
      <c r="D484" s="6">
        <v>39035</v>
      </c>
      <c r="E484" s="8">
        <v>12.92</v>
      </c>
      <c r="F484" s="12">
        <f t="shared" si="14"/>
        <v>1.2329656067488612E-2</v>
      </c>
      <c r="G484" s="12">
        <f t="shared" si="15"/>
        <v>-1.5455950540957939E-3</v>
      </c>
    </row>
    <row r="485" spans="1:7" x14ac:dyDescent="0.25">
      <c r="A485" s="1">
        <v>480</v>
      </c>
      <c r="B485" s="6">
        <v>39036</v>
      </c>
      <c r="C485" s="8">
        <v>15.71</v>
      </c>
      <c r="D485" s="6">
        <v>39036</v>
      </c>
      <c r="E485" s="8">
        <v>12.94</v>
      </c>
      <c r="F485" s="12">
        <f t="shared" si="14"/>
        <v>7.0512820512821286E-3</v>
      </c>
      <c r="G485" s="12">
        <f t="shared" si="15"/>
        <v>1.5479876160990381E-3</v>
      </c>
    </row>
    <row r="486" spans="1:7" x14ac:dyDescent="0.25">
      <c r="A486" s="1">
        <v>481</v>
      </c>
      <c r="B486" s="6">
        <v>39037</v>
      </c>
      <c r="C486" s="8">
        <v>15.87</v>
      </c>
      <c r="D486" s="6">
        <v>39037</v>
      </c>
      <c r="E486" s="8">
        <v>12.96</v>
      </c>
      <c r="F486" s="12">
        <f t="shared" si="14"/>
        <v>1.0184595798854128E-2</v>
      </c>
      <c r="G486" s="12">
        <f t="shared" si="15"/>
        <v>1.5455950540959314E-3</v>
      </c>
    </row>
    <row r="487" spans="1:7" x14ac:dyDescent="0.25">
      <c r="A487" s="1">
        <v>482</v>
      </c>
      <c r="B487" s="6">
        <v>39038</v>
      </c>
      <c r="C487" s="8">
        <v>15.8</v>
      </c>
      <c r="D487" s="6">
        <v>39038</v>
      </c>
      <c r="E487" s="8">
        <v>12.97</v>
      </c>
      <c r="F487" s="12">
        <f t="shared" si="14"/>
        <v>-4.4108380592311602E-3</v>
      </c>
      <c r="G487" s="12">
        <f t="shared" si="15"/>
        <v>7.7160493827158842E-4</v>
      </c>
    </row>
    <row r="488" spans="1:7" x14ac:dyDescent="0.25">
      <c r="A488" s="1">
        <v>483</v>
      </c>
      <c r="B488" s="6">
        <v>39041</v>
      </c>
      <c r="C488" s="8">
        <v>15.89</v>
      </c>
      <c r="D488" s="6">
        <v>39041</v>
      </c>
      <c r="E488" s="8">
        <v>13.11</v>
      </c>
      <c r="F488" s="12">
        <f t="shared" si="14"/>
        <v>5.6962025316455601E-3</v>
      </c>
      <c r="G488" s="12">
        <f t="shared" si="15"/>
        <v>1.0794140323824116E-2</v>
      </c>
    </row>
    <row r="489" spans="1:7" x14ac:dyDescent="0.25">
      <c r="A489" s="1">
        <v>484</v>
      </c>
      <c r="B489" s="6">
        <v>39042</v>
      </c>
      <c r="C489" s="8">
        <v>15.77</v>
      </c>
      <c r="D489" s="6">
        <v>39042</v>
      </c>
      <c r="E489" s="8">
        <v>13.22</v>
      </c>
      <c r="F489" s="12">
        <f t="shared" si="14"/>
        <v>-7.5519194461926365E-3</v>
      </c>
      <c r="G489" s="12">
        <f t="shared" si="15"/>
        <v>8.390541571319696E-3</v>
      </c>
    </row>
    <row r="490" spans="1:7" x14ac:dyDescent="0.25">
      <c r="A490" s="1">
        <v>485</v>
      </c>
      <c r="B490" s="6">
        <v>39043</v>
      </c>
      <c r="C490" s="8">
        <v>15.75</v>
      </c>
      <c r="D490" s="6">
        <v>39043</v>
      </c>
      <c r="E490" s="8">
        <v>13.4</v>
      </c>
      <c r="F490" s="12">
        <f t="shared" si="14"/>
        <v>-1.2682308180088505E-3</v>
      </c>
      <c r="G490" s="12">
        <f t="shared" si="15"/>
        <v>1.361573373676246E-2</v>
      </c>
    </row>
    <row r="491" spans="1:7" x14ac:dyDescent="0.25">
      <c r="A491" s="1">
        <v>486</v>
      </c>
      <c r="B491" s="6">
        <v>39044</v>
      </c>
      <c r="C491" s="8">
        <v>15.76</v>
      </c>
      <c r="D491" s="6">
        <v>39044</v>
      </c>
      <c r="E491" s="8">
        <v>13.3</v>
      </c>
      <c r="F491" s="12">
        <f t="shared" si="14"/>
        <v>6.3492063492062137E-4</v>
      </c>
      <c r="G491" s="12">
        <f t="shared" si="15"/>
        <v>-7.4626865671641521E-3</v>
      </c>
    </row>
    <row r="492" spans="1:7" x14ac:dyDescent="0.25">
      <c r="A492" s="1">
        <v>487</v>
      </c>
      <c r="B492" s="6">
        <v>39045</v>
      </c>
      <c r="C492" s="8">
        <v>15.6</v>
      </c>
      <c r="D492" s="6">
        <v>39045</v>
      </c>
      <c r="E492" s="8">
        <v>13.02</v>
      </c>
      <c r="F492" s="12">
        <f t="shared" si="14"/>
        <v>-1.01522842639594E-2</v>
      </c>
      <c r="G492" s="12">
        <f t="shared" si="15"/>
        <v>-2.1052631578947451E-2</v>
      </c>
    </row>
    <row r="493" spans="1:7" x14ac:dyDescent="0.25">
      <c r="A493" s="1">
        <v>488</v>
      </c>
      <c r="B493" s="6">
        <v>39048</v>
      </c>
      <c r="C493" s="8">
        <v>15.35</v>
      </c>
      <c r="D493" s="6">
        <v>39048</v>
      </c>
      <c r="E493" s="8">
        <v>12.66</v>
      </c>
      <c r="F493" s="12">
        <f t="shared" si="14"/>
        <v>-1.6025641025641028E-2</v>
      </c>
      <c r="G493" s="12">
        <f t="shared" si="15"/>
        <v>-2.7649769585253413E-2</v>
      </c>
    </row>
    <row r="494" spans="1:7" x14ac:dyDescent="0.25">
      <c r="A494" s="1">
        <v>489</v>
      </c>
      <c r="B494" s="6">
        <v>39049</v>
      </c>
      <c r="C494" s="8">
        <v>15.23</v>
      </c>
      <c r="D494" s="6">
        <v>39049</v>
      </c>
      <c r="E494" s="8">
        <v>12.61</v>
      </c>
      <c r="F494" s="12">
        <f t="shared" si="14"/>
        <v>-7.8175895765471813E-3</v>
      </c>
      <c r="G494" s="12">
        <f t="shared" si="15"/>
        <v>-3.9494470774092188E-3</v>
      </c>
    </row>
    <row r="495" spans="1:7" x14ac:dyDescent="0.25">
      <c r="A495" s="1">
        <v>490</v>
      </c>
      <c r="B495" s="6">
        <v>39050</v>
      </c>
      <c r="C495" s="8">
        <v>15.43</v>
      </c>
      <c r="D495" s="6">
        <v>39050</v>
      </c>
      <c r="E495" s="8">
        <v>12.84</v>
      </c>
      <c r="F495" s="12">
        <f t="shared" si="14"/>
        <v>1.3131976362442501E-2</v>
      </c>
      <c r="G495" s="12">
        <f t="shared" si="15"/>
        <v>1.8239492466296626E-2</v>
      </c>
    </row>
    <row r="496" spans="1:7" x14ac:dyDescent="0.25">
      <c r="A496" s="1">
        <v>491</v>
      </c>
      <c r="B496" s="6">
        <v>39051</v>
      </c>
      <c r="C496" s="8">
        <v>15.29</v>
      </c>
      <c r="D496" s="6">
        <v>39051</v>
      </c>
      <c r="E496" s="8">
        <v>12.78</v>
      </c>
      <c r="F496" s="12">
        <f t="shared" si="14"/>
        <v>-9.0732339598185718E-3</v>
      </c>
      <c r="G496" s="12">
        <f t="shared" si="15"/>
        <v>-4.6728971962617209E-3</v>
      </c>
    </row>
    <row r="497" spans="1:7" x14ac:dyDescent="0.25">
      <c r="A497" s="1">
        <v>492</v>
      </c>
      <c r="B497" s="6">
        <v>39052</v>
      </c>
      <c r="C497" s="8">
        <v>15.05</v>
      </c>
      <c r="D497" s="6">
        <v>39052</v>
      </c>
      <c r="E497" s="8">
        <v>12.6</v>
      </c>
      <c r="F497" s="12">
        <f t="shared" si="14"/>
        <v>-1.5696533682145093E-2</v>
      </c>
      <c r="G497" s="12">
        <f t="shared" si="15"/>
        <v>-1.4084507042253499E-2</v>
      </c>
    </row>
    <row r="498" spans="1:7" x14ac:dyDescent="0.25">
      <c r="A498" s="1">
        <v>493</v>
      </c>
      <c r="B498" s="6">
        <v>39055</v>
      </c>
      <c r="C498" s="8">
        <v>15.29</v>
      </c>
      <c r="D498" s="6">
        <v>39055</v>
      </c>
      <c r="E498" s="8">
        <v>12.81</v>
      </c>
      <c r="F498" s="12">
        <f t="shared" si="14"/>
        <v>1.5946843853820492E-2</v>
      </c>
      <c r="G498" s="12">
        <f t="shared" si="15"/>
        <v>1.6666666666666736E-2</v>
      </c>
    </row>
    <row r="499" spans="1:7" x14ac:dyDescent="0.25">
      <c r="A499" s="1">
        <v>494</v>
      </c>
      <c r="B499" s="6">
        <v>39056</v>
      </c>
      <c r="C499" s="8">
        <v>15.53</v>
      </c>
      <c r="D499" s="6">
        <v>39056</v>
      </c>
      <c r="E499" s="8">
        <v>13.02</v>
      </c>
      <c r="F499" s="12">
        <f t="shared" si="14"/>
        <v>1.5696533682145207E-2</v>
      </c>
      <c r="G499" s="12">
        <f t="shared" si="15"/>
        <v>1.6393442622950748E-2</v>
      </c>
    </row>
    <row r="500" spans="1:7" x14ac:dyDescent="0.25">
      <c r="A500" s="1">
        <v>495</v>
      </c>
      <c r="B500" s="6">
        <v>39057</v>
      </c>
      <c r="C500" s="8">
        <v>15.54</v>
      </c>
      <c r="D500" s="6">
        <v>39057</v>
      </c>
      <c r="E500" s="8">
        <v>13.02</v>
      </c>
      <c r="F500" s="12">
        <f t="shared" si="14"/>
        <v>6.4391500321956134E-4</v>
      </c>
      <c r="G500" s="12">
        <f t="shared" si="15"/>
        <v>0</v>
      </c>
    </row>
    <row r="501" spans="1:7" x14ac:dyDescent="0.25">
      <c r="A501" s="1">
        <v>496</v>
      </c>
      <c r="B501" s="6">
        <v>39058</v>
      </c>
      <c r="C501" s="8">
        <v>15.87</v>
      </c>
      <c r="D501" s="6">
        <v>39058</v>
      </c>
      <c r="E501" s="8">
        <v>12.99</v>
      </c>
      <c r="F501" s="12">
        <f t="shared" si="14"/>
        <v>2.1235521235521242E-2</v>
      </c>
      <c r="G501" s="12">
        <f t="shared" si="15"/>
        <v>-2.304147465437739E-3</v>
      </c>
    </row>
    <row r="502" spans="1:7" x14ac:dyDescent="0.25">
      <c r="A502" s="1">
        <v>497</v>
      </c>
      <c r="B502" s="6">
        <v>39059</v>
      </c>
      <c r="C502" s="8">
        <v>15.87</v>
      </c>
      <c r="D502" s="6">
        <v>39059</v>
      </c>
      <c r="E502" s="8">
        <v>12.94</v>
      </c>
      <c r="F502" s="12">
        <f t="shared" si="14"/>
        <v>0</v>
      </c>
      <c r="G502" s="12">
        <f t="shared" si="15"/>
        <v>-3.8491147036182225E-3</v>
      </c>
    </row>
    <row r="503" spans="1:7" x14ac:dyDescent="0.25">
      <c r="A503" s="1">
        <v>498</v>
      </c>
      <c r="B503" s="6">
        <v>39062</v>
      </c>
      <c r="C503" s="8">
        <v>16.04</v>
      </c>
      <c r="D503" s="6">
        <v>39062</v>
      </c>
      <c r="E503" s="8">
        <v>13.08</v>
      </c>
      <c r="F503" s="12">
        <f t="shared" si="14"/>
        <v>1.0712035286704469E-2</v>
      </c>
      <c r="G503" s="12">
        <f t="shared" si="15"/>
        <v>1.0819165378670833E-2</v>
      </c>
    </row>
    <row r="504" spans="1:7" x14ac:dyDescent="0.25">
      <c r="A504" s="1">
        <v>499</v>
      </c>
      <c r="B504" s="6">
        <v>39063</v>
      </c>
      <c r="C504" s="8">
        <v>16.059999999999999</v>
      </c>
      <c r="D504" s="6">
        <v>39063</v>
      </c>
      <c r="E504" s="8">
        <v>13.06</v>
      </c>
      <c r="F504" s="12">
        <f t="shared" si="14"/>
        <v>1.2468827930174299E-3</v>
      </c>
      <c r="G504" s="12">
        <f t="shared" si="15"/>
        <v>-1.5290519877675516E-3</v>
      </c>
    </row>
    <row r="505" spans="1:7" x14ac:dyDescent="0.25">
      <c r="A505" s="1">
        <v>500</v>
      </c>
      <c r="B505" s="6">
        <v>39064</v>
      </c>
      <c r="C505" s="8">
        <v>16.29</v>
      </c>
      <c r="D505" s="6">
        <v>39064</v>
      </c>
      <c r="E505" s="8">
        <v>13.16</v>
      </c>
      <c r="F505" s="12">
        <f t="shared" si="14"/>
        <v>1.4321295143212979E-2</v>
      </c>
      <c r="G505" s="12">
        <f t="shared" si="15"/>
        <v>7.6569678407350412E-3</v>
      </c>
    </row>
    <row r="506" spans="1:7" x14ac:dyDescent="0.25">
      <c r="A506" s="1">
        <v>501</v>
      </c>
      <c r="B506" s="6">
        <v>39065</v>
      </c>
      <c r="C506" s="8">
        <v>16.399999999999999</v>
      </c>
      <c r="D506" s="6">
        <v>39065</v>
      </c>
      <c r="E506" s="8">
        <v>13.2</v>
      </c>
      <c r="F506" s="12">
        <f t="shared" si="14"/>
        <v>6.7526089625536793E-3</v>
      </c>
      <c r="G506" s="12">
        <f t="shared" si="15"/>
        <v>3.0395136778114855E-3</v>
      </c>
    </row>
    <row r="507" spans="1:7" x14ac:dyDescent="0.25">
      <c r="A507" s="1">
        <v>502</v>
      </c>
      <c r="B507" s="6">
        <v>39066</v>
      </c>
      <c r="C507" s="8">
        <v>16.29</v>
      </c>
      <c r="D507" s="6">
        <v>39066</v>
      </c>
      <c r="E507" s="8">
        <v>13.23</v>
      </c>
      <c r="F507" s="12">
        <f t="shared" si="14"/>
        <v>-6.7073170731706978E-3</v>
      </c>
      <c r="G507" s="12">
        <f t="shared" si="15"/>
        <v>2.2727272727273589E-3</v>
      </c>
    </row>
    <row r="508" spans="1:7" x14ac:dyDescent="0.25">
      <c r="A508" s="1">
        <v>503</v>
      </c>
      <c r="B508" s="6">
        <v>39069</v>
      </c>
      <c r="C508" s="8">
        <v>16.27</v>
      </c>
      <c r="D508" s="6">
        <v>39069</v>
      </c>
      <c r="E508" s="8">
        <v>13.26</v>
      </c>
      <c r="F508" s="12">
        <f t="shared" si="14"/>
        <v>-1.2277470841006491E-3</v>
      </c>
      <c r="G508" s="12">
        <f t="shared" si="15"/>
        <v>2.2675736961450762E-3</v>
      </c>
    </row>
    <row r="509" spans="1:7" x14ac:dyDescent="0.25">
      <c r="A509" s="1">
        <v>504</v>
      </c>
      <c r="B509" s="6">
        <v>39070</v>
      </c>
      <c r="C509" s="8">
        <v>16.11</v>
      </c>
      <c r="D509" s="6">
        <v>39070</v>
      </c>
      <c r="E509" s="8">
        <v>13.03</v>
      </c>
      <c r="F509" s="12">
        <f t="shared" si="14"/>
        <v>-9.8340503995083071E-3</v>
      </c>
      <c r="G509" s="12">
        <f t="shared" si="15"/>
        <v>-1.7345399698340907E-2</v>
      </c>
    </row>
    <row r="510" spans="1:7" x14ac:dyDescent="0.25">
      <c r="A510" s="1">
        <v>505</v>
      </c>
      <c r="B510" s="6">
        <v>39071</v>
      </c>
      <c r="C510" s="8">
        <v>16.28</v>
      </c>
      <c r="D510" s="6">
        <v>39071</v>
      </c>
      <c r="E510" s="8">
        <v>13.13</v>
      </c>
      <c r="F510" s="12">
        <f t="shared" si="14"/>
        <v>1.0552451893234123E-2</v>
      </c>
      <c r="G510" s="12">
        <f t="shared" si="15"/>
        <v>7.674597083653218E-3</v>
      </c>
    </row>
    <row r="511" spans="1:7" x14ac:dyDescent="0.25">
      <c r="A511" s="1">
        <v>506</v>
      </c>
      <c r="B511" s="6">
        <v>39072</v>
      </c>
      <c r="C511" s="8">
        <v>16.149999999999999</v>
      </c>
      <c r="D511" s="6">
        <v>39072</v>
      </c>
      <c r="E511" s="8">
        <v>13.11</v>
      </c>
      <c r="F511" s="12">
        <f t="shared" si="14"/>
        <v>-7.9852579852581415E-3</v>
      </c>
      <c r="G511" s="12">
        <f t="shared" si="15"/>
        <v>-1.523229246001626E-3</v>
      </c>
    </row>
    <row r="512" spans="1:7" x14ac:dyDescent="0.25">
      <c r="A512" s="1">
        <v>507</v>
      </c>
      <c r="B512" s="6">
        <v>39073</v>
      </c>
      <c r="C512" s="8">
        <v>16.09</v>
      </c>
      <c r="D512" s="6">
        <v>39073</v>
      </c>
      <c r="E512" s="8">
        <v>13.08</v>
      </c>
      <c r="F512" s="12">
        <f t="shared" si="14"/>
        <v>-3.7151702786376922E-3</v>
      </c>
      <c r="G512" s="12">
        <f t="shared" si="15"/>
        <v>-2.2883295194507523E-3</v>
      </c>
    </row>
    <row r="513" spans="1:7" x14ac:dyDescent="0.25">
      <c r="A513" s="1">
        <v>508</v>
      </c>
      <c r="B513" s="6">
        <v>39078</v>
      </c>
      <c r="C513" s="8">
        <v>16.2</v>
      </c>
      <c r="D513" s="6">
        <v>39078</v>
      </c>
      <c r="E513" s="8">
        <v>13.2</v>
      </c>
      <c r="F513" s="12">
        <f t="shared" si="14"/>
        <v>6.836544437538809E-3</v>
      </c>
      <c r="G513" s="12">
        <f t="shared" si="15"/>
        <v>9.1743119266054444E-3</v>
      </c>
    </row>
    <row r="514" spans="1:7" x14ac:dyDescent="0.25">
      <c r="A514" s="1">
        <v>509</v>
      </c>
      <c r="B514" s="6">
        <v>39079</v>
      </c>
      <c r="C514" s="8">
        <v>16.16</v>
      </c>
      <c r="D514" s="6">
        <v>39079</v>
      </c>
      <c r="E514" s="8">
        <v>13.16</v>
      </c>
      <c r="F514" s="12">
        <f t="shared" si="14"/>
        <v>-2.4691358024690833E-3</v>
      </c>
      <c r="G514" s="12">
        <f t="shared" si="15"/>
        <v>-3.0303030303029657E-3</v>
      </c>
    </row>
    <row r="515" spans="1:7" x14ac:dyDescent="0.25">
      <c r="A515" s="1">
        <v>510</v>
      </c>
      <c r="B515" s="6">
        <v>39080</v>
      </c>
      <c r="C515" s="8">
        <v>16.12</v>
      </c>
      <c r="D515" s="6">
        <v>39080</v>
      </c>
      <c r="E515" s="8">
        <v>13.18</v>
      </c>
      <c r="F515" s="12">
        <f t="shared" si="14"/>
        <v>-2.4752475247524224E-3</v>
      </c>
      <c r="G515" s="12">
        <f t="shared" si="15"/>
        <v>1.5197568389057428E-3</v>
      </c>
    </row>
    <row r="516" spans="1:7" x14ac:dyDescent="0.25">
      <c r="A516" s="1">
        <v>511</v>
      </c>
      <c r="B516" s="6">
        <v>39084</v>
      </c>
      <c r="C516" s="8">
        <v>16.39</v>
      </c>
      <c r="D516" s="6">
        <v>39084</v>
      </c>
      <c r="E516" s="8">
        <v>13.51</v>
      </c>
      <c r="F516" s="12">
        <f t="shared" si="14"/>
        <v>1.6749379652605433E-2</v>
      </c>
      <c r="G516" s="12">
        <f t="shared" si="15"/>
        <v>2.5037936267071327E-2</v>
      </c>
    </row>
    <row r="517" spans="1:7" x14ac:dyDescent="0.25">
      <c r="A517" s="1">
        <v>512</v>
      </c>
      <c r="B517" s="6">
        <v>39085</v>
      </c>
      <c r="C517" s="8">
        <v>16.47</v>
      </c>
      <c r="D517" s="6">
        <v>39085</v>
      </c>
      <c r="E517" s="8">
        <v>13.52</v>
      </c>
      <c r="F517" s="12">
        <f t="shared" si="14"/>
        <v>4.8810250152530989E-3</v>
      </c>
      <c r="G517" s="12">
        <f t="shared" si="15"/>
        <v>7.4019245003699387E-4</v>
      </c>
    </row>
    <row r="518" spans="1:7" x14ac:dyDescent="0.25">
      <c r="A518" s="1">
        <v>513</v>
      </c>
      <c r="B518" s="6">
        <v>39086</v>
      </c>
      <c r="C518" s="8">
        <v>16.68</v>
      </c>
      <c r="D518" s="6">
        <v>39086</v>
      </c>
      <c r="E518" s="8">
        <v>13.59</v>
      </c>
      <c r="F518" s="12">
        <f t="shared" si="14"/>
        <v>1.2750455373406246E-2</v>
      </c>
      <c r="G518" s="12">
        <f t="shared" si="15"/>
        <v>5.1775147928994295E-3</v>
      </c>
    </row>
    <row r="519" spans="1:7" x14ac:dyDescent="0.25">
      <c r="A519" s="1">
        <v>514</v>
      </c>
      <c r="B519" s="6">
        <v>39087</v>
      </c>
      <c r="C519" s="8">
        <v>16.79</v>
      </c>
      <c r="D519" s="6">
        <v>39087</v>
      </c>
      <c r="E519" s="8">
        <v>13.51</v>
      </c>
      <c r="F519" s="12">
        <f t="shared" si="14"/>
        <v>6.5947242206234671E-3</v>
      </c>
      <c r="G519" s="12">
        <f t="shared" si="15"/>
        <v>-5.8866813833701303E-3</v>
      </c>
    </row>
    <row r="520" spans="1:7" x14ac:dyDescent="0.25">
      <c r="A520" s="1">
        <v>515</v>
      </c>
      <c r="B520" s="6">
        <v>39090</v>
      </c>
      <c r="C520" s="8">
        <v>16.95</v>
      </c>
      <c r="D520" s="6">
        <v>39090</v>
      </c>
      <c r="E520" s="8">
        <v>13.45</v>
      </c>
      <c r="F520" s="12">
        <f t="shared" ref="F520:F583" si="16">(C520-C519)/C519</f>
        <v>9.5294818344252626E-3</v>
      </c>
      <c r="G520" s="12">
        <f t="shared" ref="G520:G583" si="17">(E520-E519)/E519</f>
        <v>-4.4411547002220948E-3</v>
      </c>
    </row>
    <row r="521" spans="1:7" x14ac:dyDescent="0.25">
      <c r="A521" s="1">
        <v>516</v>
      </c>
      <c r="B521" s="6">
        <v>39091</v>
      </c>
      <c r="C521" s="8">
        <v>16.84</v>
      </c>
      <c r="D521" s="6">
        <v>39091</v>
      </c>
      <c r="E521" s="8">
        <v>13.45</v>
      </c>
      <c r="F521" s="12">
        <f t="shared" si="16"/>
        <v>-6.4896755162241557E-3</v>
      </c>
      <c r="G521" s="12">
        <f t="shared" si="17"/>
        <v>0</v>
      </c>
    </row>
    <row r="522" spans="1:7" x14ac:dyDescent="0.25">
      <c r="A522" s="1">
        <v>517</v>
      </c>
      <c r="B522" s="6">
        <v>39092</v>
      </c>
      <c r="C522" s="8">
        <v>16.510000000000002</v>
      </c>
      <c r="D522" s="6">
        <v>39092</v>
      </c>
      <c r="E522" s="8">
        <v>13.16</v>
      </c>
      <c r="F522" s="12">
        <f t="shared" si="16"/>
        <v>-1.9596199524940516E-2</v>
      </c>
      <c r="G522" s="12">
        <f t="shared" si="17"/>
        <v>-2.1561338289962761E-2</v>
      </c>
    </row>
    <row r="523" spans="1:7" x14ac:dyDescent="0.25">
      <c r="A523" s="1">
        <v>518</v>
      </c>
      <c r="B523" s="6">
        <v>39093</v>
      </c>
      <c r="C523" s="8">
        <v>16.8</v>
      </c>
      <c r="D523" s="6">
        <v>39093</v>
      </c>
      <c r="E523" s="8">
        <v>13.33</v>
      </c>
      <c r="F523" s="12">
        <f t="shared" si="16"/>
        <v>1.7565112053300976E-2</v>
      </c>
      <c r="G523" s="12">
        <f t="shared" si="17"/>
        <v>1.2917933130699083E-2</v>
      </c>
    </row>
    <row r="524" spans="1:7" x14ac:dyDescent="0.25">
      <c r="A524" s="1">
        <v>519</v>
      </c>
      <c r="B524" s="6">
        <v>39094</v>
      </c>
      <c r="C524" s="8">
        <v>16.920000000000002</v>
      </c>
      <c r="D524" s="6">
        <v>39094</v>
      </c>
      <c r="E524" s="8">
        <v>13.32</v>
      </c>
      <c r="F524" s="12">
        <f t="shared" si="16"/>
        <v>7.1428571428572016E-3</v>
      </c>
      <c r="G524" s="12">
        <f t="shared" si="17"/>
        <v>-7.5018754688670566E-4</v>
      </c>
    </row>
    <row r="525" spans="1:7" x14ac:dyDescent="0.25">
      <c r="A525" s="1">
        <v>520</v>
      </c>
      <c r="B525" s="6">
        <v>39097</v>
      </c>
      <c r="C525" s="8">
        <v>16.93</v>
      </c>
      <c r="D525" s="6">
        <v>39097</v>
      </c>
      <c r="E525" s="8">
        <v>13.35</v>
      </c>
      <c r="F525" s="12">
        <f t="shared" si="16"/>
        <v>5.9101654846323932E-4</v>
      </c>
      <c r="G525" s="12">
        <f t="shared" si="17"/>
        <v>2.2522522522522041E-3</v>
      </c>
    </row>
    <row r="526" spans="1:7" x14ac:dyDescent="0.25">
      <c r="A526" s="1">
        <v>521</v>
      </c>
      <c r="B526" s="6">
        <v>39098</v>
      </c>
      <c r="C526" s="8">
        <v>16.850000000000001</v>
      </c>
      <c r="D526" s="6">
        <v>39098</v>
      </c>
      <c r="E526" s="8">
        <v>13.24</v>
      </c>
      <c r="F526" s="12">
        <f t="shared" si="16"/>
        <v>-4.7253396337860777E-3</v>
      </c>
      <c r="G526" s="12">
        <f t="shared" si="17"/>
        <v>-8.2397003745317936E-3</v>
      </c>
    </row>
    <row r="527" spans="1:7" x14ac:dyDescent="0.25">
      <c r="A527" s="1">
        <v>522</v>
      </c>
      <c r="B527" s="6">
        <v>39099</v>
      </c>
      <c r="C527" s="8">
        <v>16.7</v>
      </c>
      <c r="D527" s="6">
        <v>39099</v>
      </c>
      <c r="E527" s="8">
        <v>13.15</v>
      </c>
      <c r="F527" s="12">
        <f t="shared" si="16"/>
        <v>-8.9020771513354368E-3</v>
      </c>
      <c r="G527" s="12">
        <f t="shared" si="17"/>
        <v>-6.7975830815709863E-3</v>
      </c>
    </row>
    <row r="528" spans="1:7" x14ac:dyDescent="0.25">
      <c r="A528" s="1">
        <v>523</v>
      </c>
      <c r="B528" s="6">
        <v>39100</v>
      </c>
      <c r="C528" s="8">
        <v>16.64</v>
      </c>
      <c r="D528" s="6">
        <v>39100</v>
      </c>
      <c r="E528" s="8">
        <v>13.12</v>
      </c>
      <c r="F528" s="12">
        <f t="shared" si="16"/>
        <v>-3.5928143712574087E-3</v>
      </c>
      <c r="G528" s="12">
        <f t="shared" si="17"/>
        <v>-2.281368821292862E-3</v>
      </c>
    </row>
    <row r="529" spans="1:7" x14ac:dyDescent="0.25">
      <c r="A529" s="1">
        <v>524</v>
      </c>
      <c r="B529" s="6">
        <v>39101</v>
      </c>
      <c r="C529" s="8">
        <v>16.78</v>
      </c>
      <c r="D529" s="6">
        <v>39101</v>
      </c>
      <c r="E529" s="8">
        <v>13.33</v>
      </c>
      <c r="F529" s="12">
        <f t="shared" si="16"/>
        <v>8.4134615384615728E-3</v>
      </c>
      <c r="G529" s="12">
        <f t="shared" si="17"/>
        <v>1.6006097560975676E-2</v>
      </c>
    </row>
    <row r="530" spans="1:7" x14ac:dyDescent="0.25">
      <c r="A530" s="1">
        <v>525</v>
      </c>
      <c r="B530" s="6">
        <v>39104</v>
      </c>
      <c r="C530" s="8">
        <v>16.68</v>
      </c>
      <c r="D530" s="6">
        <v>39104</v>
      </c>
      <c r="E530" s="8">
        <v>13.22</v>
      </c>
      <c r="F530" s="12">
        <f t="shared" si="16"/>
        <v>-5.9594755661502635E-3</v>
      </c>
      <c r="G530" s="12">
        <f t="shared" si="17"/>
        <v>-8.2520630157538952E-3</v>
      </c>
    </row>
    <row r="531" spans="1:7" x14ac:dyDescent="0.25">
      <c r="A531" s="1">
        <v>526</v>
      </c>
      <c r="B531" s="6">
        <v>39105</v>
      </c>
      <c r="C531" s="8">
        <v>16.63</v>
      </c>
      <c r="D531" s="6">
        <v>39105</v>
      </c>
      <c r="E531" s="8">
        <v>13.2</v>
      </c>
      <c r="F531" s="12">
        <f t="shared" si="16"/>
        <v>-2.9976019184652703E-3</v>
      </c>
      <c r="G531" s="12">
        <f t="shared" si="17"/>
        <v>-1.5128593040848221E-3</v>
      </c>
    </row>
    <row r="532" spans="1:7" x14ac:dyDescent="0.25">
      <c r="A532" s="1">
        <v>527</v>
      </c>
      <c r="B532" s="6">
        <v>39106</v>
      </c>
      <c r="C532" s="8">
        <v>16.71</v>
      </c>
      <c r="D532" s="6">
        <v>39106</v>
      </c>
      <c r="E532" s="8">
        <v>13.51</v>
      </c>
      <c r="F532" s="12">
        <f t="shared" si="16"/>
        <v>4.8105832832232021E-3</v>
      </c>
      <c r="G532" s="12">
        <f t="shared" si="17"/>
        <v>2.3484848484848525E-2</v>
      </c>
    </row>
    <row r="533" spans="1:7" x14ac:dyDescent="0.25">
      <c r="A533" s="1">
        <v>528</v>
      </c>
      <c r="B533" s="6">
        <v>39107</v>
      </c>
      <c r="C533" s="8">
        <v>16.760000000000002</v>
      </c>
      <c r="D533" s="6">
        <v>39107</v>
      </c>
      <c r="E533" s="8">
        <v>13.46</v>
      </c>
      <c r="F533" s="12">
        <f t="shared" si="16"/>
        <v>2.9922202274087796E-3</v>
      </c>
      <c r="G533" s="12">
        <f t="shared" si="17"/>
        <v>-3.7009622501849694E-3</v>
      </c>
    </row>
    <row r="534" spans="1:7" x14ac:dyDescent="0.25">
      <c r="A534" s="1">
        <v>529</v>
      </c>
      <c r="B534" s="6">
        <v>39108</v>
      </c>
      <c r="C534" s="8">
        <v>16.66</v>
      </c>
      <c r="D534" s="6">
        <v>39108</v>
      </c>
      <c r="E534" s="8">
        <v>13.3</v>
      </c>
      <c r="F534" s="12">
        <f t="shared" si="16"/>
        <v>-5.9665871121719217E-3</v>
      </c>
      <c r="G534" s="12">
        <f t="shared" si="17"/>
        <v>-1.1887072808320961E-2</v>
      </c>
    </row>
    <row r="535" spans="1:7" x14ac:dyDescent="0.25">
      <c r="A535" s="1">
        <v>530</v>
      </c>
      <c r="B535" s="6">
        <v>39111</v>
      </c>
      <c r="C535" s="8">
        <v>16.7</v>
      </c>
      <c r="D535" s="6">
        <v>39111</v>
      </c>
      <c r="E535" s="8">
        <v>13.46</v>
      </c>
      <c r="F535" s="12">
        <f t="shared" si="16"/>
        <v>2.4009603841536101E-3</v>
      </c>
      <c r="G535" s="12">
        <f t="shared" si="17"/>
        <v>1.2030075187969934E-2</v>
      </c>
    </row>
    <row r="536" spans="1:7" x14ac:dyDescent="0.25">
      <c r="A536" s="1">
        <v>531</v>
      </c>
      <c r="B536" s="6">
        <v>39112</v>
      </c>
      <c r="C536" s="8">
        <v>16.71</v>
      </c>
      <c r="D536" s="6">
        <v>39112</v>
      </c>
      <c r="E536" s="8">
        <v>13.55</v>
      </c>
      <c r="F536" s="12">
        <f t="shared" si="16"/>
        <v>5.9880239520967451E-4</v>
      </c>
      <c r="G536" s="12">
        <f t="shared" si="17"/>
        <v>6.6864784546805242E-3</v>
      </c>
    </row>
    <row r="537" spans="1:7" x14ac:dyDescent="0.25">
      <c r="A537" s="1">
        <v>532</v>
      </c>
      <c r="B537" s="6">
        <v>39113</v>
      </c>
      <c r="C537" s="8">
        <v>16.75</v>
      </c>
      <c r="D537" s="6">
        <v>39113</v>
      </c>
      <c r="E537" s="8">
        <v>13.6</v>
      </c>
      <c r="F537" s="12">
        <f t="shared" si="16"/>
        <v>2.3937761819269386E-3</v>
      </c>
      <c r="G537" s="12">
        <f t="shared" si="17"/>
        <v>3.6900369003689247E-3</v>
      </c>
    </row>
    <row r="538" spans="1:7" x14ac:dyDescent="0.25">
      <c r="A538" s="1">
        <v>533</v>
      </c>
      <c r="B538" s="6">
        <v>39114</v>
      </c>
      <c r="C538" s="8">
        <v>16.82</v>
      </c>
      <c r="D538" s="6">
        <v>39114</v>
      </c>
      <c r="E538" s="8">
        <v>13.43</v>
      </c>
      <c r="F538" s="12">
        <f t="shared" si="16"/>
        <v>4.1791044776119573E-3</v>
      </c>
      <c r="G538" s="12">
        <f t="shared" si="17"/>
        <v>-1.2499999999999995E-2</v>
      </c>
    </row>
    <row r="539" spans="1:7" x14ac:dyDescent="0.25">
      <c r="A539" s="1">
        <v>534</v>
      </c>
      <c r="B539" s="6">
        <v>39115</v>
      </c>
      <c r="C539" s="8">
        <v>16.84</v>
      </c>
      <c r="D539" s="6">
        <v>39115</v>
      </c>
      <c r="E539" s="8">
        <v>13.43</v>
      </c>
      <c r="F539" s="12">
        <f t="shared" si="16"/>
        <v>1.1890606420927215E-3</v>
      </c>
      <c r="G539" s="12">
        <f t="shared" si="17"/>
        <v>0</v>
      </c>
    </row>
    <row r="540" spans="1:7" x14ac:dyDescent="0.25">
      <c r="A540" s="1">
        <v>535</v>
      </c>
      <c r="B540" s="6">
        <v>39118</v>
      </c>
      <c r="C540" s="8">
        <v>16.82</v>
      </c>
      <c r="D540" s="6">
        <v>39118</v>
      </c>
      <c r="E540" s="8">
        <v>13.32</v>
      </c>
      <c r="F540" s="12">
        <f t="shared" si="16"/>
        <v>-1.1876484560569818E-3</v>
      </c>
      <c r="G540" s="12">
        <f t="shared" si="17"/>
        <v>-8.1906180193596009E-3</v>
      </c>
    </row>
    <row r="541" spans="1:7" x14ac:dyDescent="0.25">
      <c r="A541" s="1">
        <v>536</v>
      </c>
      <c r="B541" s="6">
        <v>39119</v>
      </c>
      <c r="C541" s="8">
        <v>16.79</v>
      </c>
      <c r="D541" s="6">
        <v>39119</v>
      </c>
      <c r="E541" s="8">
        <v>13.41</v>
      </c>
      <c r="F541" s="12">
        <f t="shared" si="16"/>
        <v>-1.7835909631391876E-3</v>
      </c>
      <c r="G541" s="12">
        <f t="shared" si="17"/>
        <v>6.7567567567567459E-3</v>
      </c>
    </row>
    <row r="542" spans="1:7" x14ac:dyDescent="0.25">
      <c r="A542" s="1">
        <v>537</v>
      </c>
      <c r="B542" s="6">
        <v>39120</v>
      </c>
      <c r="C542" s="8">
        <v>16.98</v>
      </c>
      <c r="D542" s="6">
        <v>39120</v>
      </c>
      <c r="E542" s="8">
        <v>13.44</v>
      </c>
      <c r="F542" s="12">
        <f t="shared" si="16"/>
        <v>1.1316259678380064E-2</v>
      </c>
      <c r="G542" s="12">
        <f t="shared" si="17"/>
        <v>2.237136465324337E-3</v>
      </c>
    </row>
    <row r="543" spans="1:7" x14ac:dyDescent="0.25">
      <c r="A543" s="1">
        <v>538</v>
      </c>
      <c r="B543" s="6">
        <v>39121</v>
      </c>
      <c r="C543" s="8">
        <v>17.11</v>
      </c>
      <c r="D543" s="6">
        <v>39121</v>
      </c>
      <c r="E543" s="8">
        <v>13.48</v>
      </c>
      <c r="F543" s="12">
        <f t="shared" si="16"/>
        <v>7.6560659599528274E-3</v>
      </c>
      <c r="G543" s="12">
        <f t="shared" si="17"/>
        <v>2.976190476190545E-3</v>
      </c>
    </row>
    <row r="544" spans="1:7" x14ac:dyDescent="0.25">
      <c r="A544" s="1">
        <v>539</v>
      </c>
      <c r="B544" s="6">
        <v>39122</v>
      </c>
      <c r="C544" s="8">
        <v>17.14</v>
      </c>
      <c r="D544" s="6">
        <v>39122</v>
      </c>
      <c r="E544" s="8">
        <v>13.55</v>
      </c>
      <c r="F544" s="12">
        <f t="shared" si="16"/>
        <v>1.753360607831744E-3</v>
      </c>
      <c r="G544" s="12">
        <f t="shared" si="17"/>
        <v>5.1928783382789523E-3</v>
      </c>
    </row>
    <row r="545" spans="1:7" x14ac:dyDescent="0.25">
      <c r="A545" s="1">
        <v>540</v>
      </c>
      <c r="B545" s="6">
        <v>39125</v>
      </c>
      <c r="C545" s="8">
        <v>17.04</v>
      </c>
      <c r="D545" s="6">
        <v>39125</v>
      </c>
      <c r="E545" s="8">
        <v>13.41</v>
      </c>
      <c r="F545" s="12">
        <f t="shared" si="16"/>
        <v>-5.8343057176196856E-3</v>
      </c>
      <c r="G545" s="12">
        <f t="shared" si="17"/>
        <v>-1.0332103321033253E-2</v>
      </c>
    </row>
    <row r="546" spans="1:7" x14ac:dyDescent="0.25">
      <c r="A546" s="1">
        <v>541</v>
      </c>
      <c r="B546" s="6">
        <v>39126</v>
      </c>
      <c r="C546" s="8">
        <v>17.03</v>
      </c>
      <c r="D546" s="6">
        <v>39126</v>
      </c>
      <c r="E546" s="8">
        <v>13.54</v>
      </c>
      <c r="F546" s="12">
        <f t="shared" si="16"/>
        <v>-5.8685446009377996E-4</v>
      </c>
      <c r="G546" s="12">
        <f t="shared" si="17"/>
        <v>9.6942580164055929E-3</v>
      </c>
    </row>
    <row r="547" spans="1:7" x14ac:dyDescent="0.25">
      <c r="A547" s="1">
        <v>542</v>
      </c>
      <c r="B547" s="6">
        <v>39127</v>
      </c>
      <c r="C547" s="8">
        <v>17.149999999999999</v>
      </c>
      <c r="D547" s="6">
        <v>39127</v>
      </c>
      <c r="E547" s="8">
        <v>13.61</v>
      </c>
      <c r="F547" s="12">
        <f t="shared" si="16"/>
        <v>7.0463887257778881E-3</v>
      </c>
      <c r="G547" s="12">
        <f t="shared" si="17"/>
        <v>5.1698670605613214E-3</v>
      </c>
    </row>
    <row r="548" spans="1:7" x14ac:dyDescent="0.25">
      <c r="A548" s="1">
        <v>543</v>
      </c>
      <c r="B548" s="6">
        <v>39128</v>
      </c>
      <c r="C548" s="8">
        <v>17.05</v>
      </c>
      <c r="D548" s="6">
        <v>39128</v>
      </c>
      <c r="E548" s="8">
        <v>13.59</v>
      </c>
      <c r="F548" s="12">
        <f t="shared" si="16"/>
        <v>-5.8309037900873394E-3</v>
      </c>
      <c r="G548" s="12">
        <f t="shared" si="17"/>
        <v>-1.469507714915472E-3</v>
      </c>
    </row>
    <row r="549" spans="1:7" x14ac:dyDescent="0.25">
      <c r="A549" s="1">
        <v>544</v>
      </c>
      <c r="B549" s="6">
        <v>39129</v>
      </c>
      <c r="C549" s="8">
        <v>17.13</v>
      </c>
      <c r="D549" s="6">
        <v>39129</v>
      </c>
      <c r="E549" s="8">
        <v>13.52</v>
      </c>
      <c r="F549" s="12">
        <f t="shared" si="16"/>
        <v>4.6920821114368495E-3</v>
      </c>
      <c r="G549" s="12">
        <f t="shared" si="17"/>
        <v>-5.1508462104488803E-3</v>
      </c>
    </row>
    <row r="550" spans="1:7" x14ac:dyDescent="0.25">
      <c r="A550" s="1">
        <v>545</v>
      </c>
      <c r="B550" s="6">
        <v>39132</v>
      </c>
      <c r="C550" s="8">
        <v>17.22</v>
      </c>
      <c r="D550" s="6">
        <v>39132</v>
      </c>
      <c r="E550" s="8">
        <v>13.61</v>
      </c>
      <c r="F550" s="12">
        <f t="shared" si="16"/>
        <v>5.2539404553414984E-3</v>
      </c>
      <c r="G550" s="12">
        <f t="shared" si="17"/>
        <v>6.6568047337278004E-3</v>
      </c>
    </row>
    <row r="551" spans="1:7" x14ac:dyDescent="0.25">
      <c r="A551" s="1">
        <v>546</v>
      </c>
      <c r="B551" s="6">
        <v>39133</v>
      </c>
      <c r="C551" s="8">
        <v>17.190000000000001</v>
      </c>
      <c r="D551" s="6">
        <v>39133</v>
      </c>
      <c r="E551" s="8">
        <v>13.66</v>
      </c>
      <c r="F551" s="12">
        <f t="shared" si="16"/>
        <v>-1.7421602787455045E-3</v>
      </c>
      <c r="G551" s="12">
        <f t="shared" si="17"/>
        <v>3.6737692872888107E-3</v>
      </c>
    </row>
    <row r="552" spans="1:7" x14ac:dyDescent="0.25">
      <c r="A552" s="1">
        <v>547</v>
      </c>
      <c r="B552" s="6">
        <v>39134</v>
      </c>
      <c r="C552" s="8">
        <v>17.079999999999998</v>
      </c>
      <c r="D552" s="6">
        <v>39134</v>
      </c>
      <c r="E552" s="8">
        <v>13.54</v>
      </c>
      <c r="F552" s="12">
        <f t="shared" si="16"/>
        <v>-6.3990692262945303E-3</v>
      </c>
      <c r="G552" s="12">
        <f t="shared" si="17"/>
        <v>-8.7847730600293557E-3</v>
      </c>
    </row>
    <row r="553" spans="1:7" x14ac:dyDescent="0.25">
      <c r="A553" s="1">
        <v>548</v>
      </c>
      <c r="B553" s="6">
        <v>39135</v>
      </c>
      <c r="C553" s="8">
        <v>16.940000000000001</v>
      </c>
      <c r="D553" s="6">
        <v>39135</v>
      </c>
      <c r="E553" s="8">
        <v>13.61</v>
      </c>
      <c r="F553" s="12">
        <f t="shared" si="16"/>
        <v>-8.1967213114752368E-3</v>
      </c>
      <c r="G553" s="12">
        <f t="shared" si="17"/>
        <v>5.1698670605613214E-3</v>
      </c>
    </row>
    <row r="554" spans="1:7" x14ac:dyDescent="0.25">
      <c r="A554" s="1">
        <v>549</v>
      </c>
      <c r="B554" s="6">
        <v>39136</v>
      </c>
      <c r="C554" s="8">
        <v>16.940000000000001</v>
      </c>
      <c r="D554" s="6">
        <v>39136</v>
      </c>
      <c r="E554" s="8">
        <v>13.56</v>
      </c>
      <c r="F554" s="12">
        <f t="shared" si="16"/>
        <v>0</v>
      </c>
      <c r="G554" s="12">
        <f t="shared" si="17"/>
        <v>-3.6737692872886802E-3</v>
      </c>
    </row>
    <row r="555" spans="1:7" x14ac:dyDescent="0.25">
      <c r="A555" s="1">
        <v>550</v>
      </c>
      <c r="B555" s="6">
        <v>39139</v>
      </c>
      <c r="C555" s="8">
        <v>17.079999999999998</v>
      </c>
      <c r="D555" s="6">
        <v>39139</v>
      </c>
      <c r="E555" s="8">
        <v>13.58</v>
      </c>
      <c r="F555" s="12">
        <f t="shared" si="16"/>
        <v>8.2644628099171787E-3</v>
      </c>
      <c r="G555" s="12">
        <f t="shared" si="17"/>
        <v>1.4749262536872842E-3</v>
      </c>
    </row>
    <row r="556" spans="1:7" x14ac:dyDescent="0.25">
      <c r="A556" s="1">
        <v>551</v>
      </c>
      <c r="B556" s="6">
        <v>39140</v>
      </c>
      <c r="C556" s="8">
        <v>16.68</v>
      </c>
      <c r="D556" s="6">
        <v>39140</v>
      </c>
      <c r="E556" s="8">
        <v>13.18</v>
      </c>
      <c r="F556" s="12">
        <f t="shared" si="16"/>
        <v>-2.3419203747072518E-2</v>
      </c>
      <c r="G556" s="12">
        <f t="shared" si="17"/>
        <v>-2.9455081001472781E-2</v>
      </c>
    </row>
    <row r="557" spans="1:7" x14ac:dyDescent="0.25">
      <c r="A557" s="1">
        <v>552</v>
      </c>
      <c r="B557" s="6">
        <v>39141</v>
      </c>
      <c r="C557" s="8">
        <v>16.3</v>
      </c>
      <c r="D557" s="6">
        <v>39141</v>
      </c>
      <c r="E557" s="8">
        <v>13.06</v>
      </c>
      <c r="F557" s="12">
        <f t="shared" si="16"/>
        <v>-2.2781774580335673E-2</v>
      </c>
      <c r="G557" s="12">
        <f t="shared" si="17"/>
        <v>-9.104704097116785E-3</v>
      </c>
    </row>
    <row r="558" spans="1:7" x14ac:dyDescent="0.25">
      <c r="A558" s="1">
        <v>553</v>
      </c>
      <c r="B558" s="6">
        <v>39142</v>
      </c>
      <c r="C558" s="8">
        <v>16.100000000000001</v>
      </c>
      <c r="D558" s="6">
        <v>39142</v>
      </c>
      <c r="E558" s="8">
        <v>12.79</v>
      </c>
      <c r="F558" s="12">
        <f t="shared" si="16"/>
        <v>-1.2269938650306704E-2</v>
      </c>
      <c r="G558" s="12">
        <f t="shared" si="17"/>
        <v>-2.0673813169984789E-2</v>
      </c>
    </row>
    <row r="559" spans="1:7" x14ac:dyDescent="0.25">
      <c r="A559" s="1">
        <v>554</v>
      </c>
      <c r="B559" s="6">
        <v>39143</v>
      </c>
      <c r="C559" s="8">
        <v>15.77</v>
      </c>
      <c r="D559" s="6">
        <v>39143</v>
      </c>
      <c r="E559" s="8">
        <v>12.72</v>
      </c>
      <c r="F559" s="12">
        <f t="shared" si="16"/>
        <v>-2.0496894409938002E-2</v>
      </c>
      <c r="G559" s="12">
        <f t="shared" si="17"/>
        <v>-5.4730258014072334E-3</v>
      </c>
    </row>
    <row r="560" spans="1:7" x14ac:dyDescent="0.25">
      <c r="A560" s="1">
        <v>555</v>
      </c>
      <c r="B560" s="6">
        <v>39146</v>
      </c>
      <c r="C560" s="8">
        <v>15.55</v>
      </c>
      <c r="D560" s="6">
        <v>39146</v>
      </c>
      <c r="E560" s="8">
        <v>12.49</v>
      </c>
      <c r="F560" s="12">
        <f t="shared" si="16"/>
        <v>-1.3950538998097582E-2</v>
      </c>
      <c r="G560" s="12">
        <f t="shared" si="17"/>
        <v>-1.8081761006289342E-2</v>
      </c>
    </row>
    <row r="561" spans="1:7" x14ac:dyDescent="0.25">
      <c r="A561" s="1">
        <v>556</v>
      </c>
      <c r="B561" s="6">
        <v>39147</v>
      </c>
      <c r="C561" s="8">
        <v>15.6</v>
      </c>
      <c r="D561" s="6">
        <v>39147</v>
      </c>
      <c r="E561" s="8">
        <v>12.6</v>
      </c>
      <c r="F561" s="12">
        <f t="shared" si="16"/>
        <v>3.2154340836012176E-3</v>
      </c>
      <c r="G561" s="12">
        <f t="shared" si="17"/>
        <v>8.8070456365091625E-3</v>
      </c>
    </row>
    <row r="562" spans="1:7" x14ac:dyDescent="0.25">
      <c r="A562" s="1">
        <v>557</v>
      </c>
      <c r="B562" s="6">
        <v>39148</v>
      </c>
      <c r="C562" s="8">
        <v>15.65</v>
      </c>
      <c r="D562" s="6">
        <v>39148</v>
      </c>
      <c r="E562" s="8">
        <v>12.63</v>
      </c>
      <c r="F562" s="12">
        <f t="shared" si="16"/>
        <v>3.2051282051282506E-3</v>
      </c>
      <c r="G562" s="12">
        <f t="shared" si="17"/>
        <v>2.3809523809524714E-3</v>
      </c>
    </row>
    <row r="563" spans="1:7" x14ac:dyDescent="0.25">
      <c r="A563" s="1">
        <v>558</v>
      </c>
      <c r="B563" s="6">
        <v>39149</v>
      </c>
      <c r="C563" s="8">
        <v>16.09</v>
      </c>
      <c r="D563" s="6">
        <v>39149</v>
      </c>
      <c r="E563" s="8">
        <v>12.88</v>
      </c>
      <c r="F563" s="12">
        <f t="shared" si="16"/>
        <v>2.8115015974440861E-2</v>
      </c>
      <c r="G563" s="12">
        <f t="shared" si="17"/>
        <v>1.9794140934283451E-2</v>
      </c>
    </row>
    <row r="564" spans="1:7" x14ac:dyDescent="0.25">
      <c r="A564" s="1">
        <v>559</v>
      </c>
      <c r="B564" s="6">
        <v>39150</v>
      </c>
      <c r="C564" s="8">
        <v>16.13</v>
      </c>
      <c r="D564" s="6">
        <v>39150</v>
      </c>
      <c r="E564" s="8">
        <v>12.93</v>
      </c>
      <c r="F564" s="12">
        <f t="shared" si="16"/>
        <v>2.4860161591049811E-3</v>
      </c>
      <c r="G564" s="12">
        <f t="shared" si="17"/>
        <v>3.8819875776396687E-3</v>
      </c>
    </row>
    <row r="565" spans="1:7" x14ac:dyDescent="0.25">
      <c r="A565" s="1">
        <v>560</v>
      </c>
      <c r="B565" s="6">
        <v>39153</v>
      </c>
      <c r="C565" s="8">
        <v>16.010000000000002</v>
      </c>
      <c r="D565" s="6">
        <v>39153</v>
      </c>
      <c r="E565" s="8">
        <v>12.75</v>
      </c>
      <c r="F565" s="12">
        <f t="shared" si="16"/>
        <v>-7.4395536267822353E-3</v>
      </c>
      <c r="G565" s="12">
        <f t="shared" si="17"/>
        <v>-1.3921113689095106E-2</v>
      </c>
    </row>
    <row r="566" spans="1:7" x14ac:dyDescent="0.25">
      <c r="A566" s="1">
        <v>561</v>
      </c>
      <c r="B566" s="6">
        <v>39154</v>
      </c>
      <c r="C566" s="8">
        <v>15.78</v>
      </c>
      <c r="D566" s="6">
        <v>39154</v>
      </c>
      <c r="E566" s="8">
        <v>12.51</v>
      </c>
      <c r="F566" s="12">
        <f t="shared" si="16"/>
        <v>-1.4366021236727181E-2</v>
      </c>
      <c r="G566" s="12">
        <f t="shared" si="17"/>
        <v>-1.8823529411764722E-2</v>
      </c>
    </row>
    <row r="567" spans="1:7" x14ac:dyDescent="0.25">
      <c r="A567" s="1">
        <v>562</v>
      </c>
      <c r="B567" s="6">
        <v>39155</v>
      </c>
      <c r="C567" s="8">
        <v>15.2</v>
      </c>
      <c r="D567" s="6">
        <v>39155</v>
      </c>
      <c r="E567" s="8">
        <v>11.96</v>
      </c>
      <c r="F567" s="12">
        <f t="shared" si="16"/>
        <v>-3.6755386565272503E-2</v>
      </c>
      <c r="G567" s="12">
        <f t="shared" si="17"/>
        <v>-4.3964828137489927E-2</v>
      </c>
    </row>
    <row r="568" spans="1:7" x14ac:dyDescent="0.25">
      <c r="A568" s="1">
        <v>563</v>
      </c>
      <c r="B568" s="6">
        <v>39156</v>
      </c>
      <c r="C568" s="8">
        <v>15.54</v>
      </c>
      <c r="D568" s="6">
        <v>39156</v>
      </c>
      <c r="E568" s="8">
        <v>12.28</v>
      </c>
      <c r="F568" s="12">
        <f t="shared" si="16"/>
        <v>2.2368421052631572E-2</v>
      </c>
      <c r="G568" s="12">
        <f t="shared" si="17"/>
        <v>2.6755852842809239E-2</v>
      </c>
    </row>
    <row r="569" spans="1:7" x14ac:dyDescent="0.25">
      <c r="A569" s="1">
        <v>564</v>
      </c>
      <c r="B569" s="6">
        <v>39157</v>
      </c>
      <c r="C569" s="8">
        <v>15.72</v>
      </c>
      <c r="D569" s="6">
        <v>39157</v>
      </c>
      <c r="E569" s="8">
        <v>12.2</v>
      </c>
      <c r="F569" s="12">
        <f t="shared" si="16"/>
        <v>1.158301158301168E-2</v>
      </c>
      <c r="G569" s="12">
        <f t="shared" si="17"/>
        <v>-6.5146579804560324E-3</v>
      </c>
    </row>
    <row r="570" spans="1:7" x14ac:dyDescent="0.25">
      <c r="A570" s="1">
        <v>565</v>
      </c>
      <c r="B570" s="6">
        <v>39160</v>
      </c>
      <c r="C570" s="8">
        <v>16.12</v>
      </c>
      <c r="D570" s="6">
        <v>39160</v>
      </c>
      <c r="E570" s="8">
        <v>12.46</v>
      </c>
      <c r="F570" s="12">
        <f t="shared" si="16"/>
        <v>2.5445292620865163E-2</v>
      </c>
      <c r="G570" s="12">
        <f t="shared" si="17"/>
        <v>2.1311475409836196E-2</v>
      </c>
    </row>
    <row r="571" spans="1:7" x14ac:dyDescent="0.25">
      <c r="A571" s="1">
        <v>566</v>
      </c>
      <c r="B571" s="6">
        <v>39161</v>
      </c>
      <c r="C571" s="8">
        <v>16.190000000000001</v>
      </c>
      <c r="D571" s="6">
        <v>39161</v>
      </c>
      <c r="E571" s="8">
        <v>12.56</v>
      </c>
      <c r="F571" s="12">
        <f t="shared" si="16"/>
        <v>4.3424317617866181E-3</v>
      </c>
      <c r="G571" s="12">
        <f t="shared" si="17"/>
        <v>8.0256821829855253E-3</v>
      </c>
    </row>
    <row r="572" spans="1:7" x14ac:dyDescent="0.25">
      <c r="A572" s="1">
        <v>567</v>
      </c>
      <c r="B572" s="6">
        <v>39162</v>
      </c>
      <c r="C572" s="8">
        <v>16.239999999999998</v>
      </c>
      <c r="D572" s="6">
        <v>39162</v>
      </c>
      <c r="E572" s="8">
        <v>12.46</v>
      </c>
      <c r="F572" s="12">
        <f t="shared" si="16"/>
        <v>3.0883261272388607E-3</v>
      </c>
      <c r="G572" s="12">
        <f t="shared" si="17"/>
        <v>-7.9617834394904181E-3</v>
      </c>
    </row>
    <row r="573" spans="1:7" x14ac:dyDescent="0.25">
      <c r="A573" s="1">
        <v>568</v>
      </c>
      <c r="B573" s="6">
        <v>39163</v>
      </c>
      <c r="C573" s="8">
        <v>16.48</v>
      </c>
      <c r="D573" s="6">
        <v>39163</v>
      </c>
      <c r="E573" s="8">
        <v>12.71</v>
      </c>
      <c r="F573" s="12">
        <f t="shared" si="16"/>
        <v>1.4778325123152834E-2</v>
      </c>
      <c r="G573" s="12">
        <f t="shared" si="17"/>
        <v>2.0064205457463884E-2</v>
      </c>
    </row>
    <row r="574" spans="1:7" x14ac:dyDescent="0.25">
      <c r="A574" s="1">
        <v>569</v>
      </c>
      <c r="B574" s="6">
        <v>39164</v>
      </c>
      <c r="C574" s="8">
        <v>16.489999999999998</v>
      </c>
      <c r="D574" s="6">
        <v>39164</v>
      </c>
      <c r="E574" s="8">
        <v>12.62</v>
      </c>
      <c r="F574" s="12">
        <f t="shared" si="16"/>
        <v>6.0679611650473364E-4</v>
      </c>
      <c r="G574" s="12">
        <f t="shared" si="17"/>
        <v>-7.0810385523211354E-3</v>
      </c>
    </row>
    <row r="575" spans="1:7" x14ac:dyDescent="0.25">
      <c r="A575" s="1">
        <v>570</v>
      </c>
      <c r="B575" s="6">
        <v>39167</v>
      </c>
      <c r="C575" s="8">
        <v>16.28</v>
      </c>
      <c r="D575" s="6">
        <v>39167</v>
      </c>
      <c r="E575" s="8">
        <v>12.4</v>
      </c>
      <c r="F575" s="12">
        <f t="shared" si="16"/>
        <v>-1.2734990903577763E-2</v>
      </c>
      <c r="G575" s="12">
        <f t="shared" si="17"/>
        <v>-1.7432646592709895E-2</v>
      </c>
    </row>
    <row r="576" spans="1:7" x14ac:dyDescent="0.25">
      <c r="A576" s="1">
        <v>571</v>
      </c>
      <c r="B576" s="6">
        <v>39168</v>
      </c>
      <c r="C576" s="8">
        <v>16.350000000000001</v>
      </c>
      <c r="D576" s="6">
        <v>39168</v>
      </c>
      <c r="E576" s="8">
        <v>12.55</v>
      </c>
      <c r="F576" s="12">
        <f t="shared" si="16"/>
        <v>4.2997542997543171E-3</v>
      </c>
      <c r="G576" s="12">
        <f t="shared" si="17"/>
        <v>1.2096774193548416E-2</v>
      </c>
    </row>
    <row r="577" spans="1:7" x14ac:dyDescent="0.25">
      <c r="A577" s="1">
        <v>572</v>
      </c>
      <c r="B577" s="6">
        <v>39169</v>
      </c>
      <c r="C577" s="8">
        <v>16.350000000000001</v>
      </c>
      <c r="D577" s="6">
        <v>39169</v>
      </c>
      <c r="E577" s="8">
        <v>12.38</v>
      </c>
      <c r="F577" s="12">
        <f t="shared" si="16"/>
        <v>0</v>
      </c>
      <c r="G577" s="12">
        <f t="shared" si="17"/>
        <v>-1.3545816733067723E-2</v>
      </c>
    </row>
    <row r="578" spans="1:7" x14ac:dyDescent="0.25">
      <c r="A578" s="1">
        <v>573</v>
      </c>
      <c r="B578" s="6">
        <v>39170</v>
      </c>
      <c r="C578" s="8">
        <v>16.5</v>
      </c>
      <c r="D578" s="6">
        <v>39170</v>
      </c>
      <c r="E578" s="8">
        <v>12.43</v>
      </c>
      <c r="F578" s="12">
        <f t="shared" si="16"/>
        <v>9.1743119266054166E-3</v>
      </c>
      <c r="G578" s="12">
        <f t="shared" si="17"/>
        <v>4.0387722132470862E-3</v>
      </c>
    </row>
    <row r="579" spans="1:7" x14ac:dyDescent="0.25">
      <c r="A579" s="1">
        <v>574</v>
      </c>
      <c r="B579" s="6">
        <v>39171</v>
      </c>
      <c r="C579" s="8">
        <v>16.5</v>
      </c>
      <c r="D579" s="6">
        <v>39171</v>
      </c>
      <c r="E579" s="8">
        <v>12.46</v>
      </c>
      <c r="F579" s="12">
        <f t="shared" si="16"/>
        <v>0</v>
      </c>
      <c r="G579" s="12">
        <f t="shared" si="17"/>
        <v>2.4135156878520624E-3</v>
      </c>
    </row>
    <row r="580" spans="1:7" x14ac:dyDescent="0.25">
      <c r="A580" s="1">
        <v>575</v>
      </c>
      <c r="B580" s="6">
        <v>39174</v>
      </c>
      <c r="C580" s="8">
        <v>16.63</v>
      </c>
      <c r="D580" s="6">
        <v>39174</v>
      </c>
      <c r="E580" s="8">
        <v>12.47</v>
      </c>
      <c r="F580" s="12">
        <f t="shared" si="16"/>
        <v>7.8787878787878185E-3</v>
      </c>
      <c r="G580" s="12">
        <f t="shared" si="17"/>
        <v>8.0256821829853824E-4</v>
      </c>
    </row>
    <row r="581" spans="1:7" x14ac:dyDescent="0.25">
      <c r="A581" s="1">
        <v>576</v>
      </c>
      <c r="B581" s="6">
        <v>39175</v>
      </c>
      <c r="C581" s="8">
        <v>16.89</v>
      </c>
      <c r="D581" s="6">
        <v>39175</v>
      </c>
      <c r="E581" s="8">
        <v>12.7</v>
      </c>
      <c r="F581" s="12">
        <f t="shared" si="16"/>
        <v>1.563439567047514E-2</v>
      </c>
      <c r="G581" s="12">
        <f t="shared" si="17"/>
        <v>1.8444266238973429E-2</v>
      </c>
    </row>
    <row r="582" spans="1:7" x14ac:dyDescent="0.25">
      <c r="A582" s="1">
        <v>577</v>
      </c>
      <c r="B582" s="6">
        <v>39176</v>
      </c>
      <c r="C582" s="8">
        <v>16.89</v>
      </c>
      <c r="D582" s="6">
        <v>39176</v>
      </c>
      <c r="E582" s="8">
        <v>12.81</v>
      </c>
      <c r="F582" s="12">
        <f t="shared" si="16"/>
        <v>0</v>
      </c>
      <c r="G582" s="12">
        <f t="shared" si="17"/>
        <v>8.661417322834741E-3</v>
      </c>
    </row>
    <row r="583" spans="1:7" x14ac:dyDescent="0.25">
      <c r="A583" s="1">
        <v>578</v>
      </c>
      <c r="B583" s="6">
        <v>39177</v>
      </c>
      <c r="C583" s="8">
        <v>16.89</v>
      </c>
      <c r="D583" s="6">
        <v>39177</v>
      </c>
      <c r="E583" s="8">
        <v>12.83</v>
      </c>
      <c r="F583" s="12">
        <f t="shared" si="16"/>
        <v>0</v>
      </c>
      <c r="G583" s="12">
        <f t="shared" si="17"/>
        <v>1.5612802498048066E-3</v>
      </c>
    </row>
    <row r="584" spans="1:7" x14ac:dyDescent="0.25">
      <c r="A584" s="1">
        <v>579</v>
      </c>
      <c r="B584" s="6">
        <v>39182</v>
      </c>
      <c r="C584" s="8">
        <v>16.95</v>
      </c>
      <c r="D584" s="6">
        <v>39182</v>
      </c>
      <c r="E584" s="8">
        <v>12.98</v>
      </c>
      <c r="F584" s="12">
        <f t="shared" ref="F584:F647" si="18">(C584-C583)/C583</f>
        <v>3.5523978685612031E-3</v>
      </c>
      <c r="G584" s="12">
        <f t="shared" ref="G584:G647" si="19">(E584-E583)/E583</f>
        <v>1.1691348402182413E-2</v>
      </c>
    </row>
    <row r="585" spans="1:7" x14ac:dyDescent="0.25">
      <c r="A585" s="1">
        <v>580</v>
      </c>
      <c r="B585" s="6">
        <v>39183</v>
      </c>
      <c r="C585" s="8">
        <v>16.97</v>
      </c>
      <c r="D585" s="6">
        <v>39183</v>
      </c>
      <c r="E585" s="8">
        <v>12.95</v>
      </c>
      <c r="F585" s="12">
        <f t="shared" si="18"/>
        <v>1.1799410029498273E-3</v>
      </c>
      <c r="G585" s="12">
        <f t="shared" si="19"/>
        <v>-2.3112480739600257E-3</v>
      </c>
    </row>
    <row r="586" spans="1:7" x14ac:dyDescent="0.25">
      <c r="A586" s="1">
        <v>581</v>
      </c>
      <c r="B586" s="6">
        <v>39184</v>
      </c>
      <c r="C586" s="8">
        <v>16.850000000000001</v>
      </c>
      <c r="D586" s="6">
        <v>39184</v>
      </c>
      <c r="E586" s="8">
        <v>12.84</v>
      </c>
      <c r="F586" s="12">
        <f t="shared" si="18"/>
        <v>-7.0713022981730963E-3</v>
      </c>
      <c r="G586" s="12">
        <f t="shared" si="19"/>
        <v>-8.4942084942084516E-3</v>
      </c>
    </row>
    <row r="587" spans="1:7" x14ac:dyDescent="0.25">
      <c r="A587" s="1">
        <v>582</v>
      </c>
      <c r="B587" s="6">
        <v>39185</v>
      </c>
      <c r="C587" s="8">
        <v>16.97</v>
      </c>
      <c r="D587" s="6">
        <v>39185</v>
      </c>
      <c r="E587" s="8">
        <v>12.87</v>
      </c>
      <c r="F587" s="12">
        <f t="shared" si="18"/>
        <v>7.1216617210680972E-3</v>
      </c>
      <c r="G587" s="12">
        <f t="shared" si="19"/>
        <v>2.3364485981307915E-3</v>
      </c>
    </row>
    <row r="588" spans="1:7" x14ac:dyDescent="0.25">
      <c r="A588" s="1">
        <v>583</v>
      </c>
      <c r="B588" s="6">
        <v>39188</v>
      </c>
      <c r="C588" s="8">
        <v>16.98</v>
      </c>
      <c r="D588" s="6">
        <v>39188</v>
      </c>
      <c r="E588" s="8">
        <v>12.98</v>
      </c>
      <c r="F588" s="12">
        <f t="shared" si="18"/>
        <v>5.8927519151452939E-4</v>
      </c>
      <c r="G588" s="12">
        <f t="shared" si="19"/>
        <v>8.5470085470086415E-3</v>
      </c>
    </row>
    <row r="589" spans="1:7" x14ac:dyDescent="0.25">
      <c r="A589" s="1">
        <v>584</v>
      </c>
      <c r="B589" s="6">
        <v>39189</v>
      </c>
      <c r="C589" s="8">
        <v>16.989999999999998</v>
      </c>
      <c r="D589" s="6">
        <v>39189</v>
      </c>
      <c r="E589" s="8">
        <v>12.88</v>
      </c>
      <c r="F589" s="12">
        <f t="shared" si="18"/>
        <v>5.8892815076548946E-4</v>
      </c>
      <c r="G589" s="12">
        <f t="shared" si="19"/>
        <v>-7.7041602465331002E-3</v>
      </c>
    </row>
    <row r="590" spans="1:7" x14ac:dyDescent="0.25">
      <c r="A590" s="1">
        <v>585</v>
      </c>
      <c r="B590" s="6">
        <v>39190</v>
      </c>
      <c r="C590" s="8">
        <v>16.850000000000001</v>
      </c>
      <c r="D590" s="6">
        <v>39190</v>
      </c>
      <c r="E590" s="8">
        <v>12.78</v>
      </c>
      <c r="F590" s="12">
        <f t="shared" si="18"/>
        <v>-8.240141259564274E-3</v>
      </c>
      <c r="G590" s="12">
        <f t="shared" si="19"/>
        <v>-7.7639751552796132E-3</v>
      </c>
    </row>
    <row r="591" spans="1:7" x14ac:dyDescent="0.25">
      <c r="A591" s="1">
        <v>586</v>
      </c>
      <c r="B591" s="6">
        <v>39191</v>
      </c>
      <c r="C591" s="8">
        <v>16.809999999999999</v>
      </c>
      <c r="D591" s="6">
        <v>39191</v>
      </c>
      <c r="E591" s="8">
        <v>12.7</v>
      </c>
      <c r="F591" s="12">
        <f t="shared" si="18"/>
        <v>-2.373887240356243E-3</v>
      </c>
      <c r="G591" s="12">
        <f t="shared" si="19"/>
        <v>-6.2597809076682378E-3</v>
      </c>
    </row>
    <row r="592" spans="1:7" x14ac:dyDescent="0.25">
      <c r="A592" s="1">
        <v>587</v>
      </c>
      <c r="B592" s="6">
        <v>39192</v>
      </c>
      <c r="C592" s="8">
        <v>17.02</v>
      </c>
      <c r="D592" s="6">
        <v>39192</v>
      </c>
      <c r="E592" s="8">
        <v>12.91</v>
      </c>
      <c r="F592" s="12">
        <f t="shared" si="18"/>
        <v>1.2492563950029796E-2</v>
      </c>
      <c r="G592" s="12">
        <f t="shared" si="19"/>
        <v>1.6535433070866211E-2</v>
      </c>
    </row>
    <row r="593" spans="1:7" x14ac:dyDescent="0.25">
      <c r="A593" s="1">
        <v>588</v>
      </c>
      <c r="B593" s="6">
        <v>39195</v>
      </c>
      <c r="C593" s="8">
        <v>16.899999999999999</v>
      </c>
      <c r="D593" s="6">
        <v>39195</v>
      </c>
      <c r="E593" s="8">
        <v>12.85</v>
      </c>
      <c r="F593" s="12">
        <f t="shared" si="18"/>
        <v>-7.0505287896592828E-3</v>
      </c>
      <c r="G593" s="12">
        <f t="shared" si="19"/>
        <v>-4.6475600309837722E-3</v>
      </c>
    </row>
    <row r="594" spans="1:7" x14ac:dyDescent="0.25">
      <c r="A594" s="1">
        <v>589</v>
      </c>
      <c r="B594" s="6">
        <v>39196</v>
      </c>
      <c r="C594" s="8">
        <v>16.63</v>
      </c>
      <c r="D594" s="6">
        <v>39196</v>
      </c>
      <c r="E594" s="8">
        <v>12.46</v>
      </c>
      <c r="F594" s="12">
        <f t="shared" si="18"/>
        <v>-1.597633136094672E-2</v>
      </c>
      <c r="G594" s="12">
        <f t="shared" si="19"/>
        <v>-3.0350194552529089E-2</v>
      </c>
    </row>
    <row r="595" spans="1:7" x14ac:dyDescent="0.25">
      <c r="A595" s="1">
        <v>590</v>
      </c>
      <c r="B595" s="6">
        <v>39197</v>
      </c>
      <c r="C595" s="8">
        <v>16.75</v>
      </c>
      <c r="D595" s="6">
        <v>39197</v>
      </c>
      <c r="E595" s="8">
        <v>12.6</v>
      </c>
      <c r="F595" s="12">
        <f t="shared" si="18"/>
        <v>7.2158749248346964E-3</v>
      </c>
      <c r="G595" s="12">
        <f t="shared" si="19"/>
        <v>1.1235955056179678E-2</v>
      </c>
    </row>
    <row r="596" spans="1:7" x14ac:dyDescent="0.25">
      <c r="A596" s="1">
        <v>591</v>
      </c>
      <c r="B596" s="6">
        <v>39198</v>
      </c>
      <c r="C596" s="8">
        <v>16.809999999999999</v>
      </c>
      <c r="D596" s="6">
        <v>39198</v>
      </c>
      <c r="E596" s="8">
        <v>12.61</v>
      </c>
      <c r="F596" s="12">
        <f t="shared" si="18"/>
        <v>3.5820895522387297E-3</v>
      </c>
      <c r="G596" s="12">
        <f t="shared" si="19"/>
        <v>7.9365079365077674E-4</v>
      </c>
    </row>
    <row r="597" spans="1:7" x14ac:dyDescent="0.25">
      <c r="A597" s="1">
        <v>592</v>
      </c>
      <c r="B597" s="6">
        <v>39199</v>
      </c>
      <c r="C597" s="8">
        <v>16.55</v>
      </c>
      <c r="D597" s="6">
        <v>39199</v>
      </c>
      <c r="E597" s="8">
        <v>12.32</v>
      </c>
      <c r="F597" s="12">
        <f t="shared" si="18"/>
        <v>-1.5466983938131947E-2</v>
      </c>
      <c r="G597" s="12">
        <f t="shared" si="19"/>
        <v>-2.2997620935765198E-2</v>
      </c>
    </row>
    <row r="598" spans="1:7" x14ac:dyDescent="0.25">
      <c r="A598" s="1">
        <v>593</v>
      </c>
      <c r="B598" s="6">
        <v>39202</v>
      </c>
      <c r="C598" s="8">
        <v>16.510000000000002</v>
      </c>
      <c r="D598" s="6">
        <v>39202</v>
      </c>
      <c r="E598" s="8">
        <v>12.3</v>
      </c>
      <c r="F598" s="12">
        <f t="shared" si="18"/>
        <v>-2.4169184290029695E-3</v>
      </c>
      <c r="G598" s="12">
        <f t="shared" si="19"/>
        <v>-1.6233766233765888E-3</v>
      </c>
    </row>
    <row r="599" spans="1:7" x14ac:dyDescent="0.25">
      <c r="A599" s="1">
        <v>594</v>
      </c>
      <c r="B599" s="6">
        <v>39204</v>
      </c>
      <c r="C599" s="8">
        <v>16.579999999999998</v>
      </c>
      <c r="D599" s="6">
        <v>39204</v>
      </c>
      <c r="E599" s="8">
        <v>12.18</v>
      </c>
      <c r="F599" s="12">
        <f t="shared" si="18"/>
        <v>4.2398546335552225E-3</v>
      </c>
      <c r="G599" s="12">
        <f t="shared" si="19"/>
        <v>-9.7560975609756895E-3</v>
      </c>
    </row>
    <row r="600" spans="1:7" x14ac:dyDescent="0.25">
      <c r="A600" s="1">
        <v>595</v>
      </c>
      <c r="B600" s="6">
        <v>39205</v>
      </c>
      <c r="C600" s="8">
        <v>16.600000000000001</v>
      </c>
      <c r="D600" s="6">
        <v>39205</v>
      </c>
      <c r="E600" s="8">
        <v>12.31</v>
      </c>
      <c r="F600" s="12">
        <f t="shared" si="18"/>
        <v>1.206272617611769E-3</v>
      </c>
      <c r="G600" s="12">
        <f t="shared" si="19"/>
        <v>1.0673234811165911E-2</v>
      </c>
    </row>
    <row r="601" spans="1:7" x14ac:dyDescent="0.25">
      <c r="A601" s="1">
        <v>596</v>
      </c>
      <c r="B601" s="6">
        <v>39206</v>
      </c>
      <c r="C601" s="8">
        <v>16.8</v>
      </c>
      <c r="D601" s="6">
        <v>39206</v>
      </c>
      <c r="E601" s="8">
        <v>12.56</v>
      </c>
      <c r="F601" s="12">
        <f t="shared" si="18"/>
        <v>1.2048192771084293E-2</v>
      </c>
      <c r="G601" s="12">
        <f t="shared" si="19"/>
        <v>2.0308692120227456E-2</v>
      </c>
    </row>
    <row r="602" spans="1:7" x14ac:dyDescent="0.25">
      <c r="A602" s="1">
        <v>597</v>
      </c>
      <c r="B602" s="6">
        <v>39209</v>
      </c>
      <c r="C602" s="8">
        <v>16.809999999999999</v>
      </c>
      <c r="D602" s="6">
        <v>39209</v>
      </c>
      <c r="E602" s="8">
        <v>12.5</v>
      </c>
      <c r="F602" s="12">
        <f t="shared" si="18"/>
        <v>5.9523809523797679E-4</v>
      </c>
      <c r="G602" s="12">
        <f t="shared" si="19"/>
        <v>-4.7770700636943072E-3</v>
      </c>
    </row>
    <row r="603" spans="1:7" x14ac:dyDescent="0.25">
      <c r="A603" s="1">
        <v>598</v>
      </c>
      <c r="B603" s="6">
        <v>39210</v>
      </c>
      <c r="C603" s="8">
        <v>16.649999999999999</v>
      </c>
      <c r="D603" s="6">
        <v>39210</v>
      </c>
      <c r="E603" s="8">
        <v>12.43</v>
      </c>
      <c r="F603" s="12">
        <f t="shared" si="18"/>
        <v>-9.5181439619274333E-3</v>
      </c>
      <c r="G603" s="12">
        <f t="shared" si="19"/>
        <v>-5.6000000000000225E-3</v>
      </c>
    </row>
    <row r="604" spans="1:7" x14ac:dyDescent="0.25">
      <c r="A604" s="1">
        <v>599</v>
      </c>
      <c r="B604" s="6">
        <v>39211</v>
      </c>
      <c r="C604" s="8">
        <v>16.71</v>
      </c>
      <c r="D604" s="6">
        <v>39211</v>
      </c>
      <c r="E604" s="8">
        <v>12.54</v>
      </c>
      <c r="F604" s="12">
        <f t="shared" si="18"/>
        <v>3.6036036036037403E-3</v>
      </c>
      <c r="G604" s="12">
        <f t="shared" si="19"/>
        <v>8.8495575221238486E-3</v>
      </c>
    </row>
    <row r="605" spans="1:7" x14ac:dyDescent="0.25">
      <c r="A605" s="1">
        <v>600</v>
      </c>
      <c r="B605" s="6">
        <v>39212</v>
      </c>
      <c r="C605" s="8">
        <v>16.600000000000001</v>
      </c>
      <c r="D605" s="6">
        <v>39212</v>
      </c>
      <c r="E605" s="8">
        <v>12.49</v>
      </c>
      <c r="F605" s="12">
        <f t="shared" si="18"/>
        <v>-6.5828845002991873E-3</v>
      </c>
      <c r="G605" s="12">
        <f t="shared" si="19"/>
        <v>-3.9872408293460081E-3</v>
      </c>
    </row>
    <row r="606" spans="1:7" x14ac:dyDescent="0.25">
      <c r="A606" s="1">
        <v>601</v>
      </c>
      <c r="B606" s="6">
        <v>39213</v>
      </c>
      <c r="C606" s="8">
        <v>16.77</v>
      </c>
      <c r="D606" s="6">
        <v>39213</v>
      </c>
      <c r="E606" s="8">
        <v>12.64</v>
      </c>
      <c r="F606" s="12">
        <f t="shared" si="18"/>
        <v>1.0240963855421574E-2</v>
      </c>
      <c r="G606" s="12">
        <f t="shared" si="19"/>
        <v>1.2009607686148947E-2</v>
      </c>
    </row>
    <row r="607" spans="1:7" x14ac:dyDescent="0.25">
      <c r="A607" s="1">
        <v>602</v>
      </c>
      <c r="B607" s="6">
        <v>39216</v>
      </c>
      <c r="C607" s="8">
        <v>16.649999999999999</v>
      </c>
      <c r="D607" s="6">
        <v>39216</v>
      </c>
      <c r="E607" s="8">
        <v>12.47</v>
      </c>
      <c r="F607" s="12">
        <f t="shared" si="18"/>
        <v>-7.1556350626118667E-3</v>
      </c>
      <c r="G607" s="12">
        <f t="shared" si="19"/>
        <v>-1.3449367088607589E-2</v>
      </c>
    </row>
    <row r="608" spans="1:7" x14ac:dyDescent="0.25">
      <c r="A608" s="1">
        <v>603</v>
      </c>
      <c r="B608" s="6">
        <v>39217</v>
      </c>
      <c r="C608" s="8">
        <v>16.82</v>
      </c>
      <c r="D608" s="6">
        <v>39217</v>
      </c>
      <c r="E608" s="8">
        <v>12.59</v>
      </c>
      <c r="F608" s="12">
        <f t="shared" si="18"/>
        <v>1.0210210210210314E-2</v>
      </c>
      <c r="G608" s="12">
        <f t="shared" si="19"/>
        <v>9.6230954290296086E-3</v>
      </c>
    </row>
    <row r="609" spans="1:7" x14ac:dyDescent="0.25">
      <c r="A609" s="1">
        <v>604</v>
      </c>
      <c r="B609" s="6">
        <v>39218</v>
      </c>
      <c r="C609" s="8">
        <v>16.8</v>
      </c>
      <c r="D609" s="6">
        <v>39218</v>
      </c>
      <c r="E609" s="8">
        <v>12.6</v>
      </c>
      <c r="F609" s="12">
        <f t="shared" si="18"/>
        <v>-1.1890606420927215E-3</v>
      </c>
      <c r="G609" s="12">
        <f t="shared" si="19"/>
        <v>7.9428117553612284E-4</v>
      </c>
    </row>
    <row r="610" spans="1:7" x14ac:dyDescent="0.25">
      <c r="A610" s="1">
        <v>605</v>
      </c>
      <c r="B610" s="6">
        <v>39219</v>
      </c>
      <c r="C610" s="8">
        <v>16.5</v>
      </c>
      <c r="D610" s="6">
        <v>39219</v>
      </c>
      <c r="E610" s="8">
        <v>12.55</v>
      </c>
      <c r="F610" s="12">
        <f t="shared" si="18"/>
        <v>-1.7857142857142898E-2</v>
      </c>
      <c r="G610" s="12">
        <f t="shared" si="19"/>
        <v>-3.9682539682538839E-3</v>
      </c>
    </row>
    <row r="611" spans="1:7" x14ac:dyDescent="0.25">
      <c r="A611" s="1">
        <v>606</v>
      </c>
      <c r="B611" s="6">
        <v>39220</v>
      </c>
      <c r="C611" s="8">
        <v>16.63</v>
      </c>
      <c r="D611" s="6">
        <v>39220</v>
      </c>
      <c r="E611" s="8">
        <v>12.82</v>
      </c>
      <c r="F611" s="12">
        <f t="shared" si="18"/>
        <v>7.8787878787878185E-3</v>
      </c>
      <c r="G611" s="12">
        <f t="shared" si="19"/>
        <v>2.1513944223107536E-2</v>
      </c>
    </row>
    <row r="612" spans="1:7" x14ac:dyDescent="0.25">
      <c r="A612" s="1">
        <v>607</v>
      </c>
      <c r="B612" s="6">
        <v>39223</v>
      </c>
      <c r="C612" s="8">
        <v>16.600000000000001</v>
      </c>
      <c r="D612" s="6">
        <v>39223</v>
      </c>
      <c r="E612" s="8">
        <v>12.69</v>
      </c>
      <c r="F612" s="12">
        <f t="shared" si="18"/>
        <v>-1.8039687312085139E-3</v>
      </c>
      <c r="G612" s="12">
        <f t="shared" si="19"/>
        <v>-1.014040561622471E-2</v>
      </c>
    </row>
    <row r="613" spans="1:7" x14ac:dyDescent="0.25">
      <c r="A613" s="1">
        <v>608</v>
      </c>
      <c r="B613" s="6">
        <v>39224</v>
      </c>
      <c r="C613" s="8">
        <v>16.66</v>
      </c>
      <c r="D613" s="6">
        <v>39224</v>
      </c>
      <c r="E613" s="8">
        <v>12.73</v>
      </c>
      <c r="F613" s="12">
        <f t="shared" si="18"/>
        <v>3.6144578313252237E-3</v>
      </c>
      <c r="G613" s="12">
        <f t="shared" si="19"/>
        <v>3.1520882584713103E-3</v>
      </c>
    </row>
    <row r="614" spans="1:7" x14ac:dyDescent="0.25">
      <c r="A614" s="1">
        <v>609</v>
      </c>
      <c r="B614" s="6">
        <v>39225</v>
      </c>
      <c r="C614" s="8">
        <v>16.920000000000002</v>
      </c>
      <c r="D614" s="6">
        <v>39225</v>
      </c>
      <c r="E614" s="8">
        <v>12.85</v>
      </c>
      <c r="F614" s="12">
        <f t="shared" si="18"/>
        <v>1.5606242496998893E-2</v>
      </c>
      <c r="G614" s="12">
        <f t="shared" si="19"/>
        <v>9.4265514532599539E-3</v>
      </c>
    </row>
    <row r="615" spans="1:7" x14ac:dyDescent="0.25">
      <c r="A615" s="1">
        <v>610</v>
      </c>
      <c r="B615" s="6">
        <v>39226</v>
      </c>
      <c r="C615" s="8">
        <v>16.8</v>
      </c>
      <c r="D615" s="6">
        <v>39226</v>
      </c>
      <c r="E615" s="8">
        <v>12.71</v>
      </c>
      <c r="F615" s="12">
        <f t="shared" si="18"/>
        <v>-7.0921985815603416E-3</v>
      </c>
      <c r="G615" s="12">
        <f t="shared" si="19"/>
        <v>-1.0894941634241151E-2</v>
      </c>
    </row>
    <row r="616" spans="1:7" x14ac:dyDescent="0.25">
      <c r="A616" s="1">
        <v>611</v>
      </c>
      <c r="B616" s="6">
        <v>39227</v>
      </c>
      <c r="C616" s="8">
        <v>16.72</v>
      </c>
      <c r="D616" s="6">
        <v>39227</v>
      </c>
      <c r="E616" s="8">
        <v>12.75</v>
      </c>
      <c r="F616" s="12">
        <f t="shared" si="18"/>
        <v>-4.7619047619048716E-3</v>
      </c>
      <c r="G616" s="12">
        <f t="shared" si="19"/>
        <v>3.1471282454759359E-3</v>
      </c>
    </row>
    <row r="617" spans="1:7" x14ac:dyDescent="0.25">
      <c r="A617" s="1">
        <v>612</v>
      </c>
      <c r="B617" s="6">
        <v>39230</v>
      </c>
      <c r="C617" s="8">
        <v>16.739999999999998</v>
      </c>
      <c r="D617" s="6">
        <v>39230</v>
      </c>
      <c r="E617" s="8">
        <v>12.82</v>
      </c>
      <c r="F617" s="12">
        <f t="shared" si="18"/>
        <v>1.1961722488038023E-3</v>
      </c>
      <c r="G617" s="12">
        <f t="shared" si="19"/>
        <v>5.4901960784313952E-3</v>
      </c>
    </row>
    <row r="618" spans="1:7" x14ac:dyDescent="0.25">
      <c r="A618" s="1">
        <v>613</v>
      </c>
      <c r="B618" s="6">
        <v>39231</v>
      </c>
      <c r="C618" s="8">
        <v>16.86</v>
      </c>
      <c r="D618" s="6">
        <v>39231</v>
      </c>
      <c r="E618" s="8">
        <v>12.99</v>
      </c>
      <c r="F618" s="12">
        <f t="shared" si="18"/>
        <v>7.168458781362067E-3</v>
      </c>
      <c r="G618" s="12">
        <f t="shared" si="19"/>
        <v>1.3260530421216842E-2</v>
      </c>
    </row>
    <row r="619" spans="1:7" x14ac:dyDescent="0.25">
      <c r="A619" s="1">
        <v>614</v>
      </c>
      <c r="B619" s="6">
        <v>39232</v>
      </c>
      <c r="C619" s="8">
        <v>16.760000000000002</v>
      </c>
      <c r="D619" s="6">
        <v>39232</v>
      </c>
      <c r="E619" s="8">
        <v>12.96</v>
      </c>
      <c r="F619" s="12">
        <f t="shared" si="18"/>
        <v>-5.9311981020164807E-3</v>
      </c>
      <c r="G619" s="12">
        <f t="shared" si="19"/>
        <v>-2.3094688221708512E-3</v>
      </c>
    </row>
    <row r="620" spans="1:7" x14ac:dyDescent="0.25">
      <c r="A620" s="1">
        <v>615</v>
      </c>
      <c r="B620" s="6">
        <v>39233</v>
      </c>
      <c r="C620" s="8">
        <v>16.89</v>
      </c>
      <c r="D620" s="6">
        <v>39233</v>
      </c>
      <c r="E620" s="8">
        <v>13.31</v>
      </c>
      <c r="F620" s="12">
        <f t="shared" si="18"/>
        <v>7.7565632458233289E-3</v>
      </c>
      <c r="G620" s="12">
        <f t="shared" si="19"/>
        <v>2.7006172839506144E-2</v>
      </c>
    </row>
    <row r="621" spans="1:7" x14ac:dyDescent="0.25">
      <c r="A621" s="1">
        <v>616</v>
      </c>
      <c r="B621" s="6">
        <v>39234</v>
      </c>
      <c r="C621" s="8">
        <v>17.07</v>
      </c>
      <c r="D621" s="6">
        <v>39234</v>
      </c>
      <c r="E621" s="8">
        <v>13.52</v>
      </c>
      <c r="F621" s="12">
        <f t="shared" si="18"/>
        <v>1.065719360568382E-2</v>
      </c>
      <c r="G621" s="12">
        <f t="shared" si="19"/>
        <v>1.5777610818933065E-2</v>
      </c>
    </row>
    <row r="622" spans="1:7" x14ac:dyDescent="0.25">
      <c r="A622" s="1">
        <v>617</v>
      </c>
      <c r="B622" s="6">
        <v>39237</v>
      </c>
      <c r="C622" s="8">
        <v>16.98</v>
      </c>
      <c r="D622" s="6">
        <v>39237</v>
      </c>
      <c r="E622" s="8">
        <v>13.4</v>
      </c>
      <c r="F622" s="12">
        <f t="shared" si="18"/>
        <v>-5.2724077328646663E-3</v>
      </c>
      <c r="G622" s="12">
        <f t="shared" si="19"/>
        <v>-8.8757396449703572E-3</v>
      </c>
    </row>
    <row r="623" spans="1:7" x14ac:dyDescent="0.25">
      <c r="A623" s="1">
        <v>618</v>
      </c>
      <c r="B623" s="6">
        <v>39238</v>
      </c>
      <c r="C623" s="8">
        <v>16.88</v>
      </c>
      <c r="D623" s="6">
        <v>39238</v>
      </c>
      <c r="E623" s="8">
        <v>13.33</v>
      </c>
      <c r="F623" s="12">
        <f t="shared" si="18"/>
        <v>-5.8892815076561494E-3</v>
      </c>
      <c r="G623" s="12">
        <f t="shared" si="19"/>
        <v>-5.2238805970149464E-3</v>
      </c>
    </row>
    <row r="624" spans="1:7" x14ac:dyDescent="0.25">
      <c r="A624" s="1">
        <v>619</v>
      </c>
      <c r="B624" s="6">
        <v>39239</v>
      </c>
      <c r="C624" s="8">
        <v>16.5</v>
      </c>
      <c r="D624" s="6">
        <v>39239</v>
      </c>
      <c r="E624" s="8">
        <v>13.11</v>
      </c>
      <c r="F624" s="12">
        <f t="shared" si="18"/>
        <v>-2.2511848341232168E-2</v>
      </c>
      <c r="G624" s="12">
        <f t="shared" si="19"/>
        <v>-1.6504126031507926E-2</v>
      </c>
    </row>
    <row r="625" spans="1:7" x14ac:dyDescent="0.25">
      <c r="A625" s="1">
        <v>620</v>
      </c>
      <c r="B625" s="6">
        <v>39240</v>
      </c>
      <c r="C625" s="8">
        <v>16.309999999999999</v>
      </c>
      <c r="D625" s="6">
        <v>39240</v>
      </c>
      <c r="E625" s="8">
        <v>12.87</v>
      </c>
      <c r="F625" s="12">
        <f t="shared" si="18"/>
        <v>-1.1515151515151593E-2</v>
      </c>
      <c r="G625" s="12">
        <f t="shared" si="19"/>
        <v>-1.8306636155606425E-2</v>
      </c>
    </row>
    <row r="626" spans="1:7" x14ac:dyDescent="0.25">
      <c r="A626" s="1">
        <v>621</v>
      </c>
      <c r="B626" s="6">
        <v>39241</v>
      </c>
      <c r="C626" s="8">
        <v>16.39</v>
      </c>
      <c r="D626" s="6">
        <v>39241</v>
      </c>
      <c r="E626" s="8">
        <v>12.97</v>
      </c>
      <c r="F626" s="12">
        <f t="shared" si="18"/>
        <v>4.9049662783569497E-3</v>
      </c>
      <c r="G626" s="12">
        <f t="shared" si="19"/>
        <v>7.770007770007881E-3</v>
      </c>
    </row>
    <row r="627" spans="1:7" x14ac:dyDescent="0.25">
      <c r="A627" s="1">
        <v>622</v>
      </c>
      <c r="B627" s="6">
        <v>39244</v>
      </c>
      <c r="C627" s="8">
        <v>16.329999999999998</v>
      </c>
      <c r="D627" s="6">
        <v>39244</v>
      </c>
      <c r="E627" s="8">
        <v>13.07</v>
      </c>
      <c r="F627" s="12">
        <f t="shared" si="18"/>
        <v>-3.6607687614400408E-3</v>
      </c>
      <c r="G627" s="12">
        <f t="shared" si="19"/>
        <v>7.7101002313029795E-3</v>
      </c>
    </row>
    <row r="628" spans="1:7" x14ac:dyDescent="0.25">
      <c r="A628" s="1">
        <v>623</v>
      </c>
      <c r="B628" s="6">
        <v>39245</v>
      </c>
      <c r="C628" s="8">
        <v>16.16</v>
      </c>
      <c r="D628" s="6">
        <v>39245</v>
      </c>
      <c r="E628" s="8">
        <v>12.77</v>
      </c>
      <c r="F628" s="12">
        <f t="shared" si="18"/>
        <v>-1.0410287813839446E-2</v>
      </c>
      <c r="G628" s="12">
        <f t="shared" si="19"/>
        <v>-2.295332823259378E-2</v>
      </c>
    </row>
    <row r="629" spans="1:7" x14ac:dyDescent="0.25">
      <c r="A629" s="1">
        <v>624</v>
      </c>
      <c r="B629" s="6">
        <v>39246</v>
      </c>
      <c r="C629" s="8">
        <v>16.3</v>
      </c>
      <c r="D629" s="6">
        <v>39246</v>
      </c>
      <c r="E629" s="8">
        <v>12.77</v>
      </c>
      <c r="F629" s="12">
        <f t="shared" si="18"/>
        <v>8.6633663366336988E-3</v>
      </c>
      <c r="G629" s="12">
        <f t="shared" si="19"/>
        <v>0</v>
      </c>
    </row>
    <row r="630" spans="1:7" x14ac:dyDescent="0.25">
      <c r="A630" s="1">
        <v>625</v>
      </c>
      <c r="B630" s="6">
        <v>39247</v>
      </c>
      <c r="C630" s="8">
        <v>16.559999999999999</v>
      </c>
      <c r="D630" s="6">
        <v>39247</v>
      </c>
      <c r="E630" s="8">
        <v>13.01</v>
      </c>
      <c r="F630" s="12">
        <f t="shared" si="18"/>
        <v>1.595092024539865E-2</v>
      </c>
      <c r="G630" s="12">
        <f t="shared" si="19"/>
        <v>1.879404855129211E-2</v>
      </c>
    </row>
    <row r="631" spans="1:7" x14ac:dyDescent="0.25">
      <c r="A631" s="1">
        <v>626</v>
      </c>
      <c r="B631" s="6">
        <v>39248</v>
      </c>
      <c r="C631" s="8">
        <v>16.760000000000002</v>
      </c>
      <c r="D631" s="6">
        <v>39248</v>
      </c>
      <c r="E631" s="8">
        <v>13.05</v>
      </c>
      <c r="F631" s="12">
        <f t="shared" si="18"/>
        <v>1.2077294685990511E-2</v>
      </c>
      <c r="G631" s="12">
        <f t="shared" si="19"/>
        <v>3.0745580322829305E-3</v>
      </c>
    </row>
    <row r="632" spans="1:7" x14ac:dyDescent="0.25">
      <c r="A632" s="1">
        <v>627</v>
      </c>
      <c r="B632" s="6">
        <v>39251</v>
      </c>
      <c r="C632" s="8">
        <v>16.510000000000002</v>
      </c>
      <c r="D632" s="6">
        <v>39251</v>
      </c>
      <c r="E632" s="8">
        <v>12.93</v>
      </c>
      <c r="F632" s="12">
        <f t="shared" si="18"/>
        <v>-1.4916467780429593E-2</v>
      </c>
      <c r="G632" s="12">
        <f t="shared" si="19"/>
        <v>-9.1954022988506509E-3</v>
      </c>
    </row>
    <row r="633" spans="1:7" x14ac:dyDescent="0.25">
      <c r="A633" s="1">
        <v>628</v>
      </c>
      <c r="B633" s="6">
        <v>39252</v>
      </c>
      <c r="C633" s="8">
        <v>16.34</v>
      </c>
      <c r="D633" s="6">
        <v>39252</v>
      </c>
      <c r="E633" s="8">
        <v>12.89</v>
      </c>
      <c r="F633" s="12">
        <f t="shared" si="18"/>
        <v>-1.0296789824348982E-2</v>
      </c>
      <c r="G633" s="12">
        <f t="shared" si="19"/>
        <v>-3.0935808197988515E-3</v>
      </c>
    </row>
    <row r="634" spans="1:7" x14ac:dyDescent="0.25">
      <c r="A634" s="1">
        <v>629</v>
      </c>
      <c r="B634" s="6">
        <v>39253</v>
      </c>
      <c r="C634" s="8">
        <v>16.53</v>
      </c>
      <c r="D634" s="6">
        <v>39253</v>
      </c>
      <c r="E634" s="8">
        <v>12.96</v>
      </c>
      <c r="F634" s="12">
        <f t="shared" si="18"/>
        <v>1.1627906976744264E-2</v>
      </c>
      <c r="G634" s="12">
        <f t="shared" si="19"/>
        <v>5.430566330488773E-3</v>
      </c>
    </row>
    <row r="635" spans="1:7" x14ac:dyDescent="0.25">
      <c r="A635" s="1">
        <v>630</v>
      </c>
      <c r="B635" s="6">
        <v>39254</v>
      </c>
      <c r="C635" s="8">
        <v>16.36</v>
      </c>
      <c r="D635" s="6">
        <v>39254</v>
      </c>
      <c r="E635" s="8">
        <v>12.74</v>
      </c>
      <c r="F635" s="12">
        <f t="shared" si="18"/>
        <v>-1.0284331518451402E-2</v>
      </c>
      <c r="G635" s="12">
        <f t="shared" si="19"/>
        <v>-1.6975308641975356E-2</v>
      </c>
    </row>
    <row r="636" spans="1:7" x14ac:dyDescent="0.25">
      <c r="A636" s="1">
        <v>631</v>
      </c>
      <c r="B636" s="6">
        <v>39255</v>
      </c>
      <c r="C636" s="8">
        <v>16.2</v>
      </c>
      <c r="D636" s="6">
        <v>39255</v>
      </c>
      <c r="E636" s="8">
        <v>12.75</v>
      </c>
      <c r="F636" s="12">
        <f t="shared" si="18"/>
        <v>-9.7799511002445074E-3</v>
      </c>
      <c r="G636" s="12">
        <f t="shared" si="19"/>
        <v>7.8492935635791103E-4</v>
      </c>
    </row>
    <row r="637" spans="1:7" x14ac:dyDescent="0.25">
      <c r="A637" s="1">
        <v>632</v>
      </c>
      <c r="B637" s="6">
        <v>39258</v>
      </c>
      <c r="C637" s="8">
        <v>16.29</v>
      </c>
      <c r="D637" s="6">
        <v>39258</v>
      </c>
      <c r="E637" s="8">
        <v>12.81</v>
      </c>
      <c r="F637" s="12">
        <f t="shared" si="18"/>
        <v>5.5555555555555471E-3</v>
      </c>
      <c r="G637" s="12">
        <f t="shared" si="19"/>
        <v>4.7058823529412151E-3</v>
      </c>
    </row>
    <row r="638" spans="1:7" x14ac:dyDescent="0.25">
      <c r="A638" s="1">
        <v>633</v>
      </c>
      <c r="B638" s="6">
        <v>39259</v>
      </c>
      <c r="C638" s="8">
        <v>16.239999999999998</v>
      </c>
      <c r="D638" s="6">
        <v>39259</v>
      </c>
      <c r="E638" s="8">
        <v>12.7</v>
      </c>
      <c r="F638" s="12">
        <f t="shared" si="18"/>
        <v>-3.0693677102517319E-3</v>
      </c>
      <c r="G638" s="12">
        <f t="shared" si="19"/>
        <v>-8.5870413739267144E-3</v>
      </c>
    </row>
    <row r="639" spans="1:7" x14ac:dyDescent="0.25">
      <c r="A639" s="1">
        <v>634</v>
      </c>
      <c r="B639" s="6">
        <v>39260</v>
      </c>
      <c r="C639" s="8">
        <v>16.350000000000001</v>
      </c>
      <c r="D639" s="6">
        <v>39260</v>
      </c>
      <c r="E639" s="8">
        <v>12.67</v>
      </c>
      <c r="F639" s="12">
        <f t="shared" si="18"/>
        <v>6.7733990147785094E-3</v>
      </c>
      <c r="G639" s="12">
        <f t="shared" si="19"/>
        <v>-2.3622047244093985E-3</v>
      </c>
    </row>
    <row r="640" spans="1:7" x14ac:dyDescent="0.25">
      <c r="A640" s="1">
        <v>635</v>
      </c>
      <c r="B640" s="6">
        <v>39261</v>
      </c>
      <c r="C640" s="8">
        <v>16.46</v>
      </c>
      <c r="D640" s="6">
        <v>39261</v>
      </c>
      <c r="E640" s="8">
        <v>12.76</v>
      </c>
      <c r="F640" s="12">
        <f t="shared" si="18"/>
        <v>6.7278287461773343E-3</v>
      </c>
      <c r="G640" s="12">
        <f t="shared" si="19"/>
        <v>7.1033938437253244E-3</v>
      </c>
    </row>
    <row r="641" spans="1:7" x14ac:dyDescent="0.25">
      <c r="A641" s="1">
        <v>636</v>
      </c>
      <c r="B641" s="6">
        <v>39262</v>
      </c>
      <c r="C641" s="8">
        <v>16.54</v>
      </c>
      <c r="D641" s="6">
        <v>39262</v>
      </c>
      <c r="E641" s="8">
        <v>12.76</v>
      </c>
      <c r="F641" s="12">
        <f t="shared" si="18"/>
        <v>4.860267314702205E-3</v>
      </c>
      <c r="G641" s="12">
        <f t="shared" si="19"/>
        <v>0</v>
      </c>
    </row>
    <row r="642" spans="1:7" x14ac:dyDescent="0.25">
      <c r="A642" s="1">
        <v>637</v>
      </c>
      <c r="B642" s="6">
        <v>39265</v>
      </c>
      <c r="C642" s="8">
        <v>16.5</v>
      </c>
      <c r="D642" s="6">
        <v>39265</v>
      </c>
      <c r="E642" s="8">
        <v>12.72</v>
      </c>
      <c r="F642" s="12">
        <f t="shared" si="18"/>
        <v>-2.4183796856105896E-3</v>
      </c>
      <c r="G642" s="12">
        <f t="shared" si="19"/>
        <v>-3.1347962382444472E-3</v>
      </c>
    </row>
    <row r="643" spans="1:7" x14ac:dyDescent="0.25">
      <c r="A643" s="1">
        <v>638</v>
      </c>
      <c r="B643" s="6">
        <v>39266</v>
      </c>
      <c r="C643" s="8">
        <v>16.440000000000001</v>
      </c>
      <c r="D643" s="6">
        <v>39266</v>
      </c>
      <c r="E643" s="8">
        <v>12.84</v>
      </c>
      <c r="F643" s="12">
        <f t="shared" si="18"/>
        <v>-3.6363636363635587E-3</v>
      </c>
      <c r="G643" s="12">
        <f t="shared" si="19"/>
        <v>9.4339622641508823E-3</v>
      </c>
    </row>
    <row r="644" spans="1:7" x14ac:dyDescent="0.25">
      <c r="A644" s="1">
        <v>639</v>
      </c>
      <c r="B644" s="6">
        <v>39267</v>
      </c>
      <c r="C644" s="8">
        <v>16.55</v>
      </c>
      <c r="D644" s="6">
        <v>39267</v>
      </c>
      <c r="E644" s="8">
        <v>12.94</v>
      </c>
      <c r="F644" s="12">
        <f t="shared" si="18"/>
        <v>6.6909975669099406E-3</v>
      </c>
      <c r="G644" s="12">
        <f t="shared" si="19"/>
        <v>7.7881619937694426E-3</v>
      </c>
    </row>
    <row r="645" spans="1:7" x14ac:dyDescent="0.25">
      <c r="A645" s="1">
        <v>640</v>
      </c>
      <c r="B645" s="6">
        <v>39268</v>
      </c>
      <c r="C645" s="8">
        <v>16.559999999999999</v>
      </c>
      <c r="D645" s="6">
        <v>39268</v>
      </c>
      <c r="E645" s="8">
        <v>12.89</v>
      </c>
      <c r="F645" s="12">
        <f t="shared" si="18"/>
        <v>6.0422960725063505E-4</v>
      </c>
      <c r="G645" s="12">
        <f t="shared" si="19"/>
        <v>-3.8639876352394849E-3</v>
      </c>
    </row>
    <row r="646" spans="1:7" x14ac:dyDescent="0.25">
      <c r="A646" s="1">
        <v>641</v>
      </c>
      <c r="B646" s="6">
        <v>39269</v>
      </c>
      <c r="C646" s="8">
        <v>16.8</v>
      </c>
      <c r="D646" s="6">
        <v>39269</v>
      </c>
      <c r="E646" s="8">
        <v>13.1</v>
      </c>
      <c r="F646" s="12">
        <f t="shared" si="18"/>
        <v>1.4492753623188527E-2</v>
      </c>
      <c r="G646" s="12">
        <f t="shared" si="19"/>
        <v>1.629169899146618E-2</v>
      </c>
    </row>
    <row r="647" spans="1:7" x14ac:dyDescent="0.25">
      <c r="A647" s="1">
        <v>642</v>
      </c>
      <c r="B647" s="6">
        <v>39272</v>
      </c>
      <c r="C647" s="8">
        <v>16.73</v>
      </c>
      <c r="D647" s="6">
        <v>39272</v>
      </c>
      <c r="E647" s="8">
        <v>13.06</v>
      </c>
      <c r="F647" s="12">
        <f t="shared" si="18"/>
        <v>-4.1666666666666831E-3</v>
      </c>
      <c r="G647" s="12">
        <f t="shared" si="19"/>
        <v>-3.0534351145037517E-3</v>
      </c>
    </row>
    <row r="648" spans="1:7" x14ac:dyDescent="0.25">
      <c r="A648" s="1">
        <v>643</v>
      </c>
      <c r="B648" s="6">
        <v>39273</v>
      </c>
      <c r="C648" s="8">
        <v>16.61</v>
      </c>
      <c r="D648" s="6">
        <v>39273</v>
      </c>
      <c r="E648" s="8">
        <v>12.95</v>
      </c>
      <c r="F648" s="12">
        <f t="shared" ref="F648:F711" si="20">(C648-C647)/C647</f>
        <v>-7.1727435744172738E-3</v>
      </c>
      <c r="G648" s="12">
        <f t="shared" ref="G648:G711" si="21">(E648-E647)/E647</f>
        <v>-8.4226646248086682E-3</v>
      </c>
    </row>
    <row r="649" spans="1:7" x14ac:dyDescent="0.25">
      <c r="A649" s="1">
        <v>644</v>
      </c>
      <c r="B649" s="6">
        <v>39274</v>
      </c>
      <c r="C649" s="8">
        <v>16.63</v>
      </c>
      <c r="D649" s="6">
        <v>39274</v>
      </c>
      <c r="E649" s="8">
        <v>12.88</v>
      </c>
      <c r="F649" s="12">
        <f t="shared" si="20"/>
        <v>1.2040939193256818E-3</v>
      </c>
      <c r="G649" s="12">
        <f t="shared" si="21"/>
        <v>-5.4054054054052903E-3</v>
      </c>
    </row>
    <row r="650" spans="1:7" x14ac:dyDescent="0.25">
      <c r="A650" s="1">
        <v>645</v>
      </c>
      <c r="B650" s="6">
        <v>39275</v>
      </c>
      <c r="C650" s="8">
        <v>16.96</v>
      </c>
      <c r="D650" s="6">
        <v>39275</v>
      </c>
      <c r="E650" s="8">
        <v>13.07</v>
      </c>
      <c r="F650" s="12">
        <f t="shared" si="20"/>
        <v>1.9843656043295362E-2</v>
      </c>
      <c r="G650" s="12">
        <f t="shared" si="21"/>
        <v>1.4751552795031016E-2</v>
      </c>
    </row>
    <row r="651" spans="1:7" x14ac:dyDescent="0.25">
      <c r="A651" s="1">
        <v>646</v>
      </c>
      <c r="B651" s="6">
        <v>39276</v>
      </c>
      <c r="C651" s="8">
        <v>17.07</v>
      </c>
      <c r="D651" s="6">
        <v>39276</v>
      </c>
      <c r="E651" s="8">
        <v>13.2</v>
      </c>
      <c r="F651" s="12">
        <f t="shared" si="20"/>
        <v>6.4858490566037401E-3</v>
      </c>
      <c r="G651" s="12">
        <f t="shared" si="21"/>
        <v>9.9464422341238711E-3</v>
      </c>
    </row>
    <row r="652" spans="1:7" x14ac:dyDescent="0.25">
      <c r="A652" s="1">
        <v>647</v>
      </c>
      <c r="B652" s="6">
        <v>39279</v>
      </c>
      <c r="C652" s="8">
        <v>17.28</v>
      </c>
      <c r="D652" s="6">
        <v>39279</v>
      </c>
      <c r="E652" s="8">
        <v>13.27</v>
      </c>
      <c r="F652" s="12">
        <f t="shared" si="20"/>
        <v>1.2302284710017625E-2</v>
      </c>
      <c r="G652" s="12">
        <f t="shared" si="21"/>
        <v>5.303030303030325E-3</v>
      </c>
    </row>
    <row r="653" spans="1:7" x14ac:dyDescent="0.25">
      <c r="A653" s="1">
        <v>648</v>
      </c>
      <c r="B653" s="6">
        <v>39280</v>
      </c>
      <c r="C653" s="8">
        <v>17.420000000000002</v>
      </c>
      <c r="D653" s="6">
        <v>39280</v>
      </c>
      <c r="E653" s="8">
        <v>13.32</v>
      </c>
      <c r="F653" s="12">
        <f t="shared" si="20"/>
        <v>8.1018518518518844E-3</v>
      </c>
      <c r="G653" s="12">
        <f t="shared" si="21"/>
        <v>3.7678975131876951E-3</v>
      </c>
    </row>
    <row r="654" spans="1:7" x14ac:dyDescent="0.25">
      <c r="A654" s="1">
        <v>649</v>
      </c>
      <c r="B654" s="6">
        <v>39281</v>
      </c>
      <c r="C654" s="8">
        <v>17.350000000000001</v>
      </c>
      <c r="D654" s="6">
        <v>39281</v>
      </c>
      <c r="E654" s="8">
        <v>13.14</v>
      </c>
      <c r="F654" s="12">
        <f t="shared" si="20"/>
        <v>-4.0183696900114967E-3</v>
      </c>
      <c r="G654" s="12">
        <f t="shared" si="21"/>
        <v>-1.3513513513513492E-2</v>
      </c>
    </row>
    <row r="655" spans="1:7" x14ac:dyDescent="0.25">
      <c r="A655" s="1">
        <v>650</v>
      </c>
      <c r="B655" s="6">
        <v>39282</v>
      </c>
      <c r="C655" s="8">
        <v>17.559999999999999</v>
      </c>
      <c r="D655" s="6">
        <v>39282</v>
      </c>
      <c r="E655" s="8">
        <v>13.37</v>
      </c>
      <c r="F655" s="12">
        <f t="shared" si="20"/>
        <v>1.2103746397694367E-2</v>
      </c>
      <c r="G655" s="12">
        <f t="shared" si="21"/>
        <v>1.7503805175037947E-2</v>
      </c>
    </row>
    <row r="656" spans="1:7" x14ac:dyDescent="0.25">
      <c r="A656" s="1">
        <v>651</v>
      </c>
      <c r="B656" s="6">
        <v>39283</v>
      </c>
      <c r="C656" s="8">
        <v>17.18</v>
      </c>
      <c r="D656" s="6">
        <v>39283</v>
      </c>
      <c r="E656" s="8">
        <v>13.03</v>
      </c>
      <c r="F656" s="12">
        <f t="shared" si="20"/>
        <v>-2.1640091116173064E-2</v>
      </c>
      <c r="G656" s="12">
        <f t="shared" si="21"/>
        <v>-2.543006731488406E-2</v>
      </c>
    </row>
    <row r="657" spans="1:7" x14ac:dyDescent="0.25">
      <c r="A657" s="1">
        <v>652</v>
      </c>
      <c r="B657" s="6">
        <v>39286</v>
      </c>
      <c r="C657" s="8">
        <v>17.43</v>
      </c>
      <c r="D657" s="6">
        <v>39286</v>
      </c>
      <c r="E657" s="8">
        <v>13.16</v>
      </c>
      <c r="F657" s="12">
        <f t="shared" si="20"/>
        <v>1.4551804423748545E-2</v>
      </c>
      <c r="G657" s="12">
        <f t="shared" si="21"/>
        <v>9.9769762087491016E-3</v>
      </c>
    </row>
    <row r="658" spans="1:7" x14ac:dyDescent="0.25">
      <c r="A658" s="1">
        <v>653</v>
      </c>
      <c r="B658" s="6">
        <v>39287</v>
      </c>
      <c r="C658" s="8">
        <v>17.149999999999999</v>
      </c>
      <c r="D658" s="6">
        <v>39287</v>
      </c>
      <c r="E658" s="8">
        <v>12.99</v>
      </c>
      <c r="F658" s="12">
        <f t="shared" si="20"/>
        <v>-1.6064257028112514E-2</v>
      </c>
      <c r="G658" s="12">
        <f t="shared" si="21"/>
        <v>-1.2917933130699083E-2</v>
      </c>
    </row>
    <row r="659" spans="1:7" x14ac:dyDescent="0.25">
      <c r="A659" s="1">
        <v>654</v>
      </c>
      <c r="B659" s="6">
        <v>39288</v>
      </c>
      <c r="C659" s="8">
        <v>17.350000000000001</v>
      </c>
      <c r="D659" s="6">
        <v>39288</v>
      </c>
      <c r="E659" s="8">
        <v>12.96</v>
      </c>
      <c r="F659" s="12">
        <f t="shared" si="20"/>
        <v>1.1661807580175093E-2</v>
      </c>
      <c r="G659" s="12">
        <f t="shared" si="21"/>
        <v>-2.3094688221708512E-3</v>
      </c>
    </row>
    <row r="660" spans="1:7" x14ac:dyDescent="0.25">
      <c r="A660" s="1">
        <v>655</v>
      </c>
      <c r="B660" s="6">
        <v>39289</v>
      </c>
      <c r="C660" s="8">
        <v>16.899999999999999</v>
      </c>
      <c r="D660" s="6">
        <v>39289</v>
      </c>
      <c r="E660" s="8">
        <v>12.59</v>
      </c>
      <c r="F660" s="12">
        <f t="shared" si="20"/>
        <v>-2.5936599423631284E-2</v>
      </c>
      <c r="G660" s="12">
        <f t="shared" si="21"/>
        <v>-2.8549382716049457E-2</v>
      </c>
    </row>
    <row r="661" spans="1:7" x14ac:dyDescent="0.25">
      <c r="A661" s="1">
        <v>656</v>
      </c>
      <c r="B661" s="6">
        <v>39290</v>
      </c>
      <c r="C661" s="8">
        <v>17.010000000000002</v>
      </c>
      <c r="D661" s="6">
        <v>39290</v>
      </c>
      <c r="E661" s="8">
        <v>12.77</v>
      </c>
      <c r="F661" s="12">
        <f t="shared" si="20"/>
        <v>6.5088757396451471E-3</v>
      </c>
      <c r="G661" s="12">
        <f t="shared" si="21"/>
        <v>1.4297061159650494E-2</v>
      </c>
    </row>
    <row r="662" spans="1:7" x14ac:dyDescent="0.25">
      <c r="A662" s="1">
        <v>657</v>
      </c>
      <c r="B662" s="6">
        <v>39293</v>
      </c>
      <c r="C662" s="8">
        <v>16.93</v>
      </c>
      <c r="D662" s="6">
        <v>39293</v>
      </c>
      <c r="E662" s="8">
        <v>12.63</v>
      </c>
      <c r="F662" s="12">
        <f t="shared" si="20"/>
        <v>-4.7031158142270338E-3</v>
      </c>
      <c r="G662" s="12">
        <f t="shared" si="21"/>
        <v>-1.0963194988253626E-2</v>
      </c>
    </row>
    <row r="663" spans="1:7" x14ac:dyDescent="0.25">
      <c r="A663" s="1">
        <v>658</v>
      </c>
      <c r="B663" s="6">
        <v>39294</v>
      </c>
      <c r="C663" s="8">
        <v>17.29</v>
      </c>
      <c r="D663" s="6">
        <v>39294</v>
      </c>
      <c r="E663" s="8">
        <v>12.98</v>
      </c>
      <c r="F663" s="12">
        <f t="shared" si="20"/>
        <v>2.1264028352037768E-2</v>
      </c>
      <c r="G663" s="12">
        <f t="shared" si="21"/>
        <v>2.7711797307996801E-2</v>
      </c>
    </row>
    <row r="664" spans="1:7" x14ac:dyDescent="0.25">
      <c r="A664" s="1">
        <v>659</v>
      </c>
      <c r="B664" s="6">
        <v>39295</v>
      </c>
      <c r="C664" s="8">
        <v>17.27</v>
      </c>
      <c r="D664" s="6">
        <v>39295</v>
      </c>
      <c r="E664" s="8">
        <v>12.68</v>
      </c>
      <c r="F664" s="12">
        <f t="shared" si="20"/>
        <v>-1.1567379988432374E-3</v>
      </c>
      <c r="G664" s="12">
        <f t="shared" si="21"/>
        <v>-2.3112480739599438E-2</v>
      </c>
    </row>
    <row r="665" spans="1:7" x14ac:dyDescent="0.25">
      <c r="A665" s="1">
        <v>660</v>
      </c>
      <c r="B665" s="6">
        <v>39296</v>
      </c>
      <c r="C665" s="8">
        <v>17.510000000000002</v>
      </c>
      <c r="D665" s="6">
        <v>39296</v>
      </c>
      <c r="E665" s="8">
        <v>12.75</v>
      </c>
      <c r="F665" s="12">
        <f t="shared" si="20"/>
        <v>1.389693109438344E-2</v>
      </c>
      <c r="G665" s="12">
        <f t="shared" si="21"/>
        <v>5.5205047318612217E-3</v>
      </c>
    </row>
    <row r="666" spans="1:7" x14ac:dyDescent="0.25">
      <c r="A666" s="1">
        <v>661</v>
      </c>
      <c r="B666" s="6">
        <v>39297</v>
      </c>
      <c r="C666" s="8">
        <v>17.43</v>
      </c>
      <c r="D666" s="6">
        <v>39297</v>
      </c>
      <c r="E666" s="8">
        <v>12.6</v>
      </c>
      <c r="F666" s="12">
        <f t="shared" si="20"/>
        <v>-4.5688178183895967E-3</v>
      </c>
      <c r="G666" s="12">
        <f t="shared" si="21"/>
        <v>-1.1764705882352969E-2</v>
      </c>
    </row>
    <row r="667" spans="1:7" x14ac:dyDescent="0.25">
      <c r="A667" s="1">
        <v>662</v>
      </c>
      <c r="B667" s="6">
        <v>39300</v>
      </c>
      <c r="C667" s="8">
        <v>17.2</v>
      </c>
      <c r="D667" s="6">
        <v>39300</v>
      </c>
      <c r="E667" s="8">
        <v>12.46</v>
      </c>
      <c r="F667" s="12">
        <f t="shared" si="20"/>
        <v>-1.3195639701663823E-2</v>
      </c>
      <c r="G667" s="12">
        <f t="shared" si="21"/>
        <v>-1.1111111111111016E-2</v>
      </c>
    </row>
    <row r="668" spans="1:7" x14ac:dyDescent="0.25">
      <c r="A668" s="1">
        <v>663</v>
      </c>
      <c r="B668" s="6">
        <v>39301</v>
      </c>
      <c r="C668" s="8">
        <v>17.57</v>
      </c>
      <c r="D668" s="6">
        <v>39301</v>
      </c>
      <c r="E668" s="8">
        <v>12.82</v>
      </c>
      <c r="F668" s="12">
        <f t="shared" si="20"/>
        <v>2.1511627906976805E-2</v>
      </c>
      <c r="G668" s="12">
        <f t="shared" si="21"/>
        <v>2.8892455858747945E-2</v>
      </c>
    </row>
    <row r="669" spans="1:7" x14ac:dyDescent="0.25">
      <c r="A669" s="1">
        <v>664</v>
      </c>
      <c r="B669" s="6">
        <v>39302</v>
      </c>
      <c r="C669" s="8">
        <v>17.989999999999998</v>
      </c>
      <c r="D669" s="6">
        <v>39302</v>
      </c>
      <c r="E669" s="8">
        <v>13.12</v>
      </c>
      <c r="F669" s="12">
        <f t="shared" si="20"/>
        <v>2.3904382470119417E-2</v>
      </c>
      <c r="G669" s="12">
        <f t="shared" si="21"/>
        <v>2.3400936037441415E-2</v>
      </c>
    </row>
    <row r="670" spans="1:7" x14ac:dyDescent="0.25">
      <c r="A670" s="1">
        <v>665</v>
      </c>
      <c r="B670" s="6">
        <v>39303</v>
      </c>
      <c r="C670" s="8">
        <v>17.88</v>
      </c>
      <c r="D670" s="6">
        <v>39303</v>
      </c>
      <c r="E670" s="8">
        <v>12.94</v>
      </c>
      <c r="F670" s="12">
        <f t="shared" si="20"/>
        <v>-6.1145080600333206E-3</v>
      </c>
      <c r="G670" s="12">
        <f t="shared" si="21"/>
        <v>-1.371951219512193E-2</v>
      </c>
    </row>
    <row r="671" spans="1:7" x14ac:dyDescent="0.25">
      <c r="A671" s="1">
        <v>666</v>
      </c>
      <c r="B671" s="6">
        <v>39304</v>
      </c>
      <c r="C671" s="8">
        <v>17.399999999999999</v>
      </c>
      <c r="D671" s="6">
        <v>39304</v>
      </c>
      <c r="E671" s="8">
        <v>12.52</v>
      </c>
      <c r="F671" s="12">
        <f t="shared" si="20"/>
        <v>-2.6845637583892641E-2</v>
      </c>
      <c r="G671" s="12">
        <f t="shared" si="21"/>
        <v>-3.2457496136012363E-2</v>
      </c>
    </row>
    <row r="672" spans="1:7" x14ac:dyDescent="0.25">
      <c r="A672" s="1">
        <v>667</v>
      </c>
      <c r="B672" s="6">
        <v>39307</v>
      </c>
      <c r="C672" s="8">
        <v>17.82</v>
      </c>
      <c r="D672" s="6">
        <v>39307</v>
      </c>
      <c r="E672" s="8">
        <v>12.82</v>
      </c>
      <c r="F672" s="12">
        <f t="shared" si="20"/>
        <v>2.4137931034482859E-2</v>
      </c>
      <c r="G672" s="12">
        <f t="shared" si="21"/>
        <v>2.3961661341853093E-2</v>
      </c>
    </row>
    <row r="673" spans="1:7" x14ac:dyDescent="0.25">
      <c r="A673" s="1">
        <v>668</v>
      </c>
      <c r="B673" s="6">
        <v>39308</v>
      </c>
      <c r="C673" s="8">
        <v>17.71</v>
      </c>
      <c r="D673" s="6">
        <v>39308</v>
      </c>
      <c r="E673" s="8">
        <v>12.61</v>
      </c>
      <c r="F673" s="12">
        <f t="shared" si="20"/>
        <v>-6.1728395061728079E-3</v>
      </c>
      <c r="G673" s="12">
        <f t="shared" si="21"/>
        <v>-1.6380655226209115E-2</v>
      </c>
    </row>
    <row r="674" spans="1:7" x14ac:dyDescent="0.25">
      <c r="A674" s="1">
        <v>669</v>
      </c>
      <c r="B674" s="6">
        <v>39309</v>
      </c>
      <c r="C674" s="8">
        <v>17.82</v>
      </c>
      <c r="D674" s="6">
        <v>39309</v>
      </c>
      <c r="E674" s="8">
        <v>12.6</v>
      </c>
      <c r="F674" s="12">
        <f t="shared" si="20"/>
        <v>6.21118012422357E-3</v>
      </c>
      <c r="G674" s="12">
        <f t="shared" si="21"/>
        <v>-7.930214115780957E-4</v>
      </c>
    </row>
    <row r="675" spans="1:7" x14ac:dyDescent="0.25">
      <c r="A675" s="1">
        <v>670</v>
      </c>
      <c r="B675" s="6">
        <v>39310</v>
      </c>
      <c r="C675" s="8">
        <v>17.170000000000002</v>
      </c>
      <c r="D675" s="6">
        <v>39310</v>
      </c>
      <c r="E675" s="8">
        <v>12.13</v>
      </c>
      <c r="F675" s="12">
        <f t="shared" si="20"/>
        <v>-3.647586980920306E-2</v>
      </c>
      <c r="G675" s="12">
        <f t="shared" si="21"/>
        <v>-3.7301587301587211E-2</v>
      </c>
    </row>
    <row r="676" spans="1:7" x14ac:dyDescent="0.25">
      <c r="A676" s="1">
        <v>671</v>
      </c>
      <c r="B676" s="6">
        <v>39311</v>
      </c>
      <c r="C676" s="8">
        <v>17.37</v>
      </c>
      <c r="D676" s="6">
        <v>39311</v>
      </c>
      <c r="E676" s="8">
        <v>12.63</v>
      </c>
      <c r="F676" s="12">
        <f t="shared" si="20"/>
        <v>1.1648223645893959E-2</v>
      </c>
      <c r="G676" s="12">
        <f t="shared" si="21"/>
        <v>4.1220115416323165E-2</v>
      </c>
    </row>
    <row r="677" spans="1:7" x14ac:dyDescent="0.25">
      <c r="A677" s="1">
        <v>672</v>
      </c>
      <c r="B677" s="6">
        <v>39314</v>
      </c>
      <c r="C677" s="8">
        <v>17.43</v>
      </c>
      <c r="D677" s="6">
        <v>39314</v>
      </c>
      <c r="E677" s="8">
        <v>12.55</v>
      </c>
      <c r="F677" s="12">
        <f t="shared" si="20"/>
        <v>3.454231433505971E-3</v>
      </c>
      <c r="G677" s="12">
        <f t="shared" si="21"/>
        <v>-6.3341250989707096E-3</v>
      </c>
    </row>
    <row r="678" spans="1:7" x14ac:dyDescent="0.25">
      <c r="A678" s="1">
        <v>673</v>
      </c>
      <c r="B678" s="6">
        <v>39315</v>
      </c>
      <c r="C678" s="8">
        <v>17.53</v>
      </c>
      <c r="D678" s="6">
        <v>39315</v>
      </c>
      <c r="E678" s="8">
        <v>12.48</v>
      </c>
      <c r="F678" s="12">
        <f t="shared" si="20"/>
        <v>5.7372346528973854E-3</v>
      </c>
      <c r="G678" s="12">
        <f t="shared" si="21"/>
        <v>-5.5776892430279106E-3</v>
      </c>
    </row>
    <row r="679" spans="1:7" x14ac:dyDescent="0.25">
      <c r="A679" s="1">
        <v>674</v>
      </c>
      <c r="B679" s="6">
        <v>39316</v>
      </c>
      <c r="C679" s="8">
        <v>17.559999999999999</v>
      </c>
      <c r="D679" s="6">
        <v>39316</v>
      </c>
      <c r="E679" s="8">
        <v>12.57</v>
      </c>
      <c r="F679" s="12">
        <f t="shared" si="20"/>
        <v>1.7113519680546252E-3</v>
      </c>
      <c r="G679" s="12">
        <f t="shared" si="21"/>
        <v>7.2115384615384498E-3</v>
      </c>
    </row>
    <row r="680" spans="1:7" x14ac:dyDescent="0.25">
      <c r="A680" s="1">
        <v>675</v>
      </c>
      <c r="B680" s="6">
        <v>39317</v>
      </c>
      <c r="C680" s="8">
        <v>17.66</v>
      </c>
      <c r="D680" s="6">
        <v>39317</v>
      </c>
      <c r="E680" s="8">
        <v>12.49</v>
      </c>
      <c r="F680" s="12">
        <f t="shared" si="20"/>
        <v>5.6947608200456391E-3</v>
      </c>
      <c r="G680" s="12">
        <f t="shared" si="21"/>
        <v>-6.3643595863166324E-3</v>
      </c>
    </row>
    <row r="681" spans="1:7" x14ac:dyDescent="0.25">
      <c r="A681" s="1">
        <v>676</v>
      </c>
      <c r="B681" s="6">
        <v>39318</v>
      </c>
      <c r="C681" s="8">
        <v>17.75</v>
      </c>
      <c r="D681" s="6">
        <v>39318</v>
      </c>
      <c r="E681" s="8">
        <v>12.5</v>
      </c>
      <c r="F681" s="12">
        <f t="shared" si="20"/>
        <v>5.0962627406568439E-3</v>
      </c>
      <c r="G681" s="12">
        <f t="shared" si="21"/>
        <v>8.0064051240991087E-4</v>
      </c>
    </row>
    <row r="682" spans="1:7" x14ac:dyDescent="0.25">
      <c r="A682" s="1">
        <v>677</v>
      </c>
      <c r="B682" s="6">
        <v>39321</v>
      </c>
      <c r="C682" s="8">
        <v>17.84</v>
      </c>
      <c r="D682" s="6">
        <v>39321</v>
      </c>
      <c r="E682" s="8">
        <v>12.5</v>
      </c>
      <c r="F682" s="12">
        <f t="shared" si="20"/>
        <v>5.0704225352112596E-3</v>
      </c>
      <c r="G682" s="12">
        <f t="shared" si="21"/>
        <v>0</v>
      </c>
    </row>
    <row r="683" spans="1:7" x14ac:dyDescent="0.25">
      <c r="A683" s="1">
        <v>678</v>
      </c>
      <c r="B683" s="6">
        <v>39322</v>
      </c>
      <c r="C683" s="8">
        <v>17.62</v>
      </c>
      <c r="D683" s="6">
        <v>39322</v>
      </c>
      <c r="E683" s="8">
        <v>12.25</v>
      </c>
      <c r="F683" s="12">
        <f t="shared" si="20"/>
        <v>-1.2331838565022358E-2</v>
      </c>
      <c r="G683" s="12">
        <f t="shared" si="21"/>
        <v>-0.02</v>
      </c>
    </row>
    <row r="684" spans="1:7" x14ac:dyDescent="0.25">
      <c r="A684" s="1">
        <v>679</v>
      </c>
      <c r="B684" s="6">
        <v>39323</v>
      </c>
      <c r="C684" s="8">
        <v>17.66</v>
      </c>
      <c r="D684" s="6">
        <v>39323</v>
      </c>
      <c r="E684" s="8">
        <v>12.29</v>
      </c>
      <c r="F684" s="12">
        <f t="shared" si="20"/>
        <v>2.2701475595913248E-3</v>
      </c>
      <c r="G684" s="12">
        <f t="shared" si="21"/>
        <v>3.2653061224489099E-3</v>
      </c>
    </row>
    <row r="685" spans="1:7" x14ac:dyDescent="0.25">
      <c r="A685" s="1">
        <v>680</v>
      </c>
      <c r="B685" s="6">
        <v>39324</v>
      </c>
      <c r="C685" s="8">
        <v>17.89</v>
      </c>
      <c r="D685" s="6">
        <v>39324</v>
      </c>
      <c r="E685" s="8">
        <v>12.38</v>
      </c>
      <c r="F685" s="12">
        <f t="shared" si="20"/>
        <v>1.3023782559456423E-2</v>
      </c>
      <c r="G685" s="12">
        <f t="shared" si="21"/>
        <v>7.3230268510985873E-3</v>
      </c>
    </row>
    <row r="686" spans="1:7" x14ac:dyDescent="0.25">
      <c r="A686" s="1">
        <v>681</v>
      </c>
      <c r="B686" s="6">
        <v>39325</v>
      </c>
      <c r="C686" s="8">
        <v>18.22</v>
      </c>
      <c r="D686" s="6">
        <v>39325</v>
      </c>
      <c r="E686" s="8">
        <v>12.49</v>
      </c>
      <c r="F686" s="12">
        <f t="shared" si="20"/>
        <v>1.8446059250978104E-2</v>
      </c>
      <c r="G686" s="12">
        <f t="shared" si="21"/>
        <v>8.8852988691437342E-3</v>
      </c>
    </row>
    <row r="687" spans="1:7" x14ac:dyDescent="0.25">
      <c r="A687" s="1">
        <v>682</v>
      </c>
      <c r="B687" s="6">
        <v>39328</v>
      </c>
      <c r="C687" s="8">
        <v>18.309999999999999</v>
      </c>
      <c r="D687" s="6">
        <v>39328</v>
      </c>
      <c r="E687" s="8">
        <v>12.55</v>
      </c>
      <c r="F687" s="12">
        <f t="shared" si="20"/>
        <v>4.9396267837541093E-3</v>
      </c>
      <c r="G687" s="12">
        <f t="shared" si="21"/>
        <v>4.8038430744596072E-3</v>
      </c>
    </row>
    <row r="688" spans="1:7" x14ac:dyDescent="0.25">
      <c r="A688" s="1">
        <v>683</v>
      </c>
      <c r="B688" s="6">
        <v>39329</v>
      </c>
      <c r="C688" s="8">
        <v>18.27</v>
      </c>
      <c r="D688" s="6">
        <v>39329</v>
      </c>
      <c r="E688" s="8">
        <v>12.65</v>
      </c>
      <c r="F688" s="12">
        <f t="shared" si="20"/>
        <v>-2.1845985800108764E-3</v>
      </c>
      <c r="G688" s="12">
        <f t="shared" si="21"/>
        <v>7.9681274900398127E-3</v>
      </c>
    </row>
    <row r="689" spans="1:7" x14ac:dyDescent="0.25">
      <c r="A689" s="1">
        <v>684</v>
      </c>
      <c r="B689" s="6">
        <v>39330</v>
      </c>
      <c r="C689" s="8">
        <v>17.77</v>
      </c>
      <c r="D689" s="6">
        <v>39330</v>
      </c>
      <c r="E689" s="8">
        <v>12.31</v>
      </c>
      <c r="F689" s="12">
        <f t="shared" si="20"/>
        <v>-2.736726874657909E-2</v>
      </c>
      <c r="G689" s="12">
        <f t="shared" si="21"/>
        <v>-2.6877470355731212E-2</v>
      </c>
    </row>
    <row r="690" spans="1:7" x14ac:dyDescent="0.25">
      <c r="A690" s="1">
        <v>685</v>
      </c>
      <c r="B690" s="6">
        <v>39331</v>
      </c>
      <c r="C690" s="8">
        <v>17.850000000000001</v>
      </c>
      <c r="D690" s="6">
        <v>39331</v>
      </c>
      <c r="E690" s="8">
        <v>12.34</v>
      </c>
      <c r="F690" s="12">
        <f t="shared" si="20"/>
        <v>4.5019696117052253E-3</v>
      </c>
      <c r="G690" s="12">
        <f t="shared" si="21"/>
        <v>2.4370430544272429E-3</v>
      </c>
    </row>
    <row r="691" spans="1:7" x14ac:dyDescent="0.25">
      <c r="A691" s="1">
        <v>686</v>
      </c>
      <c r="B691" s="6">
        <v>39332</v>
      </c>
      <c r="C691" s="8">
        <v>17.7</v>
      </c>
      <c r="D691" s="6">
        <v>39332</v>
      </c>
      <c r="E691" s="8">
        <v>11.99</v>
      </c>
      <c r="F691" s="12">
        <f t="shared" si="20"/>
        <v>-8.4033613445379345E-3</v>
      </c>
      <c r="G691" s="12">
        <f t="shared" si="21"/>
        <v>-2.8363047001620716E-2</v>
      </c>
    </row>
    <row r="692" spans="1:7" x14ac:dyDescent="0.25">
      <c r="A692" s="1">
        <v>687</v>
      </c>
      <c r="B692" s="6">
        <v>39335</v>
      </c>
      <c r="C692" s="8">
        <v>17.79</v>
      </c>
      <c r="D692" s="6">
        <v>39335</v>
      </c>
      <c r="E692" s="8">
        <v>11.82</v>
      </c>
      <c r="F692" s="12">
        <f t="shared" si="20"/>
        <v>5.0847457627118562E-3</v>
      </c>
      <c r="G692" s="12">
        <f t="shared" si="21"/>
        <v>-1.4178482068390319E-2</v>
      </c>
    </row>
    <row r="693" spans="1:7" x14ac:dyDescent="0.25">
      <c r="A693" s="1">
        <v>688</v>
      </c>
      <c r="B693" s="6">
        <v>39336</v>
      </c>
      <c r="C693" s="8">
        <v>18.18</v>
      </c>
      <c r="D693" s="6">
        <v>39336</v>
      </c>
      <c r="E693" s="8">
        <v>12</v>
      </c>
      <c r="F693" s="12">
        <f t="shared" si="20"/>
        <v>2.1922428330522797E-2</v>
      </c>
      <c r="G693" s="12">
        <f t="shared" si="21"/>
        <v>1.5228426395939063E-2</v>
      </c>
    </row>
    <row r="694" spans="1:7" x14ac:dyDescent="0.25">
      <c r="A694" s="1">
        <v>689</v>
      </c>
      <c r="B694" s="6">
        <v>39337</v>
      </c>
      <c r="C694" s="8">
        <v>18.62</v>
      </c>
      <c r="D694" s="6">
        <v>39337</v>
      </c>
      <c r="E694" s="8">
        <v>11.91</v>
      </c>
      <c r="F694" s="12">
        <f t="shared" si="20"/>
        <v>2.4202420242024274E-2</v>
      </c>
      <c r="G694" s="12">
        <f t="shared" si="21"/>
        <v>-7.4999999999999884E-3</v>
      </c>
    </row>
    <row r="695" spans="1:7" x14ac:dyDescent="0.25">
      <c r="A695" s="1">
        <v>690</v>
      </c>
      <c r="B695" s="6">
        <v>39338</v>
      </c>
      <c r="C695" s="8">
        <v>19.100000000000001</v>
      </c>
      <c r="D695" s="6">
        <v>39338</v>
      </c>
      <c r="E695" s="8">
        <v>12.03</v>
      </c>
      <c r="F695" s="12">
        <f t="shared" si="20"/>
        <v>2.5778732545649861E-2</v>
      </c>
      <c r="G695" s="12">
        <f t="shared" si="21"/>
        <v>1.0075566750629657E-2</v>
      </c>
    </row>
    <row r="696" spans="1:7" x14ac:dyDescent="0.25">
      <c r="A696" s="1">
        <v>691</v>
      </c>
      <c r="B696" s="6">
        <v>39339</v>
      </c>
      <c r="C696" s="8">
        <v>18.760000000000002</v>
      </c>
      <c r="D696" s="6">
        <v>39339</v>
      </c>
      <c r="E696" s="8">
        <v>11.91</v>
      </c>
      <c r="F696" s="12">
        <f t="shared" si="20"/>
        <v>-1.7801047120418838E-2</v>
      </c>
      <c r="G696" s="12">
        <f t="shared" si="21"/>
        <v>-9.9750623441395864E-3</v>
      </c>
    </row>
    <row r="697" spans="1:7" x14ac:dyDescent="0.25">
      <c r="A697" s="1">
        <v>692</v>
      </c>
      <c r="B697" s="6">
        <v>39342</v>
      </c>
      <c r="C697" s="8">
        <v>18.71</v>
      </c>
      <c r="D697" s="6">
        <v>39342</v>
      </c>
      <c r="E697" s="8">
        <v>11.71</v>
      </c>
      <c r="F697" s="12">
        <f t="shared" si="20"/>
        <v>-2.6652452025586731E-3</v>
      </c>
      <c r="G697" s="12">
        <f t="shared" si="21"/>
        <v>-1.6792611251049479E-2</v>
      </c>
    </row>
    <row r="698" spans="1:7" x14ac:dyDescent="0.25">
      <c r="A698" s="1">
        <v>693</v>
      </c>
      <c r="B698" s="6">
        <v>39343</v>
      </c>
      <c r="C698" s="8">
        <v>19.170000000000002</v>
      </c>
      <c r="D698" s="6">
        <v>39343</v>
      </c>
      <c r="E698" s="8">
        <v>12.07</v>
      </c>
      <c r="F698" s="12">
        <f t="shared" si="20"/>
        <v>2.4585783003741358E-2</v>
      </c>
      <c r="G698" s="12">
        <f t="shared" si="21"/>
        <v>3.0742954739538805E-2</v>
      </c>
    </row>
    <row r="699" spans="1:7" x14ac:dyDescent="0.25">
      <c r="A699" s="1">
        <v>694</v>
      </c>
      <c r="B699" s="6">
        <v>39344</v>
      </c>
      <c r="C699" s="8">
        <v>19.489999999999998</v>
      </c>
      <c r="D699" s="6">
        <v>39344</v>
      </c>
      <c r="E699" s="8">
        <v>12.54</v>
      </c>
      <c r="F699" s="12">
        <f t="shared" si="20"/>
        <v>1.6692749087115114E-2</v>
      </c>
      <c r="G699" s="12">
        <f t="shared" si="21"/>
        <v>3.893951946975964E-2</v>
      </c>
    </row>
    <row r="700" spans="1:7" x14ac:dyDescent="0.25">
      <c r="A700" s="1">
        <v>695</v>
      </c>
      <c r="B700" s="6">
        <v>39345</v>
      </c>
      <c r="C700" s="8">
        <v>19.41</v>
      </c>
      <c r="D700" s="6">
        <v>39345</v>
      </c>
      <c r="E700" s="8">
        <v>12.49</v>
      </c>
      <c r="F700" s="12">
        <f t="shared" si="20"/>
        <v>-4.1046690610568653E-3</v>
      </c>
      <c r="G700" s="12">
        <f t="shared" si="21"/>
        <v>-3.9872408293460081E-3</v>
      </c>
    </row>
    <row r="701" spans="1:7" x14ac:dyDescent="0.25">
      <c r="A701" s="1">
        <v>696</v>
      </c>
      <c r="B701" s="6">
        <v>39346</v>
      </c>
      <c r="C701" s="8">
        <v>19.41</v>
      </c>
      <c r="D701" s="6">
        <v>39346</v>
      </c>
      <c r="E701" s="8">
        <v>12.51</v>
      </c>
      <c r="F701" s="12">
        <f t="shared" si="20"/>
        <v>0</v>
      </c>
      <c r="G701" s="12">
        <f t="shared" si="21"/>
        <v>1.6012810248198217E-3</v>
      </c>
    </row>
    <row r="702" spans="1:7" x14ac:dyDescent="0.25">
      <c r="A702" s="1">
        <v>697</v>
      </c>
      <c r="B702" s="6">
        <v>39349</v>
      </c>
      <c r="C702" s="8">
        <v>19.5</v>
      </c>
      <c r="D702" s="6">
        <v>39349</v>
      </c>
      <c r="E702" s="8">
        <v>12.54</v>
      </c>
      <c r="F702" s="12">
        <f t="shared" si="20"/>
        <v>4.6367851622874734E-3</v>
      </c>
      <c r="G702" s="12">
        <f t="shared" si="21"/>
        <v>2.3980815347721313E-3</v>
      </c>
    </row>
    <row r="703" spans="1:7" x14ac:dyDescent="0.25">
      <c r="A703" s="1">
        <v>698</v>
      </c>
      <c r="B703" s="6">
        <v>39350</v>
      </c>
      <c r="C703" s="8">
        <v>19.25</v>
      </c>
      <c r="D703" s="6">
        <v>39350</v>
      </c>
      <c r="E703" s="8">
        <v>12.48</v>
      </c>
      <c r="F703" s="12">
        <f t="shared" si="20"/>
        <v>-1.282051282051282E-2</v>
      </c>
      <c r="G703" s="12">
        <f t="shared" si="21"/>
        <v>-4.7846889952152093E-3</v>
      </c>
    </row>
    <row r="704" spans="1:7" x14ac:dyDescent="0.25">
      <c r="A704" s="1">
        <v>699</v>
      </c>
      <c r="B704" s="6">
        <v>39351</v>
      </c>
      <c r="C704" s="8">
        <v>19.63</v>
      </c>
      <c r="D704" s="6">
        <v>39351</v>
      </c>
      <c r="E704" s="8">
        <v>12.61</v>
      </c>
      <c r="F704" s="12">
        <f t="shared" si="20"/>
        <v>1.974025974025969E-2</v>
      </c>
      <c r="G704" s="12">
        <f t="shared" si="21"/>
        <v>1.0416666666666586E-2</v>
      </c>
    </row>
    <row r="705" spans="1:7" x14ac:dyDescent="0.25">
      <c r="A705" s="1">
        <v>700</v>
      </c>
      <c r="B705" s="6">
        <v>39352</v>
      </c>
      <c r="C705" s="8">
        <v>19.559999999999999</v>
      </c>
      <c r="D705" s="6">
        <v>39352</v>
      </c>
      <c r="E705" s="8">
        <v>12.75</v>
      </c>
      <c r="F705" s="12">
        <f t="shared" si="20"/>
        <v>-3.5659704533876867E-3</v>
      </c>
      <c r="G705" s="12">
        <f t="shared" si="21"/>
        <v>1.1102299762093622E-2</v>
      </c>
    </row>
    <row r="706" spans="1:7" x14ac:dyDescent="0.25">
      <c r="A706" s="1">
        <v>701</v>
      </c>
      <c r="B706" s="6">
        <v>39353</v>
      </c>
      <c r="C706" s="8">
        <v>19.63</v>
      </c>
      <c r="D706" s="6">
        <v>39353</v>
      </c>
      <c r="E706" s="8">
        <v>12.71</v>
      </c>
      <c r="F706" s="12">
        <f t="shared" si="20"/>
        <v>3.5787321063394831E-3</v>
      </c>
      <c r="G706" s="12">
        <f t="shared" si="21"/>
        <v>-3.1372549019607174E-3</v>
      </c>
    </row>
    <row r="707" spans="1:7" x14ac:dyDescent="0.25">
      <c r="A707" s="1">
        <v>702</v>
      </c>
      <c r="B707" s="6">
        <v>39356</v>
      </c>
      <c r="C707" s="8">
        <v>19.47</v>
      </c>
      <c r="D707" s="6">
        <v>39356</v>
      </c>
      <c r="E707" s="8">
        <v>12.72</v>
      </c>
      <c r="F707" s="12">
        <f t="shared" si="20"/>
        <v>-8.1507896077432571E-3</v>
      </c>
      <c r="G707" s="12">
        <f t="shared" si="21"/>
        <v>7.8678206136898398E-4</v>
      </c>
    </row>
    <row r="708" spans="1:7" x14ac:dyDescent="0.25">
      <c r="A708" s="1">
        <v>703</v>
      </c>
      <c r="B708" s="6">
        <v>39357</v>
      </c>
      <c r="C708" s="8">
        <v>19.399999999999999</v>
      </c>
      <c r="D708" s="6">
        <v>39357</v>
      </c>
      <c r="E708" s="8">
        <v>12.94</v>
      </c>
      <c r="F708" s="12">
        <f t="shared" si="20"/>
        <v>-3.5952747817154743E-3</v>
      </c>
      <c r="G708" s="12">
        <f t="shared" si="21"/>
        <v>1.7295597484276639E-2</v>
      </c>
    </row>
    <row r="709" spans="1:7" x14ac:dyDescent="0.25">
      <c r="A709" s="1">
        <v>704</v>
      </c>
      <c r="B709" s="6">
        <v>39358</v>
      </c>
      <c r="C709" s="8">
        <v>19.170000000000002</v>
      </c>
      <c r="D709" s="6">
        <v>39358</v>
      </c>
      <c r="E709" s="8">
        <v>12.89</v>
      </c>
      <c r="F709" s="12">
        <f t="shared" si="20"/>
        <v>-1.1855670103092623E-2</v>
      </c>
      <c r="G709" s="12">
        <f t="shared" si="21"/>
        <v>-3.8639876352394849E-3</v>
      </c>
    </row>
    <row r="710" spans="1:7" x14ac:dyDescent="0.25">
      <c r="A710" s="1">
        <v>705</v>
      </c>
      <c r="B710" s="6">
        <v>39359</v>
      </c>
      <c r="C710" s="8">
        <v>18.89</v>
      </c>
      <c r="D710" s="6">
        <v>39359</v>
      </c>
      <c r="E710" s="8">
        <v>12.89</v>
      </c>
      <c r="F710" s="12">
        <f t="shared" si="20"/>
        <v>-1.4606155451225932E-2</v>
      </c>
      <c r="G710" s="12">
        <f t="shared" si="21"/>
        <v>0</v>
      </c>
    </row>
    <row r="711" spans="1:7" x14ac:dyDescent="0.25">
      <c r="A711" s="1">
        <v>706</v>
      </c>
      <c r="B711" s="6">
        <v>39360</v>
      </c>
      <c r="C711" s="8">
        <v>19.34</v>
      </c>
      <c r="D711" s="6">
        <v>39360</v>
      </c>
      <c r="E711" s="8">
        <v>13</v>
      </c>
      <c r="F711" s="12">
        <f t="shared" si="20"/>
        <v>2.382212811011113E-2</v>
      </c>
      <c r="G711" s="12">
        <f t="shared" si="21"/>
        <v>8.5337470907679933E-3</v>
      </c>
    </row>
    <row r="712" spans="1:7" x14ac:dyDescent="0.25">
      <c r="A712" s="1">
        <v>707</v>
      </c>
      <c r="B712" s="6">
        <v>39363</v>
      </c>
      <c r="C712" s="8">
        <v>19.22</v>
      </c>
      <c r="D712" s="6">
        <v>39363</v>
      </c>
      <c r="E712" s="8">
        <v>12.92</v>
      </c>
      <c r="F712" s="12">
        <f t="shared" ref="F712:F775" si="22">(C712-C711)/C711</f>
        <v>-6.2047569803516545E-3</v>
      </c>
      <c r="G712" s="12">
        <f t="shared" ref="G712:G775" si="23">(E712-E711)/E711</f>
        <v>-6.153846153846159E-3</v>
      </c>
    </row>
    <row r="713" spans="1:7" x14ac:dyDescent="0.25">
      <c r="A713" s="1">
        <v>708</v>
      </c>
      <c r="B713" s="6">
        <v>39364</v>
      </c>
      <c r="C713" s="8">
        <v>19.2</v>
      </c>
      <c r="D713" s="6">
        <v>39364</v>
      </c>
      <c r="E713" s="8">
        <v>12.84</v>
      </c>
      <c r="F713" s="12">
        <f t="shared" si="22"/>
        <v>-1.040582726326721E-3</v>
      </c>
      <c r="G713" s="12">
        <f t="shared" si="23"/>
        <v>-6.1919504643962904E-3</v>
      </c>
    </row>
    <row r="714" spans="1:7" x14ac:dyDescent="0.25">
      <c r="A714" s="1">
        <v>709</v>
      </c>
      <c r="B714" s="6">
        <v>39365</v>
      </c>
      <c r="C714" s="8">
        <v>19.32</v>
      </c>
      <c r="D714" s="6">
        <v>39365</v>
      </c>
      <c r="E714" s="8">
        <v>12.77</v>
      </c>
      <c r="F714" s="12">
        <f t="shared" si="22"/>
        <v>6.2500000000000524E-3</v>
      </c>
      <c r="G714" s="12">
        <f t="shared" si="23"/>
        <v>-5.4517133956386516E-3</v>
      </c>
    </row>
    <row r="715" spans="1:7" x14ac:dyDescent="0.25">
      <c r="A715" s="1">
        <v>710</v>
      </c>
      <c r="B715" s="6">
        <v>39366</v>
      </c>
      <c r="C715" s="8">
        <v>20.67</v>
      </c>
      <c r="D715" s="6">
        <v>39366</v>
      </c>
      <c r="E715" s="8">
        <v>12.79</v>
      </c>
      <c r="F715" s="12">
        <f t="shared" si="22"/>
        <v>6.9875776397515604E-2</v>
      </c>
      <c r="G715" s="12">
        <f t="shared" si="23"/>
        <v>1.5661707126076408E-3</v>
      </c>
    </row>
    <row r="716" spans="1:7" x14ac:dyDescent="0.25">
      <c r="A716" s="1">
        <v>711</v>
      </c>
      <c r="B716" s="6">
        <v>39367</v>
      </c>
      <c r="C716" s="8">
        <v>21.54</v>
      </c>
      <c r="D716" s="6">
        <v>39367</v>
      </c>
      <c r="E716" s="8">
        <v>12.89</v>
      </c>
      <c r="F716" s="12">
        <f t="shared" si="22"/>
        <v>4.2089985486211776E-2</v>
      </c>
      <c r="G716" s="12">
        <f t="shared" si="23"/>
        <v>7.8186082877248972E-3</v>
      </c>
    </row>
    <row r="717" spans="1:7" x14ac:dyDescent="0.25">
      <c r="A717" s="1">
        <v>712</v>
      </c>
      <c r="B717" s="6">
        <v>39370</v>
      </c>
      <c r="C717" s="8">
        <v>21.51</v>
      </c>
      <c r="D717" s="6">
        <v>39370</v>
      </c>
      <c r="E717" s="8">
        <v>12.99</v>
      </c>
      <c r="F717" s="12">
        <f t="shared" si="22"/>
        <v>-1.3927576601670188E-3</v>
      </c>
      <c r="G717" s="12">
        <f t="shared" si="23"/>
        <v>7.7579519006981878E-3</v>
      </c>
    </row>
    <row r="718" spans="1:7" x14ac:dyDescent="0.25">
      <c r="A718" s="1">
        <v>713</v>
      </c>
      <c r="B718" s="6">
        <v>39371</v>
      </c>
      <c r="C718" s="8">
        <v>22.12</v>
      </c>
      <c r="D718" s="6">
        <v>39371</v>
      </c>
      <c r="E718" s="8">
        <v>12.97</v>
      </c>
      <c r="F718" s="12">
        <f t="shared" si="22"/>
        <v>2.8358902835890255E-2</v>
      </c>
      <c r="G718" s="12">
        <f t="shared" si="23"/>
        <v>-1.5396458814472343E-3</v>
      </c>
    </row>
    <row r="719" spans="1:7" x14ac:dyDescent="0.25">
      <c r="A719" s="1">
        <v>714</v>
      </c>
      <c r="B719" s="6">
        <v>39372</v>
      </c>
      <c r="C719" s="8">
        <v>22.4</v>
      </c>
      <c r="D719" s="6">
        <v>39372</v>
      </c>
      <c r="E719" s="8">
        <v>13.21</v>
      </c>
      <c r="F719" s="12">
        <f t="shared" si="22"/>
        <v>1.2658227848101156E-2</v>
      </c>
      <c r="G719" s="12">
        <f t="shared" si="23"/>
        <v>1.8504240555127231E-2</v>
      </c>
    </row>
    <row r="720" spans="1:7" x14ac:dyDescent="0.25">
      <c r="A720" s="1">
        <v>715</v>
      </c>
      <c r="B720" s="6">
        <v>39373</v>
      </c>
      <c r="C720" s="8">
        <v>22.52</v>
      </c>
      <c r="D720" s="6">
        <v>39373</v>
      </c>
      <c r="E720" s="8">
        <v>13.26</v>
      </c>
      <c r="F720" s="12">
        <f t="shared" si="22"/>
        <v>5.3571428571429023E-3</v>
      </c>
      <c r="G720" s="12">
        <f t="shared" si="23"/>
        <v>3.785011355033984E-3</v>
      </c>
    </row>
    <row r="721" spans="1:7" x14ac:dyDescent="0.25">
      <c r="A721" s="1">
        <v>716</v>
      </c>
      <c r="B721" s="6">
        <v>39374</v>
      </c>
      <c r="C721" s="8">
        <v>22.54</v>
      </c>
      <c r="D721" s="6">
        <v>39374</v>
      </c>
      <c r="E721" s="8">
        <v>13.25</v>
      </c>
      <c r="F721" s="12">
        <f t="shared" si="22"/>
        <v>8.8809946714030078E-4</v>
      </c>
      <c r="G721" s="12">
        <f t="shared" si="23"/>
        <v>-7.5414781297132637E-4</v>
      </c>
    </row>
    <row r="722" spans="1:7" x14ac:dyDescent="0.25">
      <c r="A722" s="1">
        <v>717</v>
      </c>
      <c r="B722" s="6">
        <v>39377</v>
      </c>
      <c r="C722" s="8">
        <v>22.49</v>
      </c>
      <c r="D722" s="6">
        <v>39377</v>
      </c>
      <c r="E722" s="8">
        <v>13.04</v>
      </c>
      <c r="F722" s="12">
        <f t="shared" si="22"/>
        <v>-2.2182786157941754E-3</v>
      </c>
      <c r="G722" s="12">
        <f t="shared" si="23"/>
        <v>-1.5849056603773649E-2</v>
      </c>
    </row>
    <row r="723" spans="1:7" x14ac:dyDescent="0.25">
      <c r="A723" s="1">
        <v>718</v>
      </c>
      <c r="B723" s="6">
        <v>39378</v>
      </c>
      <c r="C723" s="8">
        <v>22.42</v>
      </c>
      <c r="D723" s="6">
        <v>39378</v>
      </c>
      <c r="E723" s="8">
        <v>13.12</v>
      </c>
      <c r="F723" s="12">
        <f t="shared" si="22"/>
        <v>-3.1124944419740658E-3</v>
      </c>
      <c r="G723" s="12">
        <f t="shared" si="23"/>
        <v>6.1349693251533804E-3</v>
      </c>
    </row>
    <row r="724" spans="1:7" x14ac:dyDescent="0.25">
      <c r="A724" s="1">
        <v>719</v>
      </c>
      <c r="B724" s="6">
        <v>39379</v>
      </c>
      <c r="C724" s="8">
        <v>22.14</v>
      </c>
      <c r="D724" s="6">
        <v>39379</v>
      </c>
      <c r="E724" s="8">
        <v>12.89</v>
      </c>
      <c r="F724" s="12">
        <f t="shared" si="22"/>
        <v>-1.2488849241748489E-2</v>
      </c>
      <c r="G724" s="12">
        <f t="shared" si="23"/>
        <v>-1.7530487804877946E-2</v>
      </c>
    </row>
    <row r="725" spans="1:7" x14ac:dyDescent="0.25">
      <c r="A725" s="1">
        <v>720</v>
      </c>
      <c r="B725" s="6">
        <v>39380</v>
      </c>
      <c r="C725" s="8">
        <v>22.29</v>
      </c>
      <c r="D725" s="6">
        <v>39380</v>
      </c>
      <c r="E725" s="8">
        <v>13.19</v>
      </c>
      <c r="F725" s="12">
        <f t="shared" si="22"/>
        <v>6.7750677506774422E-3</v>
      </c>
      <c r="G725" s="12">
        <f t="shared" si="23"/>
        <v>2.3273855702094563E-2</v>
      </c>
    </row>
    <row r="726" spans="1:7" x14ac:dyDescent="0.25">
      <c r="A726" s="1">
        <v>721</v>
      </c>
      <c r="B726" s="6">
        <v>39381</v>
      </c>
      <c r="C726" s="8">
        <v>22.84</v>
      </c>
      <c r="D726" s="6">
        <v>39381</v>
      </c>
      <c r="E726" s="8">
        <v>13.41</v>
      </c>
      <c r="F726" s="12">
        <f t="shared" si="22"/>
        <v>2.4674742036787829E-2</v>
      </c>
      <c r="G726" s="12">
        <f t="shared" si="23"/>
        <v>1.6679302501895425E-2</v>
      </c>
    </row>
    <row r="727" spans="1:7" x14ac:dyDescent="0.25">
      <c r="A727" s="1">
        <v>722</v>
      </c>
      <c r="B727" s="6">
        <v>39384</v>
      </c>
      <c r="C727" s="8">
        <v>22.91</v>
      </c>
      <c r="D727" s="6">
        <v>39384</v>
      </c>
      <c r="E727" s="8">
        <v>13.64</v>
      </c>
      <c r="F727" s="12">
        <f t="shared" si="22"/>
        <v>3.0647985989492245E-3</v>
      </c>
      <c r="G727" s="12">
        <f t="shared" si="23"/>
        <v>1.7151379567486982E-2</v>
      </c>
    </row>
    <row r="728" spans="1:7" x14ac:dyDescent="0.25">
      <c r="A728" s="1">
        <v>723</v>
      </c>
      <c r="B728" s="6">
        <v>39385</v>
      </c>
      <c r="C728" s="8">
        <v>22.8</v>
      </c>
      <c r="D728" s="6">
        <v>39385</v>
      </c>
      <c r="E728" s="8">
        <v>13.91</v>
      </c>
      <c r="F728" s="12">
        <f t="shared" si="22"/>
        <v>-4.801396769969421E-3</v>
      </c>
      <c r="G728" s="12">
        <f t="shared" si="23"/>
        <v>1.9794721407624602E-2</v>
      </c>
    </row>
    <row r="729" spans="1:7" x14ac:dyDescent="0.25">
      <c r="A729" s="1">
        <v>724</v>
      </c>
      <c r="B729" s="6">
        <v>39386</v>
      </c>
      <c r="C729" s="8">
        <v>22.79</v>
      </c>
      <c r="D729" s="6">
        <v>39386</v>
      </c>
      <c r="E729" s="8">
        <v>13.99</v>
      </c>
      <c r="F729" s="12">
        <f t="shared" si="22"/>
        <v>-4.3859649122813871E-4</v>
      </c>
      <c r="G729" s="12">
        <f t="shared" si="23"/>
        <v>5.7512580877066913E-3</v>
      </c>
    </row>
    <row r="730" spans="1:7" x14ac:dyDescent="0.25">
      <c r="A730" s="1">
        <v>725</v>
      </c>
      <c r="B730" s="6">
        <v>39387</v>
      </c>
      <c r="C730" s="8">
        <v>22.73</v>
      </c>
      <c r="D730" s="6">
        <v>39387</v>
      </c>
      <c r="E730" s="8">
        <v>13.65</v>
      </c>
      <c r="F730" s="12">
        <f t="shared" si="22"/>
        <v>-2.632733655111835E-3</v>
      </c>
      <c r="G730" s="12">
        <f t="shared" si="23"/>
        <v>-2.4303073624017145E-2</v>
      </c>
    </row>
    <row r="731" spans="1:7" x14ac:dyDescent="0.25">
      <c r="A731" s="1">
        <v>726</v>
      </c>
      <c r="B731" s="6">
        <v>39388</v>
      </c>
      <c r="C731" s="8">
        <v>23.16</v>
      </c>
      <c r="D731" s="6">
        <v>39388</v>
      </c>
      <c r="E731" s="8">
        <v>13.71</v>
      </c>
      <c r="F731" s="12">
        <f t="shared" si="22"/>
        <v>1.8917729872415297E-2</v>
      </c>
      <c r="G731" s="12">
        <f t="shared" si="23"/>
        <v>4.395604395604432E-3</v>
      </c>
    </row>
    <row r="732" spans="1:7" x14ac:dyDescent="0.25">
      <c r="A732" s="1">
        <v>727</v>
      </c>
      <c r="B732" s="6">
        <v>39391</v>
      </c>
      <c r="C732" s="8">
        <v>23.16</v>
      </c>
      <c r="D732" s="6">
        <v>39391</v>
      </c>
      <c r="E732" s="8">
        <v>13.55</v>
      </c>
      <c r="F732" s="12">
        <f t="shared" si="22"/>
        <v>0</v>
      </c>
      <c r="G732" s="12">
        <f t="shared" si="23"/>
        <v>-1.1670313639679075E-2</v>
      </c>
    </row>
    <row r="733" spans="1:7" x14ac:dyDescent="0.25">
      <c r="A733" s="1">
        <v>728</v>
      </c>
      <c r="B733" s="6">
        <v>39392</v>
      </c>
      <c r="C733" s="8">
        <v>23.26</v>
      </c>
      <c r="D733" s="6">
        <v>39392</v>
      </c>
      <c r="E733" s="8">
        <v>13.56</v>
      </c>
      <c r="F733" s="12">
        <f t="shared" si="22"/>
        <v>4.3177892918826177E-3</v>
      </c>
      <c r="G733" s="12">
        <f t="shared" si="23"/>
        <v>7.38007380073785E-4</v>
      </c>
    </row>
    <row r="734" spans="1:7" x14ac:dyDescent="0.25">
      <c r="A734" s="1">
        <v>729</v>
      </c>
      <c r="B734" s="6">
        <v>39393</v>
      </c>
      <c r="C734" s="8">
        <v>22.97</v>
      </c>
      <c r="D734" s="6">
        <v>39393</v>
      </c>
      <c r="E734" s="8">
        <v>13.46</v>
      </c>
      <c r="F734" s="12">
        <f t="shared" si="22"/>
        <v>-1.2467755803955403E-2</v>
      </c>
      <c r="G734" s="12">
        <f t="shared" si="23"/>
        <v>-7.374631268436552E-3</v>
      </c>
    </row>
    <row r="735" spans="1:7" x14ac:dyDescent="0.25">
      <c r="A735" s="1">
        <v>730</v>
      </c>
      <c r="B735" s="6">
        <v>39394</v>
      </c>
      <c r="C735" s="8">
        <v>22.99</v>
      </c>
      <c r="D735" s="6">
        <v>39394</v>
      </c>
      <c r="E735" s="8">
        <v>13.99</v>
      </c>
      <c r="F735" s="12">
        <f t="shared" si="22"/>
        <v>8.7070091423594148E-4</v>
      </c>
      <c r="G735" s="12">
        <f t="shared" si="23"/>
        <v>3.93759286775631E-2</v>
      </c>
    </row>
    <row r="736" spans="1:7" x14ac:dyDescent="0.25">
      <c r="A736" s="1">
        <v>731</v>
      </c>
      <c r="B736" s="6">
        <v>39395</v>
      </c>
      <c r="C736" s="8">
        <v>22.39</v>
      </c>
      <c r="D736" s="6">
        <v>39395</v>
      </c>
      <c r="E736" s="8">
        <v>13.78</v>
      </c>
      <c r="F736" s="12">
        <f t="shared" si="22"/>
        <v>-2.6098303610265241E-2</v>
      </c>
      <c r="G736" s="12">
        <f t="shared" si="23"/>
        <v>-1.501072194424595E-2</v>
      </c>
    </row>
    <row r="737" spans="1:7" x14ac:dyDescent="0.25">
      <c r="A737" s="1">
        <v>732</v>
      </c>
      <c r="B737" s="6">
        <v>39398</v>
      </c>
      <c r="C737" s="8">
        <v>22.59</v>
      </c>
      <c r="D737" s="6">
        <v>39398</v>
      </c>
      <c r="E737" s="8">
        <v>13.81</v>
      </c>
      <c r="F737" s="12">
        <f t="shared" si="22"/>
        <v>8.9325591782045237E-3</v>
      </c>
      <c r="G737" s="12">
        <f t="shared" si="23"/>
        <v>2.1770682148041466E-3</v>
      </c>
    </row>
    <row r="738" spans="1:7" x14ac:dyDescent="0.25">
      <c r="A738" s="1">
        <v>733</v>
      </c>
      <c r="B738" s="6">
        <v>39399</v>
      </c>
      <c r="C738" s="8">
        <v>23.09</v>
      </c>
      <c r="D738" s="6">
        <v>39399</v>
      </c>
      <c r="E738" s="8">
        <v>13.85</v>
      </c>
      <c r="F738" s="12">
        <f t="shared" si="22"/>
        <v>2.2133687472332891E-2</v>
      </c>
      <c r="G738" s="12">
        <f t="shared" si="23"/>
        <v>2.8964518464879904E-3</v>
      </c>
    </row>
    <row r="739" spans="1:7" x14ac:dyDescent="0.25">
      <c r="A739" s="1">
        <v>734</v>
      </c>
      <c r="B739" s="6">
        <v>39400</v>
      </c>
      <c r="C739" s="8">
        <v>22.79</v>
      </c>
      <c r="D739" s="6">
        <v>39400</v>
      </c>
      <c r="E739" s="8">
        <v>13.82</v>
      </c>
      <c r="F739" s="12">
        <f t="shared" si="22"/>
        <v>-1.2992637505413631E-2</v>
      </c>
      <c r="G739" s="12">
        <f t="shared" si="23"/>
        <v>-2.1660649819494125E-3</v>
      </c>
    </row>
    <row r="740" spans="1:7" x14ac:dyDescent="0.25">
      <c r="A740" s="1">
        <v>735</v>
      </c>
      <c r="B740" s="6">
        <v>39401</v>
      </c>
      <c r="C740" s="8">
        <v>22.61</v>
      </c>
      <c r="D740" s="6">
        <v>39401</v>
      </c>
      <c r="E740" s="8">
        <v>13.74</v>
      </c>
      <c r="F740" s="12">
        <f t="shared" si="22"/>
        <v>-7.8982009653356614E-3</v>
      </c>
      <c r="G740" s="12">
        <f t="shared" si="23"/>
        <v>-5.7887120115774288E-3</v>
      </c>
    </row>
    <row r="741" spans="1:7" x14ac:dyDescent="0.25">
      <c r="A741" s="1">
        <v>736</v>
      </c>
      <c r="B741" s="6">
        <v>39402</v>
      </c>
      <c r="C741" s="8">
        <v>22.86</v>
      </c>
      <c r="D741" s="6">
        <v>39402</v>
      </c>
      <c r="E741" s="8">
        <v>13.78</v>
      </c>
      <c r="F741" s="12">
        <f t="shared" si="22"/>
        <v>1.1057054400707651E-2</v>
      </c>
      <c r="G741" s="12">
        <f t="shared" si="23"/>
        <v>2.9112081513827616E-3</v>
      </c>
    </row>
    <row r="742" spans="1:7" x14ac:dyDescent="0.25">
      <c r="A742" s="1">
        <v>737</v>
      </c>
      <c r="B742" s="6">
        <v>39405</v>
      </c>
      <c r="C742" s="8">
        <v>22.74</v>
      </c>
      <c r="D742" s="6">
        <v>39405</v>
      </c>
      <c r="E742" s="8">
        <v>13.62</v>
      </c>
      <c r="F742" s="12">
        <f t="shared" si="22"/>
        <v>-5.2493438320210407E-3</v>
      </c>
      <c r="G742" s="12">
        <f t="shared" si="23"/>
        <v>-1.1611030478955018E-2</v>
      </c>
    </row>
    <row r="743" spans="1:7" x14ac:dyDescent="0.25">
      <c r="A743" s="1">
        <v>738</v>
      </c>
      <c r="B743" s="6">
        <v>39406</v>
      </c>
      <c r="C743" s="8">
        <v>22.93</v>
      </c>
      <c r="D743" s="6">
        <v>39406</v>
      </c>
      <c r="E743" s="8">
        <v>13.78</v>
      </c>
      <c r="F743" s="12">
        <f t="shared" si="22"/>
        <v>8.355321020228729E-3</v>
      </c>
      <c r="G743" s="12">
        <f t="shared" si="23"/>
        <v>1.1747430249632904E-2</v>
      </c>
    </row>
    <row r="744" spans="1:7" x14ac:dyDescent="0.25">
      <c r="A744" s="1">
        <v>739</v>
      </c>
      <c r="B744" s="6">
        <v>39407</v>
      </c>
      <c r="C744" s="8">
        <v>22.39</v>
      </c>
      <c r="D744" s="6">
        <v>39407</v>
      </c>
      <c r="E744" s="8">
        <v>13.48</v>
      </c>
      <c r="F744" s="12">
        <f t="shared" si="22"/>
        <v>-2.3549934583515009E-2</v>
      </c>
      <c r="G744" s="12">
        <f t="shared" si="23"/>
        <v>-2.1770682148040562E-2</v>
      </c>
    </row>
    <row r="745" spans="1:7" x14ac:dyDescent="0.25">
      <c r="A745" s="1">
        <v>740</v>
      </c>
      <c r="B745" s="6">
        <v>39408</v>
      </c>
      <c r="C745" s="8">
        <v>22.09</v>
      </c>
      <c r="D745" s="6">
        <v>39408</v>
      </c>
      <c r="E745" s="8">
        <v>13.38</v>
      </c>
      <c r="F745" s="12">
        <f t="shared" si="22"/>
        <v>-1.3398838767306865E-2</v>
      </c>
      <c r="G745" s="12">
        <f t="shared" si="23"/>
        <v>-7.418397626112733E-3</v>
      </c>
    </row>
    <row r="746" spans="1:7" x14ac:dyDescent="0.25">
      <c r="A746" s="1">
        <v>741</v>
      </c>
      <c r="B746" s="6">
        <v>39409</v>
      </c>
      <c r="C746" s="8">
        <v>22.1</v>
      </c>
      <c r="D746" s="6">
        <v>39409</v>
      </c>
      <c r="E746" s="8">
        <v>13.51</v>
      </c>
      <c r="F746" s="12">
        <f t="shared" si="22"/>
        <v>4.5269352648264209E-4</v>
      </c>
      <c r="G746" s="12">
        <f t="shared" si="23"/>
        <v>9.7159940209266809E-3</v>
      </c>
    </row>
    <row r="747" spans="1:7" x14ac:dyDescent="0.25">
      <c r="A747" s="1">
        <v>742</v>
      </c>
      <c r="B747" s="6">
        <v>39412</v>
      </c>
      <c r="C747" s="8">
        <v>22.05</v>
      </c>
      <c r="D747" s="6">
        <v>39412</v>
      </c>
      <c r="E747" s="8">
        <v>13.38</v>
      </c>
      <c r="F747" s="12">
        <f t="shared" si="22"/>
        <v>-2.262443438914059E-3</v>
      </c>
      <c r="G747" s="12">
        <f t="shared" si="23"/>
        <v>-9.6225018504810522E-3</v>
      </c>
    </row>
    <row r="748" spans="1:7" x14ac:dyDescent="0.25">
      <c r="A748" s="1">
        <v>743</v>
      </c>
      <c r="B748" s="6">
        <v>39413</v>
      </c>
      <c r="C748" s="8">
        <v>22.18</v>
      </c>
      <c r="D748" s="6">
        <v>39413</v>
      </c>
      <c r="E748" s="8">
        <v>13.4</v>
      </c>
      <c r="F748" s="12">
        <f t="shared" si="22"/>
        <v>5.8956916099772785E-3</v>
      </c>
      <c r="G748" s="12">
        <f t="shared" si="23"/>
        <v>1.4947683109117766E-3</v>
      </c>
    </row>
    <row r="749" spans="1:7" x14ac:dyDescent="0.25">
      <c r="A749" s="1">
        <v>744</v>
      </c>
      <c r="B749" s="6">
        <v>39414</v>
      </c>
      <c r="C749" s="8">
        <v>22.73</v>
      </c>
      <c r="D749" s="6">
        <v>39414</v>
      </c>
      <c r="E749" s="8">
        <v>13.57</v>
      </c>
      <c r="F749" s="12">
        <f t="shared" si="22"/>
        <v>2.479711451758344E-2</v>
      </c>
      <c r="G749" s="12">
        <f t="shared" si="23"/>
        <v>1.2686567164179098E-2</v>
      </c>
    </row>
    <row r="750" spans="1:7" x14ac:dyDescent="0.25">
      <c r="A750" s="1">
        <v>745</v>
      </c>
      <c r="B750" s="6">
        <v>39415</v>
      </c>
      <c r="C750" s="8">
        <v>22.88</v>
      </c>
      <c r="D750" s="6">
        <v>39415</v>
      </c>
      <c r="E750" s="8">
        <v>13.56</v>
      </c>
      <c r="F750" s="12">
        <f t="shared" si="22"/>
        <v>6.5992080950285342E-3</v>
      </c>
      <c r="G750" s="12">
        <f t="shared" si="23"/>
        <v>-7.3691967575532696E-4</v>
      </c>
    </row>
    <row r="751" spans="1:7" x14ac:dyDescent="0.25">
      <c r="A751" s="1">
        <v>746</v>
      </c>
      <c r="B751" s="6">
        <v>39416</v>
      </c>
      <c r="C751" s="8">
        <v>22.91</v>
      </c>
      <c r="D751" s="6">
        <v>39416</v>
      </c>
      <c r="E751" s="8">
        <v>13.65</v>
      </c>
      <c r="F751" s="12">
        <f t="shared" si="22"/>
        <v>1.3111888111888609E-3</v>
      </c>
      <c r="G751" s="12">
        <f t="shared" si="23"/>
        <v>6.6371681415929099E-3</v>
      </c>
    </row>
    <row r="752" spans="1:7" x14ac:dyDescent="0.25">
      <c r="A752" s="1">
        <v>747</v>
      </c>
      <c r="B752" s="6">
        <v>39419</v>
      </c>
      <c r="C752" s="8">
        <v>22.86</v>
      </c>
      <c r="D752" s="6">
        <v>39419</v>
      </c>
      <c r="E752" s="8">
        <v>13.64</v>
      </c>
      <c r="F752" s="12">
        <f t="shared" si="22"/>
        <v>-2.1824530772588699E-3</v>
      </c>
      <c r="G752" s="12">
        <f t="shared" si="23"/>
        <v>-7.3260073260071699E-4</v>
      </c>
    </row>
    <row r="753" spans="1:7" x14ac:dyDescent="0.25">
      <c r="A753" s="1">
        <v>748</v>
      </c>
      <c r="B753" s="6">
        <v>39420</v>
      </c>
      <c r="C753" s="8">
        <v>23.21</v>
      </c>
      <c r="D753" s="6">
        <v>39420</v>
      </c>
      <c r="E753" s="8">
        <v>13.59</v>
      </c>
      <c r="F753" s="12">
        <f t="shared" si="22"/>
        <v>1.5310586176727972E-2</v>
      </c>
      <c r="G753" s="12">
        <f t="shared" si="23"/>
        <v>-3.6656891495601691E-3</v>
      </c>
    </row>
    <row r="754" spans="1:7" x14ac:dyDescent="0.25">
      <c r="A754" s="1">
        <v>749</v>
      </c>
      <c r="B754" s="6">
        <v>39421</v>
      </c>
      <c r="C754" s="8">
        <v>23.08</v>
      </c>
      <c r="D754" s="6">
        <v>39421</v>
      </c>
      <c r="E754" s="8">
        <v>13.71</v>
      </c>
      <c r="F754" s="12">
        <f t="shared" si="22"/>
        <v>-5.601034037053104E-3</v>
      </c>
      <c r="G754" s="12">
        <f t="shared" si="23"/>
        <v>8.8300220750552605E-3</v>
      </c>
    </row>
    <row r="755" spans="1:7" x14ac:dyDescent="0.25">
      <c r="A755" s="1">
        <v>750</v>
      </c>
      <c r="B755" s="6">
        <v>39422</v>
      </c>
      <c r="C755" s="8">
        <v>22.7</v>
      </c>
      <c r="D755" s="6">
        <v>39422</v>
      </c>
      <c r="E755" s="8">
        <v>13.7</v>
      </c>
      <c r="F755" s="12">
        <f t="shared" si="22"/>
        <v>-1.6464471403812783E-2</v>
      </c>
      <c r="G755" s="12">
        <f t="shared" si="23"/>
        <v>-7.2939460248005561E-4</v>
      </c>
    </row>
    <row r="756" spans="1:7" x14ac:dyDescent="0.25">
      <c r="A756" s="1">
        <v>751</v>
      </c>
      <c r="B756" s="6">
        <v>39423</v>
      </c>
      <c r="C756" s="8">
        <v>22.86</v>
      </c>
      <c r="D756" s="6">
        <v>39423</v>
      </c>
      <c r="E756" s="8">
        <v>13.87</v>
      </c>
      <c r="F756" s="12">
        <f t="shared" si="22"/>
        <v>7.0484581497797421E-3</v>
      </c>
      <c r="G756" s="12">
        <f t="shared" si="23"/>
        <v>1.2408759124087588E-2</v>
      </c>
    </row>
    <row r="757" spans="1:7" x14ac:dyDescent="0.25">
      <c r="A757" s="1">
        <v>752</v>
      </c>
      <c r="B757" s="6">
        <v>39426</v>
      </c>
      <c r="C757" s="8">
        <v>23.08</v>
      </c>
      <c r="D757" s="6">
        <v>39426</v>
      </c>
      <c r="E757" s="8">
        <v>13.98</v>
      </c>
      <c r="F757" s="12">
        <f t="shared" si="22"/>
        <v>9.6237970253717792E-3</v>
      </c>
      <c r="G757" s="12">
        <f t="shared" si="23"/>
        <v>7.9307858687816309E-3</v>
      </c>
    </row>
    <row r="758" spans="1:7" x14ac:dyDescent="0.25">
      <c r="A758" s="1">
        <v>753</v>
      </c>
      <c r="B758" s="6">
        <v>39427</v>
      </c>
      <c r="C758" s="8">
        <v>23.21</v>
      </c>
      <c r="D758" s="6">
        <v>39427</v>
      </c>
      <c r="E758" s="8">
        <v>13.99</v>
      </c>
      <c r="F758" s="12">
        <f t="shared" si="22"/>
        <v>5.6325823223571303E-3</v>
      </c>
      <c r="G758" s="12">
        <f t="shared" si="23"/>
        <v>7.1530758226035667E-4</v>
      </c>
    </row>
    <row r="759" spans="1:7" x14ac:dyDescent="0.25">
      <c r="A759" s="1">
        <v>754</v>
      </c>
      <c r="B759" s="6">
        <v>39428</v>
      </c>
      <c r="C759" s="8">
        <v>23.21</v>
      </c>
      <c r="D759" s="6">
        <v>39428</v>
      </c>
      <c r="E759" s="8">
        <v>13.94</v>
      </c>
      <c r="F759" s="12">
        <f t="shared" si="22"/>
        <v>0</v>
      </c>
      <c r="G759" s="12">
        <f t="shared" si="23"/>
        <v>-3.5739814152966911E-3</v>
      </c>
    </row>
    <row r="760" spans="1:7" x14ac:dyDescent="0.25">
      <c r="A760" s="1">
        <v>755</v>
      </c>
      <c r="B760" s="6">
        <v>39429</v>
      </c>
      <c r="C760" s="8">
        <v>22.63</v>
      </c>
      <c r="D760" s="6">
        <v>39429</v>
      </c>
      <c r="E760" s="8">
        <v>13.64</v>
      </c>
      <c r="F760" s="12">
        <f t="shared" si="22"/>
        <v>-2.4989228780698054E-2</v>
      </c>
      <c r="G760" s="12">
        <f t="shared" si="23"/>
        <v>-2.1520803443328476E-2</v>
      </c>
    </row>
    <row r="761" spans="1:7" x14ac:dyDescent="0.25">
      <c r="A761" s="1">
        <v>756</v>
      </c>
      <c r="B761" s="6">
        <v>39430</v>
      </c>
      <c r="C761" s="8">
        <v>22.6</v>
      </c>
      <c r="D761" s="6">
        <v>39430</v>
      </c>
      <c r="E761" s="8">
        <v>13.7</v>
      </c>
      <c r="F761" s="12">
        <f t="shared" si="22"/>
        <v>-1.3256738842243741E-3</v>
      </c>
      <c r="G761" s="12">
        <f t="shared" si="23"/>
        <v>4.3988269794720466E-3</v>
      </c>
    </row>
    <row r="762" spans="1:7" x14ac:dyDescent="0.25">
      <c r="A762" s="1">
        <v>757</v>
      </c>
      <c r="B762" s="6">
        <v>39433</v>
      </c>
      <c r="C762" s="8">
        <v>22.3</v>
      </c>
      <c r="D762" s="6">
        <v>39433</v>
      </c>
      <c r="E762" s="8">
        <v>13.42</v>
      </c>
      <c r="F762" s="12">
        <f t="shared" si="22"/>
        <v>-1.3274336283185872E-2</v>
      </c>
      <c r="G762" s="12">
        <f t="shared" si="23"/>
        <v>-2.0437956204379517E-2</v>
      </c>
    </row>
    <row r="763" spans="1:7" x14ac:dyDescent="0.25">
      <c r="A763" s="1">
        <v>758</v>
      </c>
      <c r="B763" s="6">
        <v>39434</v>
      </c>
      <c r="C763" s="8">
        <v>22.3</v>
      </c>
      <c r="D763" s="6">
        <v>39434</v>
      </c>
      <c r="E763" s="8">
        <v>13.38</v>
      </c>
      <c r="F763" s="12">
        <f t="shared" si="22"/>
        <v>0</v>
      </c>
      <c r="G763" s="12">
        <f t="shared" si="23"/>
        <v>-2.9806259314455403E-3</v>
      </c>
    </row>
    <row r="764" spans="1:7" x14ac:dyDescent="0.25">
      <c r="A764" s="1">
        <v>759</v>
      </c>
      <c r="B764" s="6">
        <v>39435</v>
      </c>
      <c r="C764" s="8">
        <v>22.01</v>
      </c>
      <c r="D764" s="6">
        <v>39435</v>
      </c>
      <c r="E764" s="8">
        <v>13.39</v>
      </c>
      <c r="F764" s="12">
        <f t="shared" si="22"/>
        <v>-1.3004484304932697E-2</v>
      </c>
      <c r="G764" s="12">
        <f t="shared" si="23"/>
        <v>7.4738415545588831E-4</v>
      </c>
    </row>
    <row r="765" spans="1:7" x14ac:dyDescent="0.25">
      <c r="A765" s="1">
        <v>760</v>
      </c>
      <c r="B765" s="6">
        <v>39436</v>
      </c>
      <c r="C765" s="8">
        <v>22.08</v>
      </c>
      <c r="D765" s="6">
        <v>39436</v>
      </c>
      <c r="E765" s="8">
        <v>13.47</v>
      </c>
      <c r="F765" s="12">
        <f t="shared" si="22"/>
        <v>3.1803725579280656E-3</v>
      </c>
      <c r="G765" s="12">
        <f t="shared" si="23"/>
        <v>5.9746079163554939E-3</v>
      </c>
    </row>
    <row r="766" spans="1:7" x14ac:dyDescent="0.25">
      <c r="A766" s="1">
        <v>761</v>
      </c>
      <c r="B766" s="6">
        <v>39437</v>
      </c>
      <c r="C766" s="8">
        <v>22.54</v>
      </c>
      <c r="D766" s="6">
        <v>39437</v>
      </c>
      <c r="E766" s="8">
        <v>13.72</v>
      </c>
      <c r="F766" s="12">
        <f t="shared" si="22"/>
        <v>2.0833333333333374E-2</v>
      </c>
      <c r="G766" s="12">
        <f t="shared" si="23"/>
        <v>1.855976243504083E-2</v>
      </c>
    </row>
    <row r="767" spans="1:7" x14ac:dyDescent="0.25">
      <c r="A767" s="1">
        <v>762</v>
      </c>
      <c r="B767" s="6">
        <v>39443</v>
      </c>
      <c r="C767" s="8">
        <v>22.51</v>
      </c>
      <c r="D767" s="6">
        <v>39443</v>
      </c>
      <c r="E767" s="8">
        <v>13.76</v>
      </c>
      <c r="F767" s="12">
        <f t="shared" si="22"/>
        <v>-1.3309671694763791E-3</v>
      </c>
      <c r="G767" s="12">
        <f t="shared" si="23"/>
        <v>2.9154518950436693E-3</v>
      </c>
    </row>
    <row r="768" spans="1:7" x14ac:dyDescent="0.25">
      <c r="A768" s="1">
        <v>763</v>
      </c>
      <c r="B768" s="6">
        <v>39444</v>
      </c>
      <c r="C768" s="8">
        <v>22.22</v>
      </c>
      <c r="D768" s="6">
        <v>39444</v>
      </c>
      <c r="E768" s="8">
        <v>13.79</v>
      </c>
      <c r="F768" s="12">
        <f t="shared" si="22"/>
        <v>-1.2883163038649607E-2</v>
      </c>
      <c r="G768" s="12">
        <f t="shared" si="23"/>
        <v>2.1802325581394884E-3</v>
      </c>
    </row>
    <row r="769" spans="1:7" x14ac:dyDescent="0.25">
      <c r="A769" s="1">
        <v>764</v>
      </c>
      <c r="B769" s="6">
        <v>39449</v>
      </c>
      <c r="C769" s="8">
        <v>21.98</v>
      </c>
      <c r="D769" s="6">
        <v>39449</v>
      </c>
      <c r="E769" s="8">
        <v>13.6</v>
      </c>
      <c r="F769" s="12">
        <f t="shared" si="22"/>
        <v>-1.0801080108010732E-2</v>
      </c>
      <c r="G769" s="12">
        <f t="shared" si="23"/>
        <v>-1.3778100072516281E-2</v>
      </c>
    </row>
    <row r="770" spans="1:7" x14ac:dyDescent="0.25">
      <c r="A770" s="1">
        <v>765</v>
      </c>
      <c r="B770" s="6">
        <v>39450</v>
      </c>
      <c r="C770" s="8">
        <v>21.54</v>
      </c>
      <c r="D770" s="6">
        <v>39450</v>
      </c>
      <c r="E770" s="8">
        <v>13.47</v>
      </c>
      <c r="F770" s="12">
        <f t="shared" si="22"/>
        <v>-2.0018198362147466E-2</v>
      </c>
      <c r="G770" s="12">
        <f t="shared" si="23"/>
        <v>-9.5588235294116926E-3</v>
      </c>
    </row>
    <row r="771" spans="1:7" x14ac:dyDescent="0.25">
      <c r="A771" s="1">
        <v>766</v>
      </c>
      <c r="B771" s="6">
        <v>39451</v>
      </c>
      <c r="C771" s="8">
        <v>21.41</v>
      </c>
      <c r="D771" s="6">
        <v>39451</v>
      </c>
      <c r="E771" s="8">
        <v>13.28</v>
      </c>
      <c r="F771" s="12">
        <f t="shared" si="22"/>
        <v>-6.0352831940575216E-3</v>
      </c>
      <c r="G771" s="12">
        <f t="shared" si="23"/>
        <v>-1.4105419450631125E-2</v>
      </c>
    </row>
    <row r="772" spans="1:7" x14ac:dyDescent="0.25">
      <c r="A772" s="1">
        <v>767</v>
      </c>
      <c r="B772" s="6">
        <v>39454</v>
      </c>
      <c r="C772" s="8">
        <v>22.2</v>
      </c>
      <c r="D772" s="6">
        <v>39454</v>
      </c>
      <c r="E772" s="8">
        <v>13.19</v>
      </c>
      <c r="F772" s="12">
        <f t="shared" si="22"/>
        <v>3.6898645492760354E-2</v>
      </c>
      <c r="G772" s="12">
        <f t="shared" si="23"/>
        <v>-6.7771084337349295E-3</v>
      </c>
    </row>
    <row r="773" spans="1:7" x14ac:dyDescent="0.25">
      <c r="A773" s="1">
        <v>768</v>
      </c>
      <c r="B773" s="6">
        <v>39455</v>
      </c>
      <c r="C773" s="8">
        <v>22.57</v>
      </c>
      <c r="D773" s="6">
        <v>39455</v>
      </c>
      <c r="E773" s="8">
        <v>12.99</v>
      </c>
      <c r="F773" s="12">
        <f t="shared" si="22"/>
        <v>1.6666666666666712E-2</v>
      </c>
      <c r="G773" s="12">
        <f t="shared" si="23"/>
        <v>-1.5163002274450287E-2</v>
      </c>
    </row>
    <row r="774" spans="1:7" x14ac:dyDescent="0.25">
      <c r="A774" s="1">
        <v>769</v>
      </c>
      <c r="B774" s="6">
        <v>39456</v>
      </c>
      <c r="C774" s="8">
        <v>22.65</v>
      </c>
      <c r="D774" s="6">
        <v>39456</v>
      </c>
      <c r="E774" s="8">
        <v>12.73</v>
      </c>
      <c r="F774" s="12">
        <f t="shared" si="22"/>
        <v>3.5445281346919936E-3</v>
      </c>
      <c r="G774" s="12">
        <f t="shared" si="23"/>
        <v>-2.0015396458814456E-2</v>
      </c>
    </row>
    <row r="775" spans="1:7" x14ac:dyDescent="0.25">
      <c r="A775" s="1">
        <v>770</v>
      </c>
      <c r="B775" s="6">
        <v>39457</v>
      </c>
      <c r="C775" s="8">
        <v>22.78</v>
      </c>
      <c r="D775" s="6">
        <v>39457</v>
      </c>
      <c r="E775" s="8">
        <v>12.58</v>
      </c>
      <c r="F775" s="12">
        <f t="shared" si="22"/>
        <v>5.7395143487859856E-3</v>
      </c>
      <c r="G775" s="12">
        <f t="shared" si="23"/>
        <v>-1.1783189316575047E-2</v>
      </c>
    </row>
    <row r="776" spans="1:7" x14ac:dyDescent="0.25">
      <c r="A776" s="1">
        <v>771</v>
      </c>
      <c r="B776" s="6">
        <v>39458</v>
      </c>
      <c r="C776" s="8">
        <v>22.33</v>
      </c>
      <c r="D776" s="6">
        <v>39458</v>
      </c>
      <c r="E776" s="8">
        <v>12.78</v>
      </c>
      <c r="F776" s="12">
        <f t="shared" ref="F776:F839" si="24">(C776-C775)/C775</f>
        <v>-1.9754170324846481E-2</v>
      </c>
      <c r="G776" s="12">
        <f t="shared" ref="G776:G839" si="25">(E776-E775)/E775</f>
        <v>1.5898251192368783E-2</v>
      </c>
    </row>
    <row r="777" spans="1:7" x14ac:dyDescent="0.25">
      <c r="A777" s="1">
        <v>772</v>
      </c>
      <c r="B777" s="6">
        <v>39461</v>
      </c>
      <c r="C777" s="8">
        <v>22.27</v>
      </c>
      <c r="D777" s="6">
        <v>39461</v>
      </c>
      <c r="E777" s="8">
        <v>12.61</v>
      </c>
      <c r="F777" s="12">
        <f t="shared" si="24"/>
        <v>-2.6869682042095265E-3</v>
      </c>
      <c r="G777" s="12">
        <f t="shared" si="25"/>
        <v>-1.3302034428794988E-2</v>
      </c>
    </row>
    <row r="778" spans="1:7" x14ac:dyDescent="0.25">
      <c r="A778" s="1">
        <v>773</v>
      </c>
      <c r="B778" s="6">
        <v>39462</v>
      </c>
      <c r="C778" s="8">
        <v>21.84</v>
      </c>
      <c r="D778" s="6">
        <v>39462</v>
      </c>
      <c r="E778" s="8">
        <v>12.12</v>
      </c>
      <c r="F778" s="12">
        <f t="shared" si="24"/>
        <v>-1.9308486753480007E-2</v>
      </c>
      <c r="G778" s="12">
        <f t="shared" si="25"/>
        <v>-3.8858049167327539E-2</v>
      </c>
    </row>
    <row r="779" spans="1:7" x14ac:dyDescent="0.25">
      <c r="A779" s="1">
        <v>774</v>
      </c>
      <c r="B779" s="6">
        <v>39463</v>
      </c>
      <c r="C779" s="8">
        <v>21.65</v>
      </c>
      <c r="D779" s="6">
        <v>39463</v>
      </c>
      <c r="E779" s="8">
        <v>11.98</v>
      </c>
      <c r="F779" s="12">
        <f t="shared" si="24"/>
        <v>-8.6996336996337589E-3</v>
      </c>
      <c r="G779" s="12">
        <f t="shared" si="25"/>
        <v>-1.1551155115511452E-2</v>
      </c>
    </row>
    <row r="780" spans="1:7" x14ac:dyDescent="0.25">
      <c r="A780" s="1">
        <v>775</v>
      </c>
      <c r="B780" s="6">
        <v>39464</v>
      </c>
      <c r="C780" s="8">
        <v>21.55</v>
      </c>
      <c r="D780" s="6">
        <v>39464</v>
      </c>
      <c r="E780" s="8">
        <v>11.89</v>
      </c>
      <c r="F780" s="12">
        <f t="shared" si="24"/>
        <v>-4.6189376443417033E-3</v>
      </c>
      <c r="G780" s="12">
        <f t="shared" si="25"/>
        <v>-7.5125208681135107E-3</v>
      </c>
    </row>
    <row r="781" spans="1:7" x14ac:dyDescent="0.25">
      <c r="A781" s="1">
        <v>776</v>
      </c>
      <c r="B781" s="6">
        <v>39465</v>
      </c>
      <c r="C781" s="8">
        <v>21.53</v>
      </c>
      <c r="D781" s="6">
        <v>39465</v>
      </c>
      <c r="E781" s="8">
        <v>11.6</v>
      </c>
      <c r="F781" s="12">
        <f t="shared" si="24"/>
        <v>-9.2807424593965534E-4</v>
      </c>
      <c r="G781" s="12">
        <f t="shared" si="25"/>
        <v>-2.4390243902439102E-2</v>
      </c>
    </row>
    <row r="782" spans="1:7" x14ac:dyDescent="0.25">
      <c r="A782" s="1">
        <v>777</v>
      </c>
      <c r="B782" s="6">
        <v>39468</v>
      </c>
      <c r="C782" s="8">
        <v>20.05</v>
      </c>
      <c r="D782" s="6">
        <v>39468</v>
      </c>
      <c r="E782" s="8">
        <v>10.55</v>
      </c>
      <c r="F782" s="12">
        <f t="shared" si="24"/>
        <v>-6.8741291221551343E-2</v>
      </c>
      <c r="G782" s="12">
        <f t="shared" si="25"/>
        <v>-9.0517241379310262E-2</v>
      </c>
    </row>
    <row r="783" spans="1:7" x14ac:dyDescent="0.25">
      <c r="A783" s="1">
        <v>778</v>
      </c>
      <c r="B783" s="6">
        <v>39469</v>
      </c>
      <c r="C783" s="8">
        <v>20.13</v>
      </c>
      <c r="D783" s="6">
        <v>39469</v>
      </c>
      <c r="E783" s="8">
        <v>11.04</v>
      </c>
      <c r="F783" s="12">
        <f t="shared" si="24"/>
        <v>3.9900249376557751E-3</v>
      </c>
      <c r="G783" s="12">
        <f t="shared" si="25"/>
        <v>4.6445497630331602E-2</v>
      </c>
    </row>
    <row r="784" spans="1:7" x14ac:dyDescent="0.25">
      <c r="A784" s="1">
        <v>779</v>
      </c>
      <c r="B784" s="6">
        <v>39470</v>
      </c>
      <c r="C784" s="8">
        <v>19</v>
      </c>
      <c r="D784" s="6">
        <v>39470</v>
      </c>
      <c r="E784" s="8">
        <v>10.51</v>
      </c>
      <c r="F784" s="12">
        <f t="shared" si="24"/>
        <v>-5.6135121708892156E-2</v>
      </c>
      <c r="G784" s="12">
        <f t="shared" si="25"/>
        <v>-4.8007246376811537E-2</v>
      </c>
    </row>
    <row r="785" spans="1:7" x14ac:dyDescent="0.25">
      <c r="A785" s="1">
        <v>780</v>
      </c>
      <c r="B785" s="6">
        <v>39471</v>
      </c>
      <c r="C785" s="8">
        <v>19.899999999999999</v>
      </c>
      <c r="D785" s="6">
        <v>39471</v>
      </c>
      <c r="E785" s="8">
        <v>11.2</v>
      </c>
      <c r="F785" s="12">
        <f t="shared" si="24"/>
        <v>4.7368421052631504E-2</v>
      </c>
      <c r="G785" s="12">
        <f t="shared" si="25"/>
        <v>6.5651760228353909E-2</v>
      </c>
    </row>
    <row r="786" spans="1:7" x14ac:dyDescent="0.25">
      <c r="A786" s="1">
        <v>781</v>
      </c>
      <c r="B786" s="6">
        <v>39472</v>
      </c>
      <c r="C786" s="8">
        <v>19.649999999999999</v>
      </c>
      <c r="D786" s="6">
        <v>39472</v>
      </c>
      <c r="E786" s="8">
        <v>11.27</v>
      </c>
      <c r="F786" s="12">
        <f t="shared" si="24"/>
        <v>-1.2562814070351759E-2</v>
      </c>
      <c r="G786" s="12">
        <f t="shared" si="25"/>
        <v>6.2500000000000255E-3</v>
      </c>
    </row>
    <row r="787" spans="1:7" x14ac:dyDescent="0.25">
      <c r="A787" s="1">
        <v>782</v>
      </c>
      <c r="B787" s="6">
        <v>39475</v>
      </c>
      <c r="C787" s="8">
        <v>19.41</v>
      </c>
      <c r="D787" s="6">
        <v>39475</v>
      </c>
      <c r="E787" s="8">
        <v>11.18</v>
      </c>
      <c r="F787" s="12">
        <f t="shared" si="24"/>
        <v>-1.2213740458015189E-2</v>
      </c>
      <c r="G787" s="12">
        <f t="shared" si="25"/>
        <v>-7.9858030168589045E-3</v>
      </c>
    </row>
    <row r="788" spans="1:7" x14ac:dyDescent="0.25">
      <c r="A788" s="1">
        <v>783</v>
      </c>
      <c r="B788" s="6">
        <v>39476</v>
      </c>
      <c r="C788" s="8">
        <v>19.68</v>
      </c>
      <c r="D788" s="6">
        <v>39476</v>
      </c>
      <c r="E788" s="8">
        <v>11.24</v>
      </c>
      <c r="F788" s="12">
        <f t="shared" si="24"/>
        <v>1.3910355486862419E-2</v>
      </c>
      <c r="G788" s="12">
        <f t="shared" si="25"/>
        <v>5.3667262969588998E-3</v>
      </c>
    </row>
    <row r="789" spans="1:7" x14ac:dyDescent="0.25">
      <c r="A789" s="1">
        <v>784</v>
      </c>
      <c r="B789" s="6">
        <v>39477</v>
      </c>
      <c r="C789" s="8">
        <v>19.29</v>
      </c>
      <c r="D789" s="6">
        <v>39477</v>
      </c>
      <c r="E789" s="8">
        <v>11.2</v>
      </c>
      <c r="F789" s="12">
        <f t="shared" si="24"/>
        <v>-1.9817073170731735E-2</v>
      </c>
      <c r="G789" s="12">
        <f t="shared" si="25"/>
        <v>-3.5587188612100466E-3</v>
      </c>
    </row>
    <row r="790" spans="1:7" x14ac:dyDescent="0.25">
      <c r="A790" s="1">
        <v>785</v>
      </c>
      <c r="B790" s="6">
        <v>39478</v>
      </c>
      <c r="C790" s="8">
        <v>19.54</v>
      </c>
      <c r="D790" s="6">
        <v>39478</v>
      </c>
      <c r="E790" s="8">
        <v>11.03</v>
      </c>
      <c r="F790" s="12">
        <f t="shared" si="24"/>
        <v>1.2960082944530845E-2</v>
      </c>
      <c r="G790" s="12">
        <f t="shared" si="25"/>
        <v>-1.5178571428571423E-2</v>
      </c>
    </row>
    <row r="791" spans="1:7" x14ac:dyDescent="0.25">
      <c r="A791" s="1">
        <v>786</v>
      </c>
      <c r="B791" s="6">
        <v>39479</v>
      </c>
      <c r="C791" s="8">
        <v>19.78</v>
      </c>
      <c r="D791" s="6">
        <v>39479</v>
      </c>
      <c r="E791" s="8">
        <v>11.25</v>
      </c>
      <c r="F791" s="12">
        <f t="shared" si="24"/>
        <v>1.2282497441146468E-2</v>
      </c>
      <c r="G791" s="12">
        <f t="shared" si="25"/>
        <v>1.9945602901178663E-2</v>
      </c>
    </row>
    <row r="792" spans="1:7" x14ac:dyDescent="0.25">
      <c r="A792" s="1">
        <v>787</v>
      </c>
      <c r="B792" s="6">
        <v>39482</v>
      </c>
      <c r="C792" s="8">
        <v>19.82</v>
      </c>
      <c r="D792" s="6">
        <v>39482</v>
      </c>
      <c r="E792" s="8">
        <v>11.18</v>
      </c>
      <c r="F792" s="12">
        <f t="shared" si="24"/>
        <v>2.0222446916076412E-3</v>
      </c>
      <c r="G792" s="12">
        <f t="shared" si="25"/>
        <v>-6.2222222222222479E-3</v>
      </c>
    </row>
    <row r="793" spans="1:7" x14ac:dyDescent="0.25">
      <c r="A793" s="1">
        <v>788</v>
      </c>
      <c r="B793" s="6">
        <v>39483</v>
      </c>
      <c r="C793" s="8">
        <v>18.899999999999999</v>
      </c>
      <c r="D793" s="6">
        <v>39483</v>
      </c>
      <c r="E793" s="8">
        <v>10.58</v>
      </c>
      <c r="F793" s="12">
        <f t="shared" si="24"/>
        <v>-4.6417759838547006E-2</v>
      </c>
      <c r="G793" s="12">
        <f t="shared" si="25"/>
        <v>-5.3667262969588521E-2</v>
      </c>
    </row>
    <row r="794" spans="1:7" x14ac:dyDescent="0.25">
      <c r="A794" s="1">
        <v>789</v>
      </c>
      <c r="B794" s="6">
        <v>39484</v>
      </c>
      <c r="C794" s="8">
        <v>19.329999999999998</v>
      </c>
      <c r="D794" s="6">
        <v>39484</v>
      </c>
      <c r="E794" s="8">
        <v>10.82</v>
      </c>
      <c r="F794" s="12">
        <f t="shared" si="24"/>
        <v>2.2751322751322738E-2</v>
      </c>
      <c r="G794" s="12">
        <f t="shared" si="25"/>
        <v>2.2684310018903611E-2</v>
      </c>
    </row>
    <row r="795" spans="1:7" x14ac:dyDescent="0.25">
      <c r="A795" s="1">
        <v>790</v>
      </c>
      <c r="B795" s="6">
        <v>39485</v>
      </c>
      <c r="C795" s="8">
        <v>19.3</v>
      </c>
      <c r="D795" s="6">
        <v>39485</v>
      </c>
      <c r="E795" s="8">
        <v>10.82</v>
      </c>
      <c r="F795" s="12">
        <f t="shared" si="24"/>
        <v>-1.5519917227106873E-3</v>
      </c>
      <c r="G795" s="12">
        <f t="shared" si="25"/>
        <v>0</v>
      </c>
    </row>
    <row r="796" spans="1:7" x14ac:dyDescent="0.25">
      <c r="A796" s="1">
        <v>791</v>
      </c>
      <c r="B796" s="6">
        <v>39486</v>
      </c>
      <c r="C796" s="8">
        <v>19.3</v>
      </c>
      <c r="D796" s="6">
        <v>39486</v>
      </c>
      <c r="E796" s="8">
        <v>10.84</v>
      </c>
      <c r="F796" s="12">
        <f t="shared" si="24"/>
        <v>0</v>
      </c>
      <c r="G796" s="12">
        <f t="shared" si="25"/>
        <v>1.8484288354897942E-3</v>
      </c>
    </row>
    <row r="797" spans="1:7" x14ac:dyDescent="0.25">
      <c r="A797" s="1">
        <v>792</v>
      </c>
      <c r="B797" s="6">
        <v>39489</v>
      </c>
      <c r="C797" s="8">
        <v>19.059999999999999</v>
      </c>
      <c r="D797" s="6">
        <v>39489</v>
      </c>
      <c r="E797" s="8">
        <v>10.66</v>
      </c>
      <c r="F797" s="12">
        <f t="shared" si="24"/>
        <v>-1.2435233160621863E-2</v>
      </c>
      <c r="G797" s="12">
        <f t="shared" si="25"/>
        <v>-1.6605166051660489E-2</v>
      </c>
    </row>
    <row r="798" spans="1:7" x14ac:dyDescent="0.25">
      <c r="A798" s="1">
        <v>793</v>
      </c>
      <c r="B798" s="6">
        <v>39490</v>
      </c>
      <c r="C798" s="8">
        <v>19.7</v>
      </c>
      <c r="D798" s="6">
        <v>39490</v>
      </c>
      <c r="E798" s="8">
        <v>11.06</v>
      </c>
      <c r="F798" s="12">
        <f t="shared" si="24"/>
        <v>3.3578174186778623E-2</v>
      </c>
      <c r="G798" s="12">
        <f t="shared" si="25"/>
        <v>3.752345215759853E-2</v>
      </c>
    </row>
    <row r="799" spans="1:7" x14ac:dyDescent="0.25">
      <c r="A799" s="1">
        <v>794</v>
      </c>
      <c r="B799" s="6">
        <v>39491</v>
      </c>
      <c r="C799" s="8">
        <v>19.350000000000001</v>
      </c>
      <c r="D799" s="6">
        <v>39491</v>
      </c>
      <c r="E799" s="8">
        <v>11.15</v>
      </c>
      <c r="F799" s="12">
        <f t="shared" si="24"/>
        <v>-1.7766497461928828E-2</v>
      </c>
      <c r="G799" s="12">
        <f t="shared" si="25"/>
        <v>8.1374321880650861E-3</v>
      </c>
    </row>
    <row r="800" spans="1:7" x14ac:dyDescent="0.25">
      <c r="A800" s="1">
        <v>795</v>
      </c>
      <c r="B800" s="6">
        <v>39492</v>
      </c>
      <c r="C800" s="8">
        <v>19.27</v>
      </c>
      <c r="D800" s="6">
        <v>39492</v>
      </c>
      <c r="E800" s="8">
        <v>11.1</v>
      </c>
      <c r="F800" s="12">
        <f t="shared" si="24"/>
        <v>-4.1343669250646945E-3</v>
      </c>
      <c r="G800" s="12">
        <f t="shared" si="25"/>
        <v>-4.4843049327354893E-3</v>
      </c>
    </row>
    <row r="801" spans="1:7" x14ac:dyDescent="0.25">
      <c r="A801" s="1">
        <v>796</v>
      </c>
      <c r="B801" s="6">
        <v>39493</v>
      </c>
      <c r="C801" s="8">
        <v>18.850000000000001</v>
      </c>
      <c r="D801" s="6">
        <v>39493</v>
      </c>
      <c r="E801" s="8">
        <v>10.83</v>
      </c>
      <c r="F801" s="12">
        <f t="shared" si="24"/>
        <v>-2.1795537104307119E-2</v>
      </c>
      <c r="G801" s="12">
        <f t="shared" si="25"/>
        <v>-2.4324324324324288E-2</v>
      </c>
    </row>
    <row r="802" spans="1:7" x14ac:dyDescent="0.25">
      <c r="A802" s="1">
        <v>797</v>
      </c>
      <c r="B802" s="6">
        <v>39496</v>
      </c>
      <c r="C802" s="8">
        <v>19.12</v>
      </c>
      <c r="D802" s="6">
        <v>39496</v>
      </c>
      <c r="E802" s="8">
        <v>11.1</v>
      </c>
      <c r="F802" s="12">
        <f t="shared" si="24"/>
        <v>1.4323607427055679E-2</v>
      </c>
      <c r="G802" s="12">
        <f t="shared" si="25"/>
        <v>2.4930747922437633E-2</v>
      </c>
    </row>
    <row r="803" spans="1:7" x14ac:dyDescent="0.25">
      <c r="A803" s="1">
        <v>798</v>
      </c>
      <c r="B803" s="6">
        <v>39497</v>
      </c>
      <c r="C803" s="8">
        <v>19.010000000000002</v>
      </c>
      <c r="D803" s="6">
        <v>39497</v>
      </c>
      <c r="E803" s="8">
        <v>11.06</v>
      </c>
      <c r="F803" s="12">
        <f t="shared" si="24"/>
        <v>-5.7531380753137774E-3</v>
      </c>
      <c r="G803" s="12">
        <f t="shared" si="25"/>
        <v>-3.6036036036035269E-3</v>
      </c>
    </row>
    <row r="804" spans="1:7" x14ac:dyDescent="0.25">
      <c r="A804" s="1">
        <v>799</v>
      </c>
      <c r="B804" s="6">
        <v>39498</v>
      </c>
      <c r="C804" s="8">
        <v>18.8</v>
      </c>
      <c r="D804" s="6">
        <v>39498</v>
      </c>
      <c r="E804" s="8">
        <v>10.86</v>
      </c>
      <c r="F804" s="12">
        <f t="shared" si="24"/>
        <v>-1.1046817464492417E-2</v>
      </c>
      <c r="G804" s="12">
        <f t="shared" si="25"/>
        <v>-1.808318264014476E-2</v>
      </c>
    </row>
    <row r="805" spans="1:7" x14ac:dyDescent="0.25">
      <c r="A805" s="1">
        <v>800</v>
      </c>
      <c r="B805" s="6">
        <v>39499</v>
      </c>
      <c r="C805" s="8">
        <v>19.16</v>
      </c>
      <c r="D805" s="6">
        <v>39499</v>
      </c>
      <c r="E805" s="8">
        <v>10.96</v>
      </c>
      <c r="F805" s="12">
        <f t="shared" si="24"/>
        <v>1.9148936170212735E-2</v>
      </c>
      <c r="G805" s="12">
        <f t="shared" si="25"/>
        <v>9.2081031307551953E-3</v>
      </c>
    </row>
    <row r="806" spans="1:7" x14ac:dyDescent="0.25">
      <c r="A806" s="1">
        <v>801</v>
      </c>
      <c r="B806" s="6">
        <v>39500</v>
      </c>
      <c r="C806" s="8">
        <v>19</v>
      </c>
      <c r="D806" s="6">
        <v>39500</v>
      </c>
      <c r="E806" s="8">
        <v>10.93</v>
      </c>
      <c r="F806" s="12">
        <f t="shared" si="24"/>
        <v>-8.3507306889352897E-3</v>
      </c>
      <c r="G806" s="12">
        <f t="shared" si="25"/>
        <v>-2.7372262773723661E-3</v>
      </c>
    </row>
    <row r="807" spans="1:7" x14ac:dyDescent="0.25">
      <c r="A807" s="1">
        <v>802</v>
      </c>
      <c r="B807" s="6">
        <v>39503</v>
      </c>
      <c r="C807" s="8">
        <v>19.28</v>
      </c>
      <c r="D807" s="6">
        <v>39503</v>
      </c>
      <c r="E807" s="8">
        <v>11.18</v>
      </c>
      <c r="F807" s="12">
        <f t="shared" si="24"/>
        <v>1.4736842105263218E-2</v>
      </c>
      <c r="G807" s="12">
        <f t="shared" si="25"/>
        <v>2.2872827081427266E-2</v>
      </c>
    </row>
    <row r="808" spans="1:7" x14ac:dyDescent="0.25">
      <c r="A808" s="1">
        <v>803</v>
      </c>
      <c r="B808" s="6">
        <v>39504</v>
      </c>
      <c r="C808" s="8">
        <v>19.579999999999998</v>
      </c>
      <c r="D808" s="6">
        <v>39504</v>
      </c>
      <c r="E808" s="8">
        <v>11.47</v>
      </c>
      <c r="F808" s="12">
        <f t="shared" si="24"/>
        <v>1.5560165975103585E-2</v>
      </c>
      <c r="G808" s="12">
        <f t="shared" si="25"/>
        <v>2.5939177101967883E-2</v>
      </c>
    </row>
    <row r="809" spans="1:7" x14ac:dyDescent="0.25">
      <c r="A809" s="1">
        <v>804</v>
      </c>
      <c r="B809" s="6">
        <v>39505</v>
      </c>
      <c r="C809" s="8">
        <v>19.63</v>
      </c>
      <c r="D809" s="6">
        <v>39505</v>
      </c>
      <c r="E809" s="8">
        <v>11.49</v>
      </c>
      <c r="F809" s="12">
        <f t="shared" si="24"/>
        <v>2.5536261491318035E-3</v>
      </c>
      <c r="G809" s="12">
        <f t="shared" si="25"/>
        <v>1.7436791630339645E-3</v>
      </c>
    </row>
    <row r="810" spans="1:7" x14ac:dyDescent="0.25">
      <c r="A810" s="1">
        <v>805</v>
      </c>
      <c r="B810" s="6">
        <v>39506</v>
      </c>
      <c r="C810" s="8">
        <v>19.350000000000001</v>
      </c>
      <c r="D810" s="6">
        <v>39506</v>
      </c>
      <c r="E810" s="8">
        <v>11.23</v>
      </c>
      <c r="F810" s="12">
        <f t="shared" si="24"/>
        <v>-1.4263881813550565E-2</v>
      </c>
      <c r="G810" s="12">
        <f t="shared" si="25"/>
        <v>-2.2628372497824175E-2</v>
      </c>
    </row>
    <row r="811" spans="1:7" x14ac:dyDescent="0.25">
      <c r="A811" s="1">
        <v>806</v>
      </c>
      <c r="B811" s="6">
        <v>39507</v>
      </c>
      <c r="C811" s="8">
        <v>19.239999999999998</v>
      </c>
      <c r="D811" s="6">
        <v>39507</v>
      </c>
      <c r="E811" s="8">
        <v>11.12</v>
      </c>
      <c r="F811" s="12">
        <f t="shared" si="24"/>
        <v>-5.6847545219639783E-3</v>
      </c>
      <c r="G811" s="12">
        <f t="shared" si="25"/>
        <v>-9.7951914514693861E-3</v>
      </c>
    </row>
    <row r="812" spans="1:7" x14ac:dyDescent="0.25">
      <c r="A812" s="1">
        <v>807</v>
      </c>
      <c r="B812" s="6">
        <v>39510</v>
      </c>
      <c r="C812" s="8">
        <v>18.82</v>
      </c>
      <c r="D812" s="6">
        <v>39510</v>
      </c>
      <c r="E812" s="8">
        <v>10.91</v>
      </c>
      <c r="F812" s="12">
        <f t="shared" si="24"/>
        <v>-2.1829521829521734E-2</v>
      </c>
      <c r="G812" s="12">
        <f t="shared" si="25"/>
        <v>-1.8884892086330853E-2</v>
      </c>
    </row>
    <row r="813" spans="1:7" x14ac:dyDescent="0.25">
      <c r="A813" s="1">
        <v>808</v>
      </c>
      <c r="B813" s="6">
        <v>39511</v>
      </c>
      <c r="C813" s="8">
        <v>18.37</v>
      </c>
      <c r="D813" s="6">
        <v>39511</v>
      </c>
      <c r="E813" s="8">
        <v>10.72</v>
      </c>
      <c r="F813" s="12">
        <f t="shared" si="24"/>
        <v>-2.3910733262486678E-2</v>
      </c>
      <c r="G813" s="12">
        <f t="shared" si="25"/>
        <v>-1.7415215398716728E-2</v>
      </c>
    </row>
    <row r="814" spans="1:7" x14ac:dyDescent="0.25">
      <c r="A814" s="1">
        <v>809</v>
      </c>
      <c r="B814" s="6">
        <v>39512</v>
      </c>
      <c r="C814" s="8">
        <v>18.66</v>
      </c>
      <c r="D814" s="6">
        <v>39512</v>
      </c>
      <c r="E814" s="8">
        <v>10.94</v>
      </c>
      <c r="F814" s="12">
        <f t="shared" si="24"/>
        <v>1.5786608600979812E-2</v>
      </c>
      <c r="G814" s="12">
        <f t="shared" si="25"/>
        <v>2.0522388059701385E-2</v>
      </c>
    </row>
    <row r="815" spans="1:7" x14ac:dyDescent="0.25">
      <c r="A815" s="1">
        <v>810</v>
      </c>
      <c r="B815" s="6">
        <v>39513</v>
      </c>
      <c r="C815" s="8">
        <v>18.41</v>
      </c>
      <c r="D815" s="6">
        <v>39513</v>
      </c>
      <c r="E815" s="8">
        <v>10.67</v>
      </c>
      <c r="F815" s="12">
        <f t="shared" si="24"/>
        <v>-1.3397642015005359E-2</v>
      </c>
      <c r="G815" s="12">
        <f t="shared" si="25"/>
        <v>-2.4680073126142558E-2</v>
      </c>
    </row>
    <row r="816" spans="1:7" x14ac:dyDescent="0.25">
      <c r="A816" s="1">
        <v>811</v>
      </c>
      <c r="B816" s="6">
        <v>39514</v>
      </c>
      <c r="C816" s="8">
        <v>18.260000000000002</v>
      </c>
      <c r="D816" s="6">
        <v>39514</v>
      </c>
      <c r="E816" s="8">
        <v>10.54</v>
      </c>
      <c r="F816" s="12">
        <f t="shared" si="24"/>
        <v>-8.1477457903312636E-3</v>
      </c>
      <c r="G816" s="12">
        <f t="shared" si="25"/>
        <v>-1.2183692596063804E-2</v>
      </c>
    </row>
    <row r="817" spans="1:7" x14ac:dyDescent="0.25">
      <c r="A817" s="1">
        <v>812</v>
      </c>
      <c r="B817" s="6">
        <v>39517</v>
      </c>
      <c r="C817" s="8">
        <v>18.18</v>
      </c>
      <c r="D817" s="6">
        <v>39517</v>
      </c>
      <c r="E817" s="8">
        <v>10.46</v>
      </c>
      <c r="F817" s="12">
        <f t="shared" si="24"/>
        <v>-4.3811610076671323E-3</v>
      </c>
      <c r="G817" s="12">
        <f t="shared" si="25"/>
        <v>-7.590132827324317E-3</v>
      </c>
    </row>
    <row r="818" spans="1:7" x14ac:dyDescent="0.25">
      <c r="A818" s="1">
        <v>813</v>
      </c>
      <c r="B818" s="6">
        <v>39518</v>
      </c>
      <c r="C818" s="8">
        <v>18.5</v>
      </c>
      <c r="D818" s="6">
        <v>39518</v>
      </c>
      <c r="E818" s="8">
        <v>10.81</v>
      </c>
      <c r="F818" s="12">
        <f t="shared" si="24"/>
        <v>1.7601760176017618E-2</v>
      </c>
      <c r="G818" s="12">
        <f t="shared" si="25"/>
        <v>3.3460803059273389E-2</v>
      </c>
    </row>
    <row r="819" spans="1:7" x14ac:dyDescent="0.25">
      <c r="A819" s="1">
        <v>814</v>
      </c>
      <c r="B819" s="6">
        <v>39519</v>
      </c>
      <c r="C819" s="8">
        <v>18.53</v>
      </c>
      <c r="D819" s="6">
        <v>39519</v>
      </c>
      <c r="E819" s="8">
        <v>10.95</v>
      </c>
      <c r="F819" s="12">
        <f t="shared" si="24"/>
        <v>1.6216216216216831E-3</v>
      </c>
      <c r="G819" s="12">
        <f t="shared" si="25"/>
        <v>1.2950971322849102E-2</v>
      </c>
    </row>
    <row r="820" spans="1:7" x14ac:dyDescent="0.25">
      <c r="A820" s="1">
        <v>815</v>
      </c>
      <c r="B820" s="6">
        <v>39520</v>
      </c>
      <c r="C820" s="8">
        <v>18.38</v>
      </c>
      <c r="D820" s="6">
        <v>39520</v>
      </c>
      <c r="E820" s="8">
        <v>10.75</v>
      </c>
      <c r="F820" s="12">
        <f t="shared" si="24"/>
        <v>-8.0949811117108535E-3</v>
      </c>
      <c r="G820" s="12">
        <f t="shared" si="25"/>
        <v>-1.8264840182648338E-2</v>
      </c>
    </row>
    <row r="821" spans="1:7" x14ac:dyDescent="0.25">
      <c r="A821" s="1">
        <v>816</v>
      </c>
      <c r="B821" s="6">
        <v>39521</v>
      </c>
      <c r="C821" s="8">
        <v>18.329999999999998</v>
      </c>
      <c r="D821" s="6">
        <v>39521</v>
      </c>
      <c r="E821" s="8">
        <v>10.73</v>
      </c>
      <c r="F821" s="12">
        <f t="shared" si="24"/>
        <v>-2.7203482045702236E-3</v>
      </c>
      <c r="G821" s="12">
        <f t="shared" si="25"/>
        <v>-1.8604651162790302E-3</v>
      </c>
    </row>
    <row r="822" spans="1:7" x14ac:dyDescent="0.25">
      <c r="A822" s="1">
        <v>817</v>
      </c>
      <c r="B822" s="6">
        <v>39524</v>
      </c>
      <c r="C822" s="8">
        <v>17.91</v>
      </c>
      <c r="D822" s="6">
        <v>39524</v>
      </c>
      <c r="E822" s="8">
        <v>10.41</v>
      </c>
      <c r="F822" s="12">
        <f t="shared" si="24"/>
        <v>-2.2913256955810049E-2</v>
      </c>
      <c r="G822" s="12">
        <f t="shared" si="25"/>
        <v>-2.9822926374650539E-2</v>
      </c>
    </row>
    <row r="823" spans="1:7" x14ac:dyDescent="0.25">
      <c r="A823" s="1">
        <v>818</v>
      </c>
      <c r="B823" s="6">
        <v>39525</v>
      </c>
      <c r="C823" s="8">
        <v>18.32</v>
      </c>
      <c r="D823" s="6">
        <v>39525</v>
      </c>
      <c r="E823" s="8">
        <v>10.83</v>
      </c>
      <c r="F823" s="12">
        <f t="shared" si="24"/>
        <v>2.2892238972640991E-2</v>
      </c>
      <c r="G823" s="12">
        <f t="shared" si="25"/>
        <v>4.0345821325648408E-2</v>
      </c>
    </row>
    <row r="824" spans="1:7" x14ac:dyDescent="0.25">
      <c r="A824" s="1">
        <v>819</v>
      </c>
      <c r="B824" s="6">
        <v>39526</v>
      </c>
      <c r="C824" s="8">
        <v>18.07</v>
      </c>
      <c r="D824" s="6">
        <v>39526</v>
      </c>
      <c r="E824" s="8">
        <v>10.98</v>
      </c>
      <c r="F824" s="12">
        <f t="shared" si="24"/>
        <v>-1.3646288209606987E-2</v>
      </c>
      <c r="G824" s="12">
        <f t="shared" si="25"/>
        <v>1.3850415512465407E-2</v>
      </c>
    </row>
    <row r="825" spans="1:7" x14ac:dyDescent="0.25">
      <c r="A825" s="1">
        <v>820</v>
      </c>
      <c r="B825" s="6">
        <v>39527</v>
      </c>
      <c r="C825" s="8">
        <v>17.89</v>
      </c>
      <c r="D825" s="6">
        <v>39527</v>
      </c>
      <c r="E825" s="8">
        <v>11.21</v>
      </c>
      <c r="F825" s="12">
        <f t="shared" si="24"/>
        <v>-9.9612617598228946E-3</v>
      </c>
      <c r="G825" s="12">
        <f t="shared" si="25"/>
        <v>2.0947176684881642E-2</v>
      </c>
    </row>
    <row r="826" spans="1:7" x14ac:dyDescent="0.25">
      <c r="A826" s="1">
        <v>821</v>
      </c>
      <c r="B826" s="6">
        <v>39532</v>
      </c>
      <c r="C826" s="8">
        <v>18.649999999999999</v>
      </c>
      <c r="D826" s="6">
        <v>39532</v>
      </c>
      <c r="E826" s="8">
        <v>11.68</v>
      </c>
      <c r="F826" s="12">
        <f t="shared" si="24"/>
        <v>4.2481833426495134E-2</v>
      </c>
      <c r="G826" s="12">
        <f t="shared" si="25"/>
        <v>4.1926851025869655E-2</v>
      </c>
    </row>
    <row r="827" spans="1:7" x14ac:dyDescent="0.25">
      <c r="A827" s="1">
        <v>822</v>
      </c>
      <c r="B827" s="6">
        <v>39533</v>
      </c>
      <c r="C827" s="8">
        <v>18.48</v>
      </c>
      <c r="D827" s="6">
        <v>39533</v>
      </c>
      <c r="E827" s="8">
        <v>11.7</v>
      </c>
      <c r="F827" s="12">
        <f t="shared" si="24"/>
        <v>-9.1152815013403835E-3</v>
      </c>
      <c r="G827" s="12">
        <f t="shared" si="25"/>
        <v>1.7123287671232511E-3</v>
      </c>
    </row>
    <row r="828" spans="1:7" x14ac:dyDescent="0.25">
      <c r="A828" s="1">
        <v>823</v>
      </c>
      <c r="B828" s="6">
        <v>39534</v>
      </c>
      <c r="C828" s="8">
        <v>18.670000000000002</v>
      </c>
      <c r="D828" s="6">
        <v>39534</v>
      </c>
      <c r="E828" s="8">
        <v>11.9</v>
      </c>
      <c r="F828" s="12">
        <f t="shared" si="24"/>
        <v>1.028138528138535E-2</v>
      </c>
      <c r="G828" s="12">
        <f t="shared" si="25"/>
        <v>1.7094017094017186E-2</v>
      </c>
    </row>
    <row r="829" spans="1:7" x14ac:dyDescent="0.25">
      <c r="A829" s="1">
        <v>824</v>
      </c>
      <c r="B829" s="6">
        <v>39535</v>
      </c>
      <c r="C829" s="8">
        <v>18.54</v>
      </c>
      <c r="D829" s="6">
        <v>39535</v>
      </c>
      <c r="E829" s="8">
        <v>11.85</v>
      </c>
      <c r="F829" s="12">
        <f t="shared" si="24"/>
        <v>-6.9630423138726588E-3</v>
      </c>
      <c r="G829" s="12">
        <f t="shared" si="25"/>
        <v>-4.2016806722689672E-3</v>
      </c>
    </row>
    <row r="830" spans="1:7" x14ac:dyDescent="0.25">
      <c r="A830" s="1">
        <v>825</v>
      </c>
      <c r="B830" s="6">
        <v>39538</v>
      </c>
      <c r="C830" s="8">
        <v>18.2</v>
      </c>
      <c r="D830" s="6">
        <v>39538</v>
      </c>
      <c r="E830" s="8">
        <v>11.77</v>
      </c>
      <c r="F830" s="12">
        <f t="shared" si="24"/>
        <v>-1.8338727076591146E-2</v>
      </c>
      <c r="G830" s="12">
        <f t="shared" si="25"/>
        <v>-6.7510548523206813E-3</v>
      </c>
    </row>
    <row r="831" spans="1:7" x14ac:dyDescent="0.25">
      <c r="A831" s="1">
        <v>826</v>
      </c>
      <c r="B831" s="6">
        <v>39539</v>
      </c>
      <c r="C831" s="8">
        <v>18.920000000000002</v>
      </c>
      <c r="D831" s="6">
        <v>39539</v>
      </c>
      <c r="E831" s="8">
        <v>12.31</v>
      </c>
      <c r="F831" s="12">
        <f t="shared" si="24"/>
        <v>3.9560439560439697E-2</v>
      </c>
      <c r="G831" s="12">
        <f t="shared" si="25"/>
        <v>4.5879354290569323E-2</v>
      </c>
    </row>
    <row r="832" spans="1:7" x14ac:dyDescent="0.25">
      <c r="A832" s="1">
        <v>827</v>
      </c>
      <c r="B832" s="6">
        <v>39540</v>
      </c>
      <c r="C832" s="8">
        <v>19.059999999999999</v>
      </c>
      <c r="D832" s="6">
        <v>39540</v>
      </c>
      <c r="E832" s="8">
        <v>12.53</v>
      </c>
      <c r="F832" s="12">
        <f t="shared" si="24"/>
        <v>7.3995771670188693E-3</v>
      </c>
      <c r="G832" s="12">
        <f t="shared" si="25"/>
        <v>1.787164906580007E-2</v>
      </c>
    </row>
    <row r="833" spans="1:7" x14ac:dyDescent="0.25">
      <c r="A833" s="1">
        <v>828</v>
      </c>
      <c r="B833" s="6">
        <v>39541</v>
      </c>
      <c r="C833" s="8">
        <v>18.920000000000002</v>
      </c>
      <c r="D833" s="6">
        <v>39541</v>
      </c>
      <c r="E833" s="8">
        <v>12.47</v>
      </c>
      <c r="F833" s="12">
        <f t="shared" si="24"/>
        <v>-7.3452256033576611E-3</v>
      </c>
      <c r="G833" s="12">
        <f t="shared" si="25"/>
        <v>-4.7885075818035697E-3</v>
      </c>
    </row>
    <row r="834" spans="1:7" x14ac:dyDescent="0.25">
      <c r="A834" s="1">
        <v>829</v>
      </c>
      <c r="B834" s="6">
        <v>39542</v>
      </c>
      <c r="C834" s="8">
        <v>19.22</v>
      </c>
      <c r="D834" s="6">
        <v>39542</v>
      </c>
      <c r="E834" s="8">
        <v>12.46</v>
      </c>
      <c r="F834" s="12">
        <f t="shared" si="24"/>
        <v>1.5856236786469195E-2</v>
      </c>
      <c r="G834" s="12">
        <f t="shared" si="25"/>
        <v>-8.0192461908578879E-4</v>
      </c>
    </row>
    <row r="835" spans="1:7" x14ac:dyDescent="0.25">
      <c r="A835" s="1">
        <v>830</v>
      </c>
      <c r="B835" s="6">
        <v>39545</v>
      </c>
      <c r="C835" s="8">
        <v>19.54</v>
      </c>
      <c r="D835" s="6">
        <v>39545</v>
      </c>
      <c r="E835" s="8">
        <v>12.55</v>
      </c>
      <c r="F835" s="12">
        <f t="shared" si="24"/>
        <v>1.6649323621227903E-2</v>
      </c>
      <c r="G835" s="12">
        <f t="shared" si="25"/>
        <v>7.2231139646869863E-3</v>
      </c>
    </row>
    <row r="836" spans="1:7" x14ac:dyDescent="0.25">
      <c r="A836" s="1">
        <v>831</v>
      </c>
      <c r="B836" s="6">
        <v>39546</v>
      </c>
      <c r="C836" s="8">
        <v>19.11</v>
      </c>
      <c r="D836" s="6">
        <v>39546</v>
      </c>
      <c r="E836" s="8">
        <v>12.4</v>
      </c>
      <c r="F836" s="12">
        <f t="shared" si="24"/>
        <v>-2.2006141248720558E-2</v>
      </c>
      <c r="G836" s="12">
        <f t="shared" si="25"/>
        <v>-1.1952191235059789E-2</v>
      </c>
    </row>
    <row r="837" spans="1:7" x14ac:dyDescent="0.25">
      <c r="A837" s="1">
        <v>832</v>
      </c>
      <c r="B837" s="6">
        <v>39547</v>
      </c>
      <c r="C837" s="8">
        <v>19.100000000000001</v>
      </c>
      <c r="D837" s="6">
        <v>39547</v>
      </c>
      <c r="E837" s="8">
        <v>12.24</v>
      </c>
      <c r="F837" s="12">
        <f t="shared" si="24"/>
        <v>-5.232862375718478E-4</v>
      </c>
      <c r="G837" s="12">
        <f t="shared" si="25"/>
        <v>-1.2903225806451623E-2</v>
      </c>
    </row>
    <row r="838" spans="1:7" x14ac:dyDescent="0.25">
      <c r="A838" s="1">
        <v>833</v>
      </c>
      <c r="B838" s="6">
        <v>39548</v>
      </c>
      <c r="C838" s="8">
        <v>19.04</v>
      </c>
      <c r="D838" s="6">
        <v>39548</v>
      </c>
      <c r="E838" s="8">
        <v>12.19</v>
      </c>
      <c r="F838" s="12">
        <f t="shared" si="24"/>
        <v>-3.1413612565446216E-3</v>
      </c>
      <c r="G838" s="12">
        <f t="shared" si="25"/>
        <v>-4.0849673202614963E-3</v>
      </c>
    </row>
    <row r="839" spans="1:7" x14ac:dyDescent="0.25">
      <c r="A839" s="1">
        <v>834</v>
      </c>
      <c r="B839" s="6">
        <v>39549</v>
      </c>
      <c r="C839" s="8">
        <v>18.5</v>
      </c>
      <c r="D839" s="6">
        <v>39549</v>
      </c>
      <c r="E839" s="8">
        <v>12</v>
      </c>
      <c r="F839" s="12">
        <f t="shared" si="24"/>
        <v>-2.8361344537815084E-2</v>
      </c>
      <c r="G839" s="12">
        <f t="shared" si="25"/>
        <v>-1.5586546349466737E-2</v>
      </c>
    </row>
    <row r="840" spans="1:7" x14ac:dyDescent="0.25">
      <c r="A840" s="1">
        <v>835</v>
      </c>
      <c r="B840" s="6">
        <v>39552</v>
      </c>
      <c r="C840" s="8">
        <v>18.350000000000001</v>
      </c>
      <c r="D840" s="6">
        <v>39552</v>
      </c>
      <c r="E840" s="8">
        <v>11.87</v>
      </c>
      <c r="F840" s="12">
        <f t="shared" ref="F840:F903" si="26">(C840-C839)/C839</f>
        <v>-8.1081081081080305E-3</v>
      </c>
      <c r="G840" s="12">
        <f t="shared" ref="G840:G903" si="27">(E840-E839)/E839</f>
        <v>-1.0833333333333398E-2</v>
      </c>
    </row>
    <row r="841" spans="1:7" x14ac:dyDescent="0.25">
      <c r="A841" s="1">
        <v>836</v>
      </c>
      <c r="B841" s="6">
        <v>39553</v>
      </c>
      <c r="C841" s="8">
        <v>18.600000000000001</v>
      </c>
      <c r="D841" s="6">
        <v>39553</v>
      </c>
      <c r="E841" s="8">
        <v>12.08</v>
      </c>
      <c r="F841" s="12">
        <f t="shared" si="26"/>
        <v>1.3623978201634876E-2</v>
      </c>
      <c r="G841" s="12">
        <f t="shared" si="27"/>
        <v>1.7691659646166879E-2</v>
      </c>
    </row>
    <row r="842" spans="1:7" x14ac:dyDescent="0.25">
      <c r="A842" s="1">
        <v>837</v>
      </c>
      <c r="B842" s="6">
        <v>39554</v>
      </c>
      <c r="C842" s="8">
        <v>18.89</v>
      </c>
      <c r="D842" s="6">
        <v>39554</v>
      </c>
      <c r="E842" s="8">
        <v>12.36</v>
      </c>
      <c r="F842" s="12">
        <f t="shared" si="26"/>
        <v>1.5591397849462318E-2</v>
      </c>
      <c r="G842" s="12">
        <f t="shared" si="27"/>
        <v>2.3178807947019816E-2</v>
      </c>
    </row>
    <row r="843" spans="1:7" x14ac:dyDescent="0.25">
      <c r="A843" s="1">
        <v>838</v>
      </c>
      <c r="B843" s="6">
        <v>39555</v>
      </c>
      <c r="C843" s="8">
        <v>18.57</v>
      </c>
      <c r="D843" s="6">
        <v>39555</v>
      </c>
      <c r="E843" s="8">
        <v>12.44</v>
      </c>
      <c r="F843" s="12">
        <f t="shared" si="26"/>
        <v>-1.6940179989412402E-2</v>
      </c>
      <c r="G843" s="12">
        <f t="shared" si="27"/>
        <v>6.4724919093851196E-3</v>
      </c>
    </row>
    <row r="844" spans="1:7" x14ac:dyDescent="0.25">
      <c r="A844" s="1">
        <v>839</v>
      </c>
      <c r="B844" s="6">
        <v>39556</v>
      </c>
      <c r="C844" s="8">
        <v>18.989999999999998</v>
      </c>
      <c r="D844" s="6">
        <v>39556</v>
      </c>
      <c r="E844" s="8">
        <v>12.84</v>
      </c>
      <c r="F844" s="12">
        <f t="shared" si="26"/>
        <v>2.261712439418407E-2</v>
      </c>
      <c r="G844" s="12">
        <f t="shared" si="27"/>
        <v>3.2154340836012894E-2</v>
      </c>
    </row>
    <row r="845" spans="1:7" x14ac:dyDescent="0.25">
      <c r="A845" s="1">
        <v>840</v>
      </c>
      <c r="B845" s="6">
        <v>39559</v>
      </c>
      <c r="C845" s="8">
        <v>18.78</v>
      </c>
      <c r="D845" s="6">
        <v>39559</v>
      </c>
      <c r="E845" s="8">
        <v>12.7</v>
      </c>
      <c r="F845" s="12">
        <f t="shared" si="26"/>
        <v>-1.1058451816745514E-2</v>
      </c>
      <c r="G845" s="12">
        <f t="shared" si="27"/>
        <v>-1.0903426791277303E-2</v>
      </c>
    </row>
    <row r="846" spans="1:7" x14ac:dyDescent="0.25">
      <c r="A846" s="1">
        <v>841</v>
      </c>
      <c r="B846" s="6">
        <v>39560</v>
      </c>
      <c r="C846" s="8">
        <v>18.64</v>
      </c>
      <c r="D846" s="6">
        <v>39560</v>
      </c>
      <c r="E846" s="8">
        <v>12.59</v>
      </c>
      <c r="F846" s="12">
        <f t="shared" si="26"/>
        <v>-7.4547390841320851E-3</v>
      </c>
      <c r="G846" s="12">
        <f t="shared" si="27"/>
        <v>-8.6614173228346022E-3</v>
      </c>
    </row>
    <row r="847" spans="1:7" x14ac:dyDescent="0.25">
      <c r="A847" s="1">
        <v>842</v>
      </c>
      <c r="B847" s="6">
        <v>39561</v>
      </c>
      <c r="C847" s="8">
        <v>18.66</v>
      </c>
      <c r="D847" s="6">
        <v>39561</v>
      </c>
      <c r="E847" s="8">
        <v>12.51</v>
      </c>
      <c r="F847" s="12">
        <f t="shared" si="26"/>
        <v>1.072961373390535E-3</v>
      </c>
      <c r="G847" s="12">
        <f t="shared" si="27"/>
        <v>-6.3542494042891241E-3</v>
      </c>
    </row>
    <row r="848" spans="1:7" x14ac:dyDescent="0.25">
      <c r="A848" s="1">
        <v>843</v>
      </c>
      <c r="B848" s="6">
        <v>39562</v>
      </c>
      <c r="C848" s="8">
        <v>18.46</v>
      </c>
      <c r="D848" s="6">
        <v>39562</v>
      </c>
      <c r="E848" s="8">
        <v>12.61</v>
      </c>
      <c r="F848" s="12">
        <f t="shared" si="26"/>
        <v>-1.0718113612004249E-2</v>
      </c>
      <c r="G848" s="12">
        <f t="shared" si="27"/>
        <v>7.9936051159072465E-3</v>
      </c>
    </row>
    <row r="849" spans="1:7" x14ac:dyDescent="0.25">
      <c r="A849" s="1">
        <v>844</v>
      </c>
      <c r="B849" s="6">
        <v>39563</v>
      </c>
      <c r="C849" s="8">
        <v>18.7</v>
      </c>
      <c r="D849" s="6">
        <v>39563</v>
      </c>
      <c r="E849" s="8">
        <v>12.62</v>
      </c>
      <c r="F849" s="12">
        <f t="shared" si="26"/>
        <v>1.300108342361855E-2</v>
      </c>
      <c r="G849" s="12">
        <f t="shared" si="27"/>
        <v>7.930214115780957E-4</v>
      </c>
    </row>
    <row r="850" spans="1:7" x14ac:dyDescent="0.25">
      <c r="A850" s="1">
        <v>845</v>
      </c>
      <c r="B850" s="6">
        <v>39566</v>
      </c>
      <c r="C850" s="8">
        <v>18.760000000000002</v>
      </c>
      <c r="D850" s="6">
        <v>39566</v>
      </c>
      <c r="E850" s="8">
        <v>12.77</v>
      </c>
      <c r="F850" s="12">
        <f t="shared" si="26"/>
        <v>3.2085561497327418E-3</v>
      </c>
      <c r="G850" s="12">
        <f t="shared" si="27"/>
        <v>1.1885895404120472E-2</v>
      </c>
    </row>
    <row r="851" spans="1:7" x14ac:dyDescent="0.25">
      <c r="A851" s="1">
        <v>846</v>
      </c>
      <c r="B851" s="6">
        <v>39567</v>
      </c>
      <c r="C851" s="8">
        <v>18.45</v>
      </c>
      <c r="D851" s="6">
        <v>39567</v>
      </c>
      <c r="E851" s="8">
        <v>12.77</v>
      </c>
      <c r="F851" s="12">
        <f t="shared" si="26"/>
        <v>-1.6524520255863661E-2</v>
      </c>
      <c r="G851" s="12">
        <f t="shared" si="27"/>
        <v>0</v>
      </c>
    </row>
    <row r="852" spans="1:7" x14ac:dyDescent="0.25">
      <c r="A852" s="1">
        <v>847</v>
      </c>
      <c r="B852" s="6">
        <v>39568</v>
      </c>
      <c r="C852" s="8">
        <v>18.57</v>
      </c>
      <c r="D852" s="6">
        <v>39568</v>
      </c>
      <c r="E852" s="8">
        <v>12.91</v>
      </c>
      <c r="F852" s="12">
        <f t="shared" si="26"/>
        <v>6.5040650406504603E-3</v>
      </c>
      <c r="G852" s="12">
        <f t="shared" si="27"/>
        <v>1.0963194988253764E-2</v>
      </c>
    </row>
    <row r="853" spans="1:7" x14ac:dyDescent="0.25">
      <c r="A853" s="1">
        <v>848</v>
      </c>
      <c r="B853" s="6">
        <v>39570</v>
      </c>
      <c r="C853" s="8">
        <v>19.18</v>
      </c>
      <c r="D853" s="6">
        <v>39570</v>
      </c>
      <c r="E853" s="8">
        <v>13.15</v>
      </c>
      <c r="F853" s="12">
        <f t="shared" si="26"/>
        <v>3.2848680667743643E-2</v>
      </c>
      <c r="G853" s="12">
        <f t="shared" si="27"/>
        <v>1.859024012393495E-2</v>
      </c>
    </row>
    <row r="854" spans="1:7" x14ac:dyDescent="0.25">
      <c r="A854" s="1">
        <v>849</v>
      </c>
      <c r="B854" s="6">
        <v>39573</v>
      </c>
      <c r="C854" s="8">
        <v>19.23</v>
      </c>
      <c r="D854" s="6">
        <v>39573</v>
      </c>
      <c r="E854" s="8">
        <v>13.09</v>
      </c>
      <c r="F854" s="12">
        <f t="shared" si="26"/>
        <v>2.6068821689260017E-3</v>
      </c>
      <c r="G854" s="12">
        <f t="shared" si="27"/>
        <v>-4.5627376425855888E-3</v>
      </c>
    </row>
    <row r="855" spans="1:7" x14ac:dyDescent="0.25">
      <c r="A855" s="1">
        <v>850</v>
      </c>
      <c r="B855" s="6">
        <v>39574</v>
      </c>
      <c r="C855" s="8">
        <v>18.95</v>
      </c>
      <c r="D855" s="6">
        <v>39574</v>
      </c>
      <c r="E855" s="8">
        <v>13.11</v>
      </c>
      <c r="F855" s="12">
        <f t="shared" si="26"/>
        <v>-1.456058242329699E-2</v>
      </c>
      <c r="G855" s="12">
        <f t="shared" si="27"/>
        <v>1.5278838808250247E-3</v>
      </c>
    </row>
    <row r="856" spans="1:7" x14ac:dyDescent="0.25">
      <c r="A856" s="1">
        <v>851</v>
      </c>
      <c r="B856" s="6">
        <v>39575</v>
      </c>
      <c r="C856" s="8">
        <v>19</v>
      </c>
      <c r="D856" s="6">
        <v>39575</v>
      </c>
      <c r="E856" s="8">
        <v>13.16</v>
      </c>
      <c r="F856" s="12">
        <f t="shared" si="26"/>
        <v>2.6385224274406709E-3</v>
      </c>
      <c r="G856" s="12">
        <f t="shared" si="27"/>
        <v>3.813882532418056E-3</v>
      </c>
    </row>
    <row r="857" spans="1:7" x14ac:dyDescent="0.25">
      <c r="A857" s="1">
        <v>852</v>
      </c>
      <c r="B857" s="6">
        <v>39576</v>
      </c>
      <c r="C857" s="8">
        <v>19.149999999999999</v>
      </c>
      <c r="D857" s="6">
        <v>39576</v>
      </c>
      <c r="E857" s="8">
        <v>13.21</v>
      </c>
      <c r="F857" s="12">
        <f t="shared" si="26"/>
        <v>7.8947368421051888E-3</v>
      </c>
      <c r="G857" s="12">
        <f t="shared" si="27"/>
        <v>3.7993920972644916E-3</v>
      </c>
    </row>
    <row r="858" spans="1:7" x14ac:dyDescent="0.25">
      <c r="A858" s="1">
        <v>853</v>
      </c>
      <c r="B858" s="6">
        <v>39577</v>
      </c>
      <c r="C858" s="8">
        <v>19.100000000000001</v>
      </c>
      <c r="D858" s="6">
        <v>39577</v>
      </c>
      <c r="E858" s="8">
        <v>13.06</v>
      </c>
      <c r="F858" s="12">
        <f t="shared" si="26"/>
        <v>-2.610966057441105E-3</v>
      </c>
      <c r="G858" s="12">
        <f t="shared" si="27"/>
        <v>-1.1355034065102222E-2</v>
      </c>
    </row>
    <row r="859" spans="1:7" x14ac:dyDescent="0.25">
      <c r="A859" s="1">
        <v>854</v>
      </c>
      <c r="B859" s="6">
        <v>39580</v>
      </c>
      <c r="C859" s="8">
        <v>19.39</v>
      </c>
      <c r="D859" s="6">
        <v>39580</v>
      </c>
      <c r="E859" s="8">
        <v>13.14</v>
      </c>
      <c r="F859" s="12">
        <f t="shared" si="26"/>
        <v>1.5183246073298384E-2</v>
      </c>
      <c r="G859" s="12">
        <f t="shared" si="27"/>
        <v>6.1255742725880606E-3</v>
      </c>
    </row>
    <row r="860" spans="1:7" x14ac:dyDescent="0.25">
      <c r="A860" s="1">
        <v>855</v>
      </c>
      <c r="B860" s="6">
        <v>39581</v>
      </c>
      <c r="C860" s="8">
        <v>19.18</v>
      </c>
      <c r="D860" s="6">
        <v>39581</v>
      </c>
      <c r="E860" s="8">
        <v>13.06</v>
      </c>
      <c r="F860" s="12">
        <f t="shared" si="26"/>
        <v>-1.0830324909747335E-2</v>
      </c>
      <c r="G860" s="12">
        <f t="shared" si="27"/>
        <v>-6.0882800608828055E-3</v>
      </c>
    </row>
    <row r="861" spans="1:7" x14ac:dyDescent="0.25">
      <c r="A861" s="1">
        <v>856</v>
      </c>
      <c r="B861" s="6">
        <v>39582</v>
      </c>
      <c r="C861" s="8">
        <v>19.32</v>
      </c>
      <c r="D861" s="6">
        <v>39582</v>
      </c>
      <c r="E861" s="8">
        <v>13.2</v>
      </c>
      <c r="F861" s="12">
        <f t="shared" si="26"/>
        <v>7.2992700729927308E-3</v>
      </c>
      <c r="G861" s="12">
        <f t="shared" si="27"/>
        <v>1.0719754977029004E-2</v>
      </c>
    </row>
    <row r="862" spans="1:7" x14ac:dyDescent="0.25">
      <c r="A862" s="1">
        <v>857</v>
      </c>
      <c r="B862" s="6">
        <v>39583</v>
      </c>
      <c r="C862" s="8">
        <v>19.22</v>
      </c>
      <c r="D862" s="6">
        <v>39583</v>
      </c>
      <c r="E862" s="8">
        <v>13.26</v>
      </c>
      <c r="F862" s="12">
        <f t="shared" si="26"/>
        <v>-5.1759834368530757E-3</v>
      </c>
      <c r="G862" s="12">
        <f t="shared" si="27"/>
        <v>4.5454545454545834E-3</v>
      </c>
    </row>
    <row r="863" spans="1:7" x14ac:dyDescent="0.25">
      <c r="A863" s="1">
        <v>858</v>
      </c>
      <c r="B863" s="6">
        <v>39584</v>
      </c>
      <c r="C863" s="8">
        <v>19.059999999999999</v>
      </c>
      <c r="D863" s="6">
        <v>39584</v>
      </c>
      <c r="E863" s="8">
        <v>13.23</v>
      </c>
      <c r="F863" s="12">
        <f t="shared" si="26"/>
        <v>-8.3246618106139515E-3</v>
      </c>
      <c r="G863" s="12">
        <f t="shared" si="27"/>
        <v>-2.2624434389139788E-3</v>
      </c>
    </row>
    <row r="864" spans="1:7" x14ac:dyDescent="0.25">
      <c r="A864" s="1">
        <v>859</v>
      </c>
      <c r="B864" s="6">
        <v>39587</v>
      </c>
      <c r="C864" s="8">
        <v>19.059999999999999</v>
      </c>
      <c r="D864" s="6">
        <v>39587</v>
      </c>
      <c r="E864" s="8">
        <v>13.23</v>
      </c>
      <c r="F864" s="12">
        <f t="shared" si="26"/>
        <v>0</v>
      </c>
      <c r="G864" s="12">
        <f t="shared" si="27"/>
        <v>0</v>
      </c>
    </row>
    <row r="865" spans="1:7" x14ac:dyDescent="0.25">
      <c r="A865" s="1">
        <v>860</v>
      </c>
      <c r="B865" s="6">
        <v>39588</v>
      </c>
      <c r="C865" s="8">
        <v>18.72</v>
      </c>
      <c r="D865" s="6">
        <v>39588</v>
      </c>
      <c r="E865" s="8">
        <v>13.04</v>
      </c>
      <c r="F865" s="12">
        <f t="shared" si="26"/>
        <v>-1.783840503672612E-2</v>
      </c>
      <c r="G865" s="12">
        <f t="shared" si="27"/>
        <v>-1.4361300075585885E-2</v>
      </c>
    </row>
    <row r="866" spans="1:7" x14ac:dyDescent="0.25">
      <c r="A866" s="1">
        <v>861</v>
      </c>
      <c r="B866" s="6">
        <v>39589</v>
      </c>
      <c r="C866" s="8">
        <v>18.489999999999998</v>
      </c>
      <c r="D866" s="6">
        <v>39589</v>
      </c>
      <c r="E866" s="8">
        <v>12.85</v>
      </c>
      <c r="F866" s="12">
        <f t="shared" si="26"/>
        <v>-1.228632478632481E-2</v>
      </c>
      <c r="G866" s="12">
        <f t="shared" si="27"/>
        <v>-1.4570552147239227E-2</v>
      </c>
    </row>
    <row r="867" spans="1:7" x14ac:dyDescent="0.25">
      <c r="A867" s="1">
        <v>862</v>
      </c>
      <c r="B867" s="6">
        <v>39590</v>
      </c>
      <c r="C867" s="8">
        <v>18.649999999999999</v>
      </c>
      <c r="D867" s="6">
        <v>39590</v>
      </c>
      <c r="E867" s="8">
        <v>12.71</v>
      </c>
      <c r="F867" s="12">
        <f t="shared" si="26"/>
        <v>8.6533261222282391E-3</v>
      </c>
      <c r="G867" s="12">
        <f t="shared" si="27"/>
        <v>-1.0894941634241151E-2</v>
      </c>
    </row>
    <row r="868" spans="1:7" x14ac:dyDescent="0.25">
      <c r="A868" s="1">
        <v>863</v>
      </c>
      <c r="B868" s="6">
        <v>39591</v>
      </c>
      <c r="C868" s="8">
        <v>18.350000000000001</v>
      </c>
      <c r="D868" s="6">
        <v>39591</v>
      </c>
      <c r="E868" s="8">
        <v>12.43</v>
      </c>
      <c r="F868" s="12">
        <f t="shared" si="26"/>
        <v>-1.6085790884718346E-2</v>
      </c>
      <c r="G868" s="12">
        <f t="shared" si="27"/>
        <v>-2.2029897718332109E-2</v>
      </c>
    </row>
    <row r="869" spans="1:7" x14ac:dyDescent="0.25">
      <c r="A869" s="1">
        <v>864</v>
      </c>
      <c r="B869" s="6">
        <v>39594</v>
      </c>
      <c r="C869" s="8">
        <v>18.46</v>
      </c>
      <c r="D869" s="6">
        <v>39594</v>
      </c>
      <c r="E869" s="8">
        <v>12.3</v>
      </c>
      <c r="F869" s="12">
        <f t="shared" si="26"/>
        <v>5.9945504087193149E-3</v>
      </c>
      <c r="G869" s="12">
        <f t="shared" si="27"/>
        <v>-1.0458567980691795E-2</v>
      </c>
    </row>
    <row r="870" spans="1:7" x14ac:dyDescent="0.25">
      <c r="A870" s="1">
        <v>865</v>
      </c>
      <c r="B870" s="6">
        <v>39595</v>
      </c>
      <c r="C870" s="8">
        <v>18.16</v>
      </c>
      <c r="D870" s="6">
        <v>39595</v>
      </c>
      <c r="E870" s="8">
        <v>12.2</v>
      </c>
      <c r="F870" s="12">
        <f t="shared" si="26"/>
        <v>-1.6251354279523331E-2</v>
      </c>
      <c r="G870" s="12">
        <f t="shared" si="27"/>
        <v>-8.1300813008131235E-3</v>
      </c>
    </row>
    <row r="871" spans="1:7" x14ac:dyDescent="0.25">
      <c r="A871" s="1">
        <v>866</v>
      </c>
      <c r="B871" s="6">
        <v>39596</v>
      </c>
      <c r="C871" s="8">
        <v>18.2</v>
      </c>
      <c r="D871" s="6">
        <v>39596</v>
      </c>
      <c r="E871" s="8">
        <v>12.35</v>
      </c>
      <c r="F871" s="12">
        <f t="shared" si="26"/>
        <v>2.2026431718061203E-3</v>
      </c>
      <c r="G871" s="12">
        <f t="shared" si="27"/>
        <v>1.2295081967213144E-2</v>
      </c>
    </row>
    <row r="872" spans="1:7" x14ac:dyDescent="0.25">
      <c r="A872" s="1">
        <v>867</v>
      </c>
      <c r="B872" s="6">
        <v>39597</v>
      </c>
      <c r="C872" s="8">
        <v>18.41</v>
      </c>
      <c r="D872" s="6">
        <v>39597</v>
      </c>
      <c r="E872" s="8">
        <v>12.35</v>
      </c>
      <c r="F872" s="12">
        <f t="shared" si="26"/>
        <v>1.1538461538461586E-2</v>
      </c>
      <c r="G872" s="12">
        <f t="shared" si="27"/>
        <v>0</v>
      </c>
    </row>
    <row r="873" spans="1:7" x14ac:dyDescent="0.25">
      <c r="A873" s="1">
        <v>868</v>
      </c>
      <c r="B873" s="6">
        <v>39598</v>
      </c>
      <c r="C873" s="8">
        <v>18.45</v>
      </c>
      <c r="D873" s="6">
        <v>39598</v>
      </c>
      <c r="E873" s="8">
        <v>12.48</v>
      </c>
      <c r="F873" s="12">
        <f t="shared" si="26"/>
        <v>2.1727322107549783E-3</v>
      </c>
      <c r="G873" s="12">
        <f t="shared" si="27"/>
        <v>1.0526315789473748E-2</v>
      </c>
    </row>
    <row r="874" spans="1:7" x14ac:dyDescent="0.25">
      <c r="A874" s="1">
        <v>869</v>
      </c>
      <c r="B874" s="6">
        <v>39601</v>
      </c>
      <c r="C874" s="8">
        <v>18.010000000000002</v>
      </c>
      <c r="D874" s="6">
        <v>39601</v>
      </c>
      <c r="E874" s="8">
        <v>12.2</v>
      </c>
      <c r="F874" s="12">
        <f t="shared" si="26"/>
        <v>-2.3848238482384702E-2</v>
      </c>
      <c r="G874" s="12">
        <f t="shared" si="27"/>
        <v>-2.2435897435897526E-2</v>
      </c>
    </row>
    <row r="875" spans="1:7" x14ac:dyDescent="0.25">
      <c r="A875" s="1">
        <v>870</v>
      </c>
      <c r="B875" s="6">
        <v>39602</v>
      </c>
      <c r="C875" s="8">
        <v>18.190000000000001</v>
      </c>
      <c r="D875" s="6">
        <v>39602</v>
      </c>
      <c r="E875" s="8">
        <v>12.2</v>
      </c>
      <c r="F875" s="12">
        <f t="shared" si="26"/>
        <v>9.9944475291504561E-3</v>
      </c>
      <c r="G875" s="12">
        <f t="shared" si="27"/>
        <v>0</v>
      </c>
    </row>
    <row r="876" spans="1:7" x14ac:dyDescent="0.25">
      <c r="A876" s="1">
        <v>871</v>
      </c>
      <c r="B876" s="6">
        <v>39603</v>
      </c>
      <c r="C876" s="8">
        <v>17.989999999999998</v>
      </c>
      <c r="D876" s="6">
        <v>39603</v>
      </c>
      <c r="E876" s="8">
        <v>12.08</v>
      </c>
      <c r="F876" s="12">
        <f t="shared" si="26"/>
        <v>-1.0995052226498232E-2</v>
      </c>
      <c r="G876" s="12">
        <f t="shared" si="27"/>
        <v>-9.8360655737704285E-3</v>
      </c>
    </row>
    <row r="877" spans="1:7" x14ac:dyDescent="0.25">
      <c r="A877" s="1">
        <v>872</v>
      </c>
      <c r="B877" s="6">
        <v>39604</v>
      </c>
      <c r="C877" s="8">
        <v>17.97</v>
      </c>
      <c r="D877" s="6">
        <v>39604</v>
      </c>
      <c r="E877" s="8">
        <v>11.94</v>
      </c>
      <c r="F877" s="12">
        <f t="shared" si="26"/>
        <v>-1.1117287381878585E-3</v>
      </c>
      <c r="G877" s="12">
        <f t="shared" si="27"/>
        <v>-1.1589403973509981E-2</v>
      </c>
    </row>
    <row r="878" spans="1:7" x14ac:dyDescent="0.25">
      <c r="A878" s="1">
        <v>873</v>
      </c>
      <c r="B878" s="6">
        <v>39605</v>
      </c>
      <c r="C878" s="8">
        <v>17.59</v>
      </c>
      <c r="D878" s="6">
        <v>39605</v>
      </c>
      <c r="E878" s="8">
        <v>11.6</v>
      </c>
      <c r="F878" s="12">
        <f t="shared" si="26"/>
        <v>-2.1146355036171342E-2</v>
      </c>
      <c r="G878" s="12">
        <f t="shared" si="27"/>
        <v>-2.8475711892797309E-2</v>
      </c>
    </row>
    <row r="879" spans="1:7" x14ac:dyDescent="0.25">
      <c r="A879" s="1">
        <v>874</v>
      </c>
      <c r="B879" s="6">
        <v>39608</v>
      </c>
      <c r="C879" s="8">
        <v>17.440000000000001</v>
      </c>
      <c r="D879" s="6">
        <v>39608</v>
      </c>
      <c r="E879" s="8">
        <v>11.44</v>
      </c>
      <c r="F879" s="12">
        <f t="shared" si="26"/>
        <v>-8.5275724843660358E-3</v>
      </c>
      <c r="G879" s="12">
        <f t="shared" si="27"/>
        <v>-1.3793103448275874E-2</v>
      </c>
    </row>
    <row r="880" spans="1:7" x14ac:dyDescent="0.25">
      <c r="A880" s="1">
        <v>875</v>
      </c>
      <c r="B880" s="6">
        <v>39609</v>
      </c>
      <c r="C880" s="8">
        <v>17.38</v>
      </c>
      <c r="D880" s="6">
        <v>39609</v>
      </c>
      <c r="E880" s="8">
        <v>11.62</v>
      </c>
      <c r="F880" s="12">
        <f t="shared" si="26"/>
        <v>-3.4403669724771945E-3</v>
      </c>
      <c r="G880" s="12">
        <f t="shared" si="27"/>
        <v>1.5734265734265711E-2</v>
      </c>
    </row>
    <row r="881" spans="1:7" x14ac:dyDescent="0.25">
      <c r="A881" s="1">
        <v>876</v>
      </c>
      <c r="B881" s="6">
        <v>39610</v>
      </c>
      <c r="C881" s="8">
        <v>17.39</v>
      </c>
      <c r="D881" s="6">
        <v>39610</v>
      </c>
      <c r="E881" s="8">
        <v>11.27</v>
      </c>
      <c r="F881" s="12">
        <f t="shared" si="26"/>
        <v>5.7537399309560207E-4</v>
      </c>
      <c r="G881" s="12">
        <f t="shared" si="27"/>
        <v>-3.0120481927710815E-2</v>
      </c>
    </row>
    <row r="882" spans="1:7" x14ac:dyDescent="0.25">
      <c r="A882" s="1">
        <v>877</v>
      </c>
      <c r="B882" s="6">
        <v>39611</v>
      </c>
      <c r="C882" s="8">
        <v>17.71</v>
      </c>
      <c r="D882" s="6">
        <v>39611</v>
      </c>
      <c r="E882" s="8">
        <v>11.5</v>
      </c>
      <c r="F882" s="12">
        <f t="shared" si="26"/>
        <v>1.8401380103507777E-2</v>
      </c>
      <c r="G882" s="12">
        <f t="shared" si="27"/>
        <v>2.0408163265306162E-2</v>
      </c>
    </row>
    <row r="883" spans="1:7" x14ac:dyDescent="0.25">
      <c r="A883" s="1">
        <v>878</v>
      </c>
      <c r="B883" s="6">
        <v>39612</v>
      </c>
      <c r="C883" s="8">
        <v>17.899999999999999</v>
      </c>
      <c r="D883" s="6">
        <v>39612</v>
      </c>
      <c r="E883" s="8">
        <v>11.65</v>
      </c>
      <c r="F883" s="12">
        <f t="shared" si="26"/>
        <v>1.072840203274973E-2</v>
      </c>
      <c r="G883" s="12">
        <f t="shared" si="27"/>
        <v>1.3043478260869596E-2</v>
      </c>
    </row>
    <row r="884" spans="1:7" x14ac:dyDescent="0.25">
      <c r="A884" s="1">
        <v>879</v>
      </c>
      <c r="B884" s="6">
        <v>39615</v>
      </c>
      <c r="C884" s="8">
        <v>17.62</v>
      </c>
      <c r="D884" s="6">
        <v>39615</v>
      </c>
      <c r="E884" s="8">
        <v>11.47</v>
      </c>
      <c r="F884" s="12">
        <f t="shared" si="26"/>
        <v>-1.5642458100558525E-2</v>
      </c>
      <c r="G884" s="12">
        <f t="shared" si="27"/>
        <v>-1.545064377682401E-2</v>
      </c>
    </row>
    <row r="885" spans="1:7" x14ac:dyDescent="0.25">
      <c r="A885" s="1">
        <v>880</v>
      </c>
      <c r="B885" s="6">
        <v>39616</v>
      </c>
      <c r="C885" s="8">
        <v>17.690000000000001</v>
      </c>
      <c r="D885" s="6">
        <v>39616</v>
      </c>
      <c r="E885" s="8">
        <v>11.58</v>
      </c>
      <c r="F885" s="12">
        <f t="shared" si="26"/>
        <v>3.972758229284919E-3</v>
      </c>
      <c r="G885" s="12">
        <f t="shared" si="27"/>
        <v>9.5902353966869601E-3</v>
      </c>
    </row>
    <row r="886" spans="1:7" x14ac:dyDescent="0.25">
      <c r="A886" s="1">
        <v>881</v>
      </c>
      <c r="B886" s="6">
        <v>39617</v>
      </c>
      <c r="C886" s="8">
        <v>17.46</v>
      </c>
      <c r="D886" s="6">
        <v>39617</v>
      </c>
      <c r="E886" s="8">
        <v>11.31</v>
      </c>
      <c r="F886" s="12">
        <f t="shared" si="26"/>
        <v>-1.3001695873374811E-2</v>
      </c>
      <c r="G886" s="12">
        <f t="shared" si="27"/>
        <v>-2.3316062176165765E-2</v>
      </c>
    </row>
    <row r="887" spans="1:7" x14ac:dyDescent="0.25">
      <c r="A887" s="1">
        <v>882</v>
      </c>
      <c r="B887" s="6">
        <v>39618</v>
      </c>
      <c r="C887" s="8">
        <v>17.2</v>
      </c>
      <c r="D887" s="6">
        <v>39618</v>
      </c>
      <c r="E887" s="8">
        <v>11.21</v>
      </c>
      <c r="F887" s="12">
        <f t="shared" si="26"/>
        <v>-1.4891179839633537E-2</v>
      </c>
      <c r="G887" s="12">
        <f t="shared" si="27"/>
        <v>-8.8417329796639816E-3</v>
      </c>
    </row>
    <row r="888" spans="1:7" x14ac:dyDescent="0.25">
      <c r="A888" s="1">
        <v>883</v>
      </c>
      <c r="B888" s="6">
        <v>39619</v>
      </c>
      <c r="C888" s="8">
        <v>16.96</v>
      </c>
      <c r="D888" s="6">
        <v>39619</v>
      </c>
      <c r="E888" s="8">
        <v>11.15</v>
      </c>
      <c r="F888" s="12">
        <f t="shared" si="26"/>
        <v>-1.3953488372092933E-2</v>
      </c>
      <c r="G888" s="12">
        <f t="shared" si="27"/>
        <v>-5.3523639607493748E-3</v>
      </c>
    </row>
    <row r="889" spans="1:7" x14ac:dyDescent="0.25">
      <c r="A889" s="1">
        <v>884</v>
      </c>
      <c r="B889" s="6">
        <v>39622</v>
      </c>
      <c r="C889" s="8">
        <v>17.07</v>
      </c>
      <c r="D889" s="6">
        <v>39622</v>
      </c>
      <c r="E889" s="8">
        <v>11.15</v>
      </c>
      <c r="F889" s="12">
        <f t="shared" si="26"/>
        <v>6.4858490566037401E-3</v>
      </c>
      <c r="G889" s="12">
        <f t="shared" si="27"/>
        <v>0</v>
      </c>
    </row>
    <row r="890" spans="1:7" x14ac:dyDescent="0.25">
      <c r="A890" s="1">
        <v>885</v>
      </c>
      <c r="B890" s="6">
        <v>39623</v>
      </c>
      <c r="C890" s="8">
        <v>16.91</v>
      </c>
      <c r="D890" s="6">
        <v>39623</v>
      </c>
      <c r="E890" s="8">
        <v>11.04</v>
      </c>
      <c r="F890" s="12">
        <f t="shared" si="26"/>
        <v>-9.3731693028705418E-3</v>
      </c>
      <c r="G890" s="12">
        <f t="shared" si="27"/>
        <v>-9.8654708520180458E-3</v>
      </c>
    </row>
    <row r="891" spans="1:7" x14ac:dyDescent="0.25">
      <c r="A891" s="1">
        <v>886</v>
      </c>
      <c r="B891" s="6">
        <v>39624</v>
      </c>
      <c r="C891" s="8">
        <v>17.18</v>
      </c>
      <c r="D891" s="6">
        <v>39624</v>
      </c>
      <c r="E891" s="8">
        <v>11.34</v>
      </c>
      <c r="F891" s="12">
        <f t="shared" si="26"/>
        <v>1.5966883500887024E-2</v>
      </c>
      <c r="G891" s="12">
        <f t="shared" si="27"/>
        <v>2.7173913043478326E-2</v>
      </c>
    </row>
    <row r="892" spans="1:7" x14ac:dyDescent="0.25">
      <c r="A892" s="1">
        <v>887</v>
      </c>
      <c r="B892" s="6">
        <v>39625</v>
      </c>
      <c r="C892" s="8">
        <v>16.850000000000001</v>
      </c>
      <c r="D892" s="6">
        <v>39625</v>
      </c>
      <c r="E892" s="8">
        <v>10.99</v>
      </c>
      <c r="F892" s="12">
        <f t="shared" si="26"/>
        <v>-1.920838183934798E-2</v>
      </c>
      <c r="G892" s="12">
        <f t="shared" si="27"/>
        <v>-3.0864197530864168E-2</v>
      </c>
    </row>
    <row r="893" spans="1:7" x14ac:dyDescent="0.25">
      <c r="A893" s="1">
        <v>888</v>
      </c>
      <c r="B893" s="6">
        <v>39626</v>
      </c>
      <c r="C893" s="8">
        <v>16.760000000000002</v>
      </c>
      <c r="D893" s="6">
        <v>39626</v>
      </c>
      <c r="E893" s="8">
        <v>10.9</v>
      </c>
      <c r="F893" s="12">
        <f t="shared" si="26"/>
        <v>-5.3412462908011783E-3</v>
      </c>
      <c r="G893" s="12">
        <f t="shared" si="27"/>
        <v>-8.1892629663330163E-3</v>
      </c>
    </row>
    <row r="894" spans="1:7" x14ac:dyDescent="0.25">
      <c r="A894" s="1">
        <v>889</v>
      </c>
      <c r="B894" s="6">
        <v>39629</v>
      </c>
      <c r="C894" s="8">
        <v>16.88</v>
      </c>
      <c r="D894" s="6">
        <v>39629</v>
      </c>
      <c r="E894" s="8">
        <v>10.88</v>
      </c>
      <c r="F894" s="12">
        <f t="shared" si="26"/>
        <v>7.1599045346060521E-3</v>
      </c>
      <c r="G894" s="12">
        <f t="shared" si="27"/>
        <v>-1.8348623853210618E-3</v>
      </c>
    </row>
    <row r="895" spans="1:7" x14ac:dyDescent="0.25">
      <c r="A895" s="1">
        <v>890</v>
      </c>
      <c r="B895" s="6">
        <v>39630</v>
      </c>
      <c r="C895" s="8">
        <v>16.84</v>
      </c>
      <c r="D895" s="6">
        <v>39630</v>
      </c>
      <c r="E895" s="8">
        <v>10.7</v>
      </c>
      <c r="F895" s="12">
        <f t="shared" si="26"/>
        <v>-2.3696682464454471E-3</v>
      </c>
      <c r="G895" s="12">
        <f t="shared" si="27"/>
        <v>-1.6544117647058959E-2</v>
      </c>
    </row>
    <row r="896" spans="1:7" x14ac:dyDescent="0.25">
      <c r="A896" s="1">
        <v>891</v>
      </c>
      <c r="B896" s="6">
        <v>39631</v>
      </c>
      <c r="C896" s="8">
        <v>17.23</v>
      </c>
      <c r="D896" s="6">
        <v>39631</v>
      </c>
      <c r="E896" s="8">
        <v>10.88</v>
      </c>
      <c r="F896" s="12">
        <f t="shared" si="26"/>
        <v>2.3159144893111674E-2</v>
      </c>
      <c r="G896" s="12">
        <f t="shared" si="27"/>
        <v>1.6822429906542195E-2</v>
      </c>
    </row>
    <row r="897" spans="1:7" x14ac:dyDescent="0.25">
      <c r="A897" s="1">
        <v>892</v>
      </c>
      <c r="B897" s="6">
        <v>39632</v>
      </c>
      <c r="C897" s="8">
        <v>17.54</v>
      </c>
      <c r="D897" s="6">
        <v>39632</v>
      </c>
      <c r="E897" s="8">
        <v>11.05</v>
      </c>
      <c r="F897" s="12">
        <f t="shared" si="26"/>
        <v>1.7991874637260517E-2</v>
      </c>
      <c r="G897" s="12">
        <f t="shared" si="27"/>
        <v>1.5624999999999993E-2</v>
      </c>
    </row>
    <row r="898" spans="1:7" x14ac:dyDescent="0.25">
      <c r="A898" s="1">
        <v>893</v>
      </c>
      <c r="B898" s="6">
        <v>39633</v>
      </c>
      <c r="C898" s="8">
        <v>17.27</v>
      </c>
      <c r="D898" s="6">
        <v>39633</v>
      </c>
      <c r="E898" s="8">
        <v>10.57</v>
      </c>
      <c r="F898" s="12">
        <f t="shared" si="26"/>
        <v>-1.5393386545039885E-2</v>
      </c>
      <c r="G898" s="12">
        <f t="shared" si="27"/>
        <v>-4.3438914027149354E-2</v>
      </c>
    </row>
    <row r="899" spans="1:7" x14ac:dyDescent="0.25">
      <c r="A899" s="1">
        <v>894</v>
      </c>
      <c r="B899" s="6">
        <v>39636</v>
      </c>
      <c r="C899" s="8">
        <v>17.399999999999999</v>
      </c>
      <c r="D899" s="6">
        <v>39636</v>
      </c>
      <c r="E899" s="8">
        <v>10.58</v>
      </c>
      <c r="F899" s="12">
        <f t="shared" si="26"/>
        <v>7.5275043427909093E-3</v>
      </c>
      <c r="G899" s="12">
        <f t="shared" si="27"/>
        <v>9.4607379375589279E-4</v>
      </c>
    </row>
    <row r="900" spans="1:7" x14ac:dyDescent="0.25">
      <c r="A900" s="1">
        <v>895</v>
      </c>
      <c r="B900" s="6">
        <v>39637</v>
      </c>
      <c r="C900" s="8">
        <v>17.5</v>
      </c>
      <c r="D900" s="6">
        <v>39637</v>
      </c>
      <c r="E900" s="8">
        <v>10.59</v>
      </c>
      <c r="F900" s="12">
        <f t="shared" si="26"/>
        <v>5.7471264367816915E-3</v>
      </c>
      <c r="G900" s="12">
        <f t="shared" si="27"/>
        <v>9.4517958412096285E-4</v>
      </c>
    </row>
    <row r="901" spans="1:7" x14ac:dyDescent="0.25">
      <c r="A901" s="1">
        <v>896</v>
      </c>
      <c r="B901" s="6">
        <v>39638</v>
      </c>
      <c r="C901" s="8">
        <v>17.739999999999998</v>
      </c>
      <c r="D901" s="6">
        <v>39638</v>
      </c>
      <c r="E901" s="8">
        <v>10.94</v>
      </c>
      <c r="F901" s="12">
        <f t="shared" si="26"/>
        <v>1.3714285714285625E-2</v>
      </c>
      <c r="G901" s="12">
        <f t="shared" si="27"/>
        <v>3.3050047214353132E-2</v>
      </c>
    </row>
    <row r="902" spans="1:7" x14ac:dyDescent="0.25">
      <c r="A902" s="1">
        <v>897</v>
      </c>
      <c r="B902" s="6">
        <v>39639</v>
      </c>
      <c r="C902" s="8">
        <v>17.48</v>
      </c>
      <c r="D902" s="6">
        <v>39639</v>
      </c>
      <c r="E902" s="8">
        <v>10.73</v>
      </c>
      <c r="F902" s="12">
        <f t="shared" si="26"/>
        <v>-1.4656144306651523E-2</v>
      </c>
      <c r="G902" s="12">
        <f t="shared" si="27"/>
        <v>-1.9195612431444159E-2</v>
      </c>
    </row>
    <row r="903" spans="1:7" x14ac:dyDescent="0.25">
      <c r="A903" s="1">
        <v>898</v>
      </c>
      <c r="B903" s="6">
        <v>39640</v>
      </c>
      <c r="C903" s="8">
        <v>17.11</v>
      </c>
      <c r="D903" s="6">
        <v>39640</v>
      </c>
      <c r="E903" s="8">
        <v>10.47</v>
      </c>
      <c r="F903" s="12">
        <f t="shared" si="26"/>
        <v>-2.1167048054919965E-2</v>
      </c>
      <c r="G903" s="12">
        <f t="shared" si="27"/>
        <v>-2.4231127679403521E-2</v>
      </c>
    </row>
    <row r="904" spans="1:7" x14ac:dyDescent="0.25">
      <c r="A904" s="1">
        <v>899</v>
      </c>
      <c r="B904" s="6">
        <v>39643</v>
      </c>
      <c r="C904" s="8">
        <v>17.170000000000002</v>
      </c>
      <c r="D904" s="6">
        <v>39643</v>
      </c>
      <c r="E904" s="8">
        <v>10.48</v>
      </c>
      <c r="F904" s="12">
        <f t="shared" ref="F904:F967" si="28">(C904-C903)/C903</f>
        <v>3.5067212156634879E-3</v>
      </c>
      <c r="G904" s="12">
        <f t="shared" ref="G904:G967" si="29">(E904-E903)/E903</f>
        <v>9.5510983763130719E-4</v>
      </c>
    </row>
    <row r="905" spans="1:7" x14ac:dyDescent="0.25">
      <c r="A905" s="1">
        <v>900</v>
      </c>
      <c r="B905" s="6">
        <v>39644</v>
      </c>
      <c r="C905" s="8">
        <v>16.95</v>
      </c>
      <c r="D905" s="6">
        <v>39644</v>
      </c>
      <c r="E905" s="8">
        <v>10.220000000000001</v>
      </c>
      <c r="F905" s="12">
        <f t="shared" si="28"/>
        <v>-1.2813046010483541E-2</v>
      </c>
      <c r="G905" s="12">
        <f t="shared" si="29"/>
        <v>-2.480916030534349E-2</v>
      </c>
    </row>
    <row r="906" spans="1:7" x14ac:dyDescent="0.25">
      <c r="A906" s="1">
        <v>901</v>
      </c>
      <c r="B906" s="6">
        <v>39645</v>
      </c>
      <c r="C906" s="8">
        <v>17.09</v>
      </c>
      <c r="D906" s="6">
        <v>39645</v>
      </c>
      <c r="E906" s="8">
        <v>10.31</v>
      </c>
      <c r="F906" s="12">
        <f t="shared" si="28"/>
        <v>8.2595870206490021E-3</v>
      </c>
      <c r="G906" s="12">
        <f t="shared" si="29"/>
        <v>8.8062622309197508E-3</v>
      </c>
    </row>
    <row r="907" spans="1:7" x14ac:dyDescent="0.25">
      <c r="A907" s="1">
        <v>902</v>
      </c>
      <c r="B907" s="6">
        <v>39646</v>
      </c>
      <c r="C907" s="8">
        <v>17.29</v>
      </c>
      <c r="D907" s="6">
        <v>39646</v>
      </c>
      <c r="E907" s="8">
        <v>10.62</v>
      </c>
      <c r="F907" s="12">
        <f t="shared" si="28"/>
        <v>1.1702750146284335E-2</v>
      </c>
      <c r="G907" s="12">
        <f t="shared" si="29"/>
        <v>3.0067895247332561E-2</v>
      </c>
    </row>
    <row r="908" spans="1:7" x14ac:dyDescent="0.25">
      <c r="A908" s="1">
        <v>903</v>
      </c>
      <c r="B908" s="6">
        <v>39647</v>
      </c>
      <c r="C908" s="8">
        <v>17.41</v>
      </c>
      <c r="D908" s="6">
        <v>39647</v>
      </c>
      <c r="E908" s="8">
        <v>10.96</v>
      </c>
      <c r="F908" s="12">
        <f t="shared" si="28"/>
        <v>6.9404279930596301E-3</v>
      </c>
      <c r="G908" s="12">
        <f t="shared" si="29"/>
        <v>3.2015065913371152E-2</v>
      </c>
    </row>
    <row r="909" spans="1:7" x14ac:dyDescent="0.25">
      <c r="A909" s="1">
        <v>904</v>
      </c>
      <c r="B909" s="6">
        <v>39650</v>
      </c>
      <c r="C909" s="8">
        <v>17.28</v>
      </c>
      <c r="D909" s="6">
        <v>39650</v>
      </c>
      <c r="E909" s="8">
        <v>10.91</v>
      </c>
      <c r="F909" s="12">
        <f t="shared" si="28"/>
        <v>-7.4669730040206207E-3</v>
      </c>
      <c r="G909" s="12">
        <f t="shared" si="29"/>
        <v>-4.5620437956205026E-3</v>
      </c>
    </row>
    <row r="910" spans="1:7" x14ac:dyDescent="0.25">
      <c r="A910" s="1">
        <v>905</v>
      </c>
      <c r="B910" s="6">
        <v>39651</v>
      </c>
      <c r="C910" s="8">
        <v>16.32</v>
      </c>
      <c r="D910" s="6">
        <v>39651</v>
      </c>
      <c r="E910" s="8">
        <v>10.8</v>
      </c>
      <c r="F910" s="12">
        <f t="shared" si="28"/>
        <v>-5.5555555555555601E-2</v>
      </c>
      <c r="G910" s="12">
        <f t="shared" si="29"/>
        <v>-1.0082493125572817E-2</v>
      </c>
    </row>
    <row r="911" spans="1:7" x14ac:dyDescent="0.25">
      <c r="A911" s="1">
        <v>906</v>
      </c>
      <c r="B911" s="6">
        <v>39652</v>
      </c>
      <c r="C911" s="8">
        <v>16.43</v>
      </c>
      <c r="D911" s="6">
        <v>39652</v>
      </c>
      <c r="E911" s="8">
        <v>11.39</v>
      </c>
      <c r="F911" s="12">
        <f t="shared" si="28"/>
        <v>6.7401960784313373E-3</v>
      </c>
      <c r="G911" s="12">
        <f t="shared" si="29"/>
        <v>5.4629629629629611E-2</v>
      </c>
    </row>
    <row r="912" spans="1:7" x14ac:dyDescent="0.25">
      <c r="A912" s="1">
        <v>907</v>
      </c>
      <c r="B912" s="6">
        <v>39653</v>
      </c>
      <c r="C912" s="8">
        <v>16.309999999999999</v>
      </c>
      <c r="D912" s="6">
        <v>39653</v>
      </c>
      <c r="E912" s="8">
        <v>11.32</v>
      </c>
      <c r="F912" s="12">
        <f t="shared" si="28"/>
        <v>-7.3037127206330493E-3</v>
      </c>
      <c r="G912" s="12">
        <f t="shared" si="29"/>
        <v>-6.1457418788411133E-3</v>
      </c>
    </row>
    <row r="913" spans="1:7" x14ac:dyDescent="0.25">
      <c r="A913" s="1">
        <v>908</v>
      </c>
      <c r="B913" s="6">
        <v>39654</v>
      </c>
      <c r="C913" s="8">
        <v>16.12</v>
      </c>
      <c r="D913" s="6">
        <v>39654</v>
      </c>
      <c r="E913" s="8">
        <v>11.3</v>
      </c>
      <c r="F913" s="12">
        <f t="shared" si="28"/>
        <v>-1.1649294911097348E-2</v>
      </c>
      <c r="G913" s="12">
        <f t="shared" si="29"/>
        <v>-1.766784452296782E-3</v>
      </c>
    </row>
    <row r="914" spans="1:7" x14ac:dyDescent="0.25">
      <c r="A914" s="1">
        <v>909</v>
      </c>
      <c r="B914" s="6">
        <v>39657</v>
      </c>
      <c r="C914" s="8">
        <v>15.99</v>
      </c>
      <c r="D914" s="6">
        <v>39657</v>
      </c>
      <c r="E914" s="8">
        <v>11.19</v>
      </c>
      <c r="F914" s="12">
        <f t="shared" si="28"/>
        <v>-8.0645161290323064E-3</v>
      </c>
      <c r="G914" s="12">
        <f t="shared" si="29"/>
        <v>-9.7345132743363889E-3</v>
      </c>
    </row>
    <row r="915" spans="1:7" x14ac:dyDescent="0.25">
      <c r="A915" s="1">
        <v>910</v>
      </c>
      <c r="B915" s="6">
        <v>39658</v>
      </c>
      <c r="C915" s="8">
        <v>16.45</v>
      </c>
      <c r="D915" s="6">
        <v>39658</v>
      </c>
      <c r="E915" s="8">
        <v>11.45</v>
      </c>
      <c r="F915" s="12">
        <f t="shared" si="28"/>
        <v>2.8767979987492125E-2</v>
      </c>
      <c r="G915" s="12">
        <f t="shared" si="29"/>
        <v>2.3235031277926702E-2</v>
      </c>
    </row>
    <row r="916" spans="1:7" x14ac:dyDescent="0.25">
      <c r="A916" s="1">
        <v>911</v>
      </c>
      <c r="B916" s="6">
        <v>39659</v>
      </c>
      <c r="C916" s="8">
        <v>16.66</v>
      </c>
      <c r="D916" s="6">
        <v>39659</v>
      </c>
      <c r="E916" s="8">
        <v>11.55</v>
      </c>
      <c r="F916" s="12">
        <f t="shared" si="28"/>
        <v>1.2765957446808564E-2</v>
      </c>
      <c r="G916" s="12">
        <f t="shared" si="29"/>
        <v>8.7336244541485961E-3</v>
      </c>
    </row>
    <row r="917" spans="1:7" x14ac:dyDescent="0.25">
      <c r="A917" s="1">
        <v>912</v>
      </c>
      <c r="B917" s="6">
        <v>39660</v>
      </c>
      <c r="C917" s="8">
        <v>16.73</v>
      </c>
      <c r="D917" s="6">
        <v>39660</v>
      </c>
      <c r="E917" s="8">
        <v>11.64</v>
      </c>
      <c r="F917" s="12">
        <f t="shared" si="28"/>
        <v>4.2016806722689247E-3</v>
      </c>
      <c r="G917" s="12">
        <f t="shared" si="29"/>
        <v>7.7922077922077792E-3</v>
      </c>
    </row>
    <row r="918" spans="1:7" x14ac:dyDescent="0.25">
      <c r="A918" s="1">
        <v>913</v>
      </c>
      <c r="B918" s="6">
        <v>39661</v>
      </c>
      <c r="C918" s="8">
        <v>16.54</v>
      </c>
      <c r="D918" s="6">
        <v>39661</v>
      </c>
      <c r="E918" s="8">
        <v>11.23</v>
      </c>
      <c r="F918" s="12">
        <f t="shared" si="28"/>
        <v>-1.1356843992827333E-2</v>
      </c>
      <c r="G918" s="12">
        <f t="shared" si="29"/>
        <v>-3.5223367697594515E-2</v>
      </c>
    </row>
    <row r="919" spans="1:7" x14ac:dyDescent="0.25">
      <c r="A919" s="1">
        <v>914</v>
      </c>
      <c r="B919" s="6">
        <v>39664</v>
      </c>
      <c r="C919" s="8">
        <v>16.510000000000002</v>
      </c>
      <c r="D919" s="6">
        <v>39664</v>
      </c>
      <c r="E919" s="8">
        <v>11.06</v>
      </c>
      <c r="F919" s="12">
        <f t="shared" si="28"/>
        <v>-1.8137847642078347E-3</v>
      </c>
      <c r="G919" s="12">
        <f t="shared" si="29"/>
        <v>-1.5138023152270697E-2</v>
      </c>
    </row>
    <row r="920" spans="1:7" x14ac:dyDescent="0.25">
      <c r="A920" s="1">
        <v>915</v>
      </c>
      <c r="B920" s="6">
        <v>39665</v>
      </c>
      <c r="C920" s="8">
        <v>16.809999999999999</v>
      </c>
      <c r="D920" s="6">
        <v>39665</v>
      </c>
      <c r="E920" s="8">
        <v>11.45</v>
      </c>
      <c r="F920" s="12">
        <f t="shared" si="28"/>
        <v>1.81708055723802E-2</v>
      </c>
      <c r="G920" s="12">
        <f t="shared" si="29"/>
        <v>3.5262206148281988E-2</v>
      </c>
    </row>
    <row r="921" spans="1:7" x14ac:dyDescent="0.25">
      <c r="A921" s="1">
        <v>916</v>
      </c>
      <c r="B921" s="6">
        <v>39666</v>
      </c>
      <c r="C921" s="8">
        <v>16.829999999999998</v>
      </c>
      <c r="D921" s="6">
        <v>39666</v>
      </c>
      <c r="E921" s="8">
        <v>11.45</v>
      </c>
      <c r="F921" s="12">
        <f t="shared" si="28"/>
        <v>1.1897679952409027E-3</v>
      </c>
      <c r="G921" s="12">
        <f t="shared" si="29"/>
        <v>0</v>
      </c>
    </row>
    <row r="922" spans="1:7" x14ac:dyDescent="0.25">
      <c r="A922" s="1">
        <v>917</v>
      </c>
      <c r="B922" s="6">
        <v>39667</v>
      </c>
      <c r="C922" s="8">
        <v>16.52</v>
      </c>
      <c r="D922" s="6">
        <v>39667</v>
      </c>
      <c r="E922" s="8">
        <v>11.24</v>
      </c>
      <c r="F922" s="12">
        <f t="shared" si="28"/>
        <v>-1.8419489007724228E-2</v>
      </c>
      <c r="G922" s="12">
        <f t="shared" si="29"/>
        <v>-1.8340611353711712E-2</v>
      </c>
    </row>
    <row r="923" spans="1:7" x14ac:dyDescent="0.25">
      <c r="A923" s="1">
        <v>918</v>
      </c>
      <c r="B923" s="6">
        <v>39668</v>
      </c>
      <c r="C923" s="8">
        <v>16.600000000000001</v>
      </c>
      <c r="D923" s="6">
        <v>39668</v>
      </c>
      <c r="E923" s="8">
        <v>11.29</v>
      </c>
      <c r="F923" s="12">
        <f t="shared" si="28"/>
        <v>4.8426150121066497E-3</v>
      </c>
      <c r="G923" s="12">
        <f t="shared" si="29"/>
        <v>4.4483985765123605E-3</v>
      </c>
    </row>
    <row r="924" spans="1:7" x14ac:dyDescent="0.25">
      <c r="A924" s="1">
        <v>919</v>
      </c>
      <c r="B924" s="6">
        <v>39671</v>
      </c>
      <c r="C924" s="8">
        <v>16.84</v>
      </c>
      <c r="D924" s="6">
        <v>39671</v>
      </c>
      <c r="E924" s="8">
        <v>11.59</v>
      </c>
      <c r="F924" s="12">
        <f t="shared" si="28"/>
        <v>1.445783132530111E-2</v>
      </c>
      <c r="G924" s="12">
        <f t="shared" si="29"/>
        <v>2.6572187776793689E-2</v>
      </c>
    </row>
    <row r="925" spans="1:7" x14ac:dyDescent="0.25">
      <c r="A925" s="1">
        <v>920</v>
      </c>
      <c r="B925" s="6">
        <v>39672</v>
      </c>
      <c r="C925" s="8">
        <v>16.86</v>
      </c>
      <c r="D925" s="6">
        <v>39672</v>
      </c>
      <c r="E925" s="8">
        <v>11.62</v>
      </c>
      <c r="F925" s="12">
        <f t="shared" si="28"/>
        <v>1.1876484560569818E-3</v>
      </c>
      <c r="G925" s="12">
        <f t="shared" si="29"/>
        <v>2.5884383088869162E-3</v>
      </c>
    </row>
    <row r="926" spans="1:7" x14ac:dyDescent="0.25">
      <c r="A926" s="1">
        <v>921</v>
      </c>
      <c r="B926" s="6">
        <v>39673</v>
      </c>
      <c r="C926" s="8">
        <v>16.71</v>
      </c>
      <c r="D926" s="6">
        <v>39673</v>
      </c>
      <c r="E926" s="8">
        <v>11.21</v>
      </c>
      <c r="F926" s="12">
        <f t="shared" si="28"/>
        <v>-8.8967971530248269E-3</v>
      </c>
      <c r="G926" s="12">
        <f t="shared" si="29"/>
        <v>-3.5283993115318275E-2</v>
      </c>
    </row>
    <row r="927" spans="1:7" x14ac:dyDescent="0.25">
      <c r="A927" s="1">
        <v>922</v>
      </c>
      <c r="B927" s="6">
        <v>39674</v>
      </c>
      <c r="C927" s="8">
        <v>16.54</v>
      </c>
      <c r="D927" s="6">
        <v>39674</v>
      </c>
      <c r="E927" s="8">
        <v>11.1</v>
      </c>
      <c r="F927" s="12">
        <f t="shared" si="28"/>
        <v>-1.0173548773189808E-2</v>
      </c>
      <c r="G927" s="12">
        <f t="shared" si="29"/>
        <v>-9.8126672613738797E-3</v>
      </c>
    </row>
    <row r="928" spans="1:7" x14ac:dyDescent="0.25">
      <c r="A928" s="1">
        <v>923</v>
      </c>
      <c r="B928" s="6">
        <v>39675</v>
      </c>
      <c r="C928" s="8">
        <v>16.579999999999998</v>
      </c>
      <c r="D928" s="6">
        <v>39675</v>
      </c>
      <c r="E928" s="8">
        <v>11.15</v>
      </c>
      <c r="F928" s="12">
        <f t="shared" si="28"/>
        <v>2.4183796856105896E-3</v>
      </c>
      <c r="G928" s="12">
        <f t="shared" si="29"/>
        <v>4.5045045045045687E-3</v>
      </c>
    </row>
    <row r="929" spans="1:7" x14ac:dyDescent="0.25">
      <c r="A929" s="1">
        <v>924</v>
      </c>
      <c r="B929" s="6">
        <v>39678</v>
      </c>
      <c r="C929" s="8">
        <v>16.7</v>
      </c>
      <c r="D929" s="6">
        <v>39678</v>
      </c>
      <c r="E929" s="8">
        <v>11.11</v>
      </c>
      <c r="F929" s="12">
        <f t="shared" si="28"/>
        <v>7.237635705669542E-3</v>
      </c>
      <c r="G929" s="12">
        <f t="shared" si="29"/>
        <v>-3.5874439461884237E-3</v>
      </c>
    </row>
    <row r="930" spans="1:7" x14ac:dyDescent="0.25">
      <c r="A930" s="1">
        <v>925</v>
      </c>
      <c r="B930" s="6">
        <v>39679</v>
      </c>
      <c r="C930" s="8">
        <v>16.329999999999998</v>
      </c>
      <c r="D930" s="6">
        <v>39679</v>
      </c>
      <c r="E930" s="8">
        <v>10.77</v>
      </c>
      <c r="F930" s="12">
        <f t="shared" si="28"/>
        <v>-2.2155688622754553E-2</v>
      </c>
      <c r="G930" s="12">
        <f t="shared" si="29"/>
        <v>-3.0603060306030591E-2</v>
      </c>
    </row>
    <row r="931" spans="1:7" x14ac:dyDescent="0.25">
      <c r="A931" s="1">
        <v>926</v>
      </c>
      <c r="B931" s="6">
        <v>39680</v>
      </c>
      <c r="C931" s="8">
        <v>16.510000000000002</v>
      </c>
      <c r="D931" s="6">
        <v>39680</v>
      </c>
      <c r="E931" s="8">
        <v>10.74</v>
      </c>
      <c r="F931" s="12">
        <f t="shared" si="28"/>
        <v>1.1022657685242087E-2</v>
      </c>
      <c r="G931" s="12">
        <f t="shared" si="29"/>
        <v>-2.7855153203342024E-3</v>
      </c>
    </row>
    <row r="932" spans="1:7" x14ac:dyDescent="0.25">
      <c r="A932" s="1">
        <v>927</v>
      </c>
      <c r="B932" s="6">
        <v>39681</v>
      </c>
      <c r="C932" s="8">
        <v>16.3</v>
      </c>
      <c r="D932" s="6">
        <v>39681</v>
      </c>
      <c r="E932" s="8">
        <v>10.51</v>
      </c>
      <c r="F932" s="12">
        <f t="shared" si="28"/>
        <v>-1.2719563900666314E-2</v>
      </c>
      <c r="G932" s="12">
        <f t="shared" si="29"/>
        <v>-2.1415270018622014E-2</v>
      </c>
    </row>
    <row r="933" spans="1:7" x14ac:dyDescent="0.25">
      <c r="A933" s="1">
        <v>928</v>
      </c>
      <c r="B933" s="6">
        <v>39682</v>
      </c>
      <c r="C933" s="8">
        <v>16.57</v>
      </c>
      <c r="D933" s="6">
        <v>39682</v>
      </c>
      <c r="E933" s="8">
        <v>10.82</v>
      </c>
      <c r="F933" s="12">
        <f t="shared" si="28"/>
        <v>1.6564417177914084E-2</v>
      </c>
      <c r="G933" s="12">
        <f t="shared" si="29"/>
        <v>2.9495718363463416E-2</v>
      </c>
    </row>
    <row r="934" spans="1:7" x14ac:dyDescent="0.25">
      <c r="A934" s="1">
        <v>929</v>
      </c>
      <c r="B934" s="6">
        <v>39685</v>
      </c>
      <c r="C934" s="8">
        <v>16.45</v>
      </c>
      <c r="D934" s="6">
        <v>39685</v>
      </c>
      <c r="E934" s="8">
        <v>10.54</v>
      </c>
      <c r="F934" s="12">
        <f t="shared" si="28"/>
        <v>-7.24200362100187E-3</v>
      </c>
      <c r="G934" s="12">
        <f t="shared" si="29"/>
        <v>-2.5878003696857776E-2</v>
      </c>
    </row>
    <row r="935" spans="1:7" x14ac:dyDescent="0.25">
      <c r="A935" s="1">
        <v>930</v>
      </c>
      <c r="B935" s="6">
        <v>39686</v>
      </c>
      <c r="C935" s="8">
        <v>16.46</v>
      </c>
      <c r="D935" s="6">
        <v>39686</v>
      </c>
      <c r="E935" s="8">
        <v>10.58</v>
      </c>
      <c r="F935" s="12">
        <f t="shared" si="28"/>
        <v>6.0790273556240505E-4</v>
      </c>
      <c r="G935" s="12">
        <f t="shared" si="29"/>
        <v>3.7950664136623272E-3</v>
      </c>
    </row>
    <row r="936" spans="1:7" x14ac:dyDescent="0.25">
      <c r="A936" s="1">
        <v>931</v>
      </c>
      <c r="B936" s="6">
        <v>39687</v>
      </c>
      <c r="C936" s="8">
        <v>16.7</v>
      </c>
      <c r="D936" s="6">
        <v>39687</v>
      </c>
      <c r="E936" s="8">
        <v>10.52</v>
      </c>
      <c r="F936" s="12">
        <f t="shared" si="28"/>
        <v>1.458080194410683E-2</v>
      </c>
      <c r="G936" s="12">
        <f t="shared" si="29"/>
        <v>-5.6710775047259451E-3</v>
      </c>
    </row>
    <row r="937" spans="1:7" x14ac:dyDescent="0.25">
      <c r="A937" s="1">
        <v>932</v>
      </c>
      <c r="B937" s="6">
        <v>39688</v>
      </c>
      <c r="C937" s="8">
        <v>16.920000000000002</v>
      </c>
      <c r="D937" s="6">
        <v>39688</v>
      </c>
      <c r="E937" s="8">
        <v>10.82</v>
      </c>
      <c r="F937" s="12">
        <f t="shared" si="28"/>
        <v>1.3173652694610924E-2</v>
      </c>
      <c r="G937" s="12">
        <f t="shared" si="29"/>
        <v>2.8517110266159766E-2</v>
      </c>
    </row>
    <row r="938" spans="1:7" x14ac:dyDescent="0.25">
      <c r="A938" s="1">
        <v>933</v>
      </c>
      <c r="B938" s="6">
        <v>39689</v>
      </c>
      <c r="C938" s="8">
        <v>16.91</v>
      </c>
      <c r="D938" s="6">
        <v>39689</v>
      </c>
      <c r="E938" s="8">
        <v>10.85</v>
      </c>
      <c r="F938" s="12">
        <f t="shared" si="28"/>
        <v>-5.9101654846344933E-4</v>
      </c>
      <c r="G938" s="12">
        <f t="shared" si="29"/>
        <v>2.7726432532346914E-3</v>
      </c>
    </row>
    <row r="939" spans="1:7" x14ac:dyDescent="0.25">
      <c r="A939" s="1">
        <v>934</v>
      </c>
      <c r="B939" s="6">
        <v>39692</v>
      </c>
      <c r="C939" s="8">
        <v>16.95</v>
      </c>
      <c r="D939" s="6">
        <v>39692</v>
      </c>
      <c r="E939" s="8">
        <v>10.83</v>
      </c>
      <c r="F939" s="12">
        <f t="shared" si="28"/>
        <v>2.3654642223535863E-3</v>
      </c>
      <c r="G939" s="12">
        <f t="shared" si="29"/>
        <v>-1.8433179723501912E-3</v>
      </c>
    </row>
    <row r="940" spans="1:7" x14ac:dyDescent="0.25">
      <c r="A940" s="1">
        <v>935</v>
      </c>
      <c r="B940" s="6">
        <v>39693</v>
      </c>
      <c r="C940" s="8">
        <v>17.239999999999998</v>
      </c>
      <c r="D940" s="6">
        <v>39693</v>
      </c>
      <c r="E940" s="8">
        <v>11.1</v>
      </c>
      <c r="F940" s="12">
        <f t="shared" si="28"/>
        <v>1.7109144542772813E-2</v>
      </c>
      <c r="G940" s="12">
        <f t="shared" si="29"/>
        <v>2.4930747922437633E-2</v>
      </c>
    </row>
    <row r="941" spans="1:7" x14ac:dyDescent="0.25">
      <c r="A941" s="1">
        <v>936</v>
      </c>
      <c r="B941" s="6">
        <v>39694</v>
      </c>
      <c r="C941" s="8">
        <v>17.32</v>
      </c>
      <c r="D941" s="6">
        <v>39694</v>
      </c>
      <c r="E941" s="8">
        <v>11.1</v>
      </c>
      <c r="F941" s="12">
        <f t="shared" si="28"/>
        <v>4.6403712296984832E-3</v>
      </c>
      <c r="G941" s="12">
        <f t="shared" si="29"/>
        <v>0</v>
      </c>
    </row>
    <row r="942" spans="1:7" x14ac:dyDescent="0.25">
      <c r="A942" s="1">
        <v>937</v>
      </c>
      <c r="B942" s="6">
        <v>39695</v>
      </c>
      <c r="C942" s="8">
        <v>16.95</v>
      </c>
      <c r="D942" s="6">
        <v>39695</v>
      </c>
      <c r="E942" s="8">
        <v>10.66</v>
      </c>
      <c r="F942" s="12">
        <f t="shared" si="28"/>
        <v>-2.1362586605080888E-2</v>
      </c>
      <c r="G942" s="12">
        <f t="shared" si="29"/>
        <v>-3.9639639639639596E-2</v>
      </c>
    </row>
    <row r="943" spans="1:7" x14ac:dyDescent="0.25">
      <c r="A943" s="1">
        <v>938</v>
      </c>
      <c r="B943" s="6">
        <v>39696</v>
      </c>
      <c r="C943" s="8">
        <v>16.5</v>
      </c>
      <c r="D943" s="6">
        <v>39696</v>
      </c>
      <c r="E943" s="8">
        <v>10.36</v>
      </c>
      <c r="F943" s="12">
        <f t="shared" si="28"/>
        <v>-2.6548672566371639E-2</v>
      </c>
      <c r="G943" s="12">
        <f t="shared" si="29"/>
        <v>-2.8142589118198939E-2</v>
      </c>
    </row>
    <row r="944" spans="1:7" x14ac:dyDescent="0.25">
      <c r="A944" s="1">
        <v>939</v>
      </c>
      <c r="B944" s="6">
        <v>39699</v>
      </c>
      <c r="C944" s="8">
        <v>16.98</v>
      </c>
      <c r="D944" s="6">
        <v>39699</v>
      </c>
      <c r="E944" s="8">
        <v>10.93</v>
      </c>
      <c r="F944" s="12">
        <f t="shared" si="28"/>
        <v>2.9090909090909115E-2</v>
      </c>
      <c r="G944" s="12">
        <f t="shared" si="29"/>
        <v>5.5019305019305048E-2</v>
      </c>
    </row>
    <row r="945" spans="1:7" x14ac:dyDescent="0.25">
      <c r="A945" s="1">
        <v>940</v>
      </c>
      <c r="B945" s="6">
        <v>39700</v>
      </c>
      <c r="C945" s="8">
        <v>16.899999999999999</v>
      </c>
      <c r="D945" s="6">
        <v>39700</v>
      </c>
      <c r="E945" s="8">
        <v>10.82</v>
      </c>
      <c r="F945" s="12">
        <f t="shared" si="28"/>
        <v>-4.7114252061249617E-3</v>
      </c>
      <c r="G945" s="12">
        <f t="shared" si="29"/>
        <v>-1.0064043915827945E-2</v>
      </c>
    </row>
    <row r="946" spans="1:7" x14ac:dyDescent="0.25">
      <c r="A946" s="1">
        <v>941</v>
      </c>
      <c r="B946" s="6">
        <v>39701</v>
      </c>
      <c r="C946" s="8">
        <v>16.89</v>
      </c>
      <c r="D946" s="6">
        <v>39701</v>
      </c>
      <c r="E946" s="8">
        <v>10.48</v>
      </c>
      <c r="F946" s="12">
        <f t="shared" si="28"/>
        <v>-5.9171597633124332E-4</v>
      </c>
      <c r="G946" s="12">
        <f t="shared" si="29"/>
        <v>-3.142329020332716E-2</v>
      </c>
    </row>
    <row r="947" spans="1:7" x14ac:dyDescent="0.25">
      <c r="A947" s="1">
        <v>942</v>
      </c>
      <c r="B947" s="6">
        <v>39702</v>
      </c>
      <c r="C947" s="8">
        <v>17</v>
      </c>
      <c r="D947" s="6">
        <v>39702</v>
      </c>
      <c r="E947" s="8">
        <v>10.37</v>
      </c>
      <c r="F947" s="12">
        <f t="shared" si="28"/>
        <v>6.5127294256956438E-3</v>
      </c>
      <c r="G947" s="12">
        <f t="shared" si="29"/>
        <v>-1.0496183206106985E-2</v>
      </c>
    </row>
    <row r="948" spans="1:7" x14ac:dyDescent="0.25">
      <c r="A948" s="1">
        <v>943</v>
      </c>
      <c r="B948" s="6">
        <v>39703</v>
      </c>
      <c r="C948" s="8">
        <v>17.43</v>
      </c>
      <c r="D948" s="6">
        <v>39703</v>
      </c>
      <c r="E948" s="8">
        <v>10.57</v>
      </c>
      <c r="F948" s="12">
        <f t="shared" si="28"/>
        <v>2.5294117647058807E-2</v>
      </c>
      <c r="G948" s="12">
        <f t="shared" si="29"/>
        <v>1.9286403085824598E-2</v>
      </c>
    </row>
    <row r="949" spans="1:7" x14ac:dyDescent="0.25">
      <c r="A949" s="1">
        <v>944</v>
      </c>
      <c r="B949" s="6">
        <v>39706</v>
      </c>
      <c r="C949" s="8">
        <v>16.850000000000001</v>
      </c>
      <c r="D949" s="6">
        <v>39706</v>
      </c>
      <c r="E949" s="8">
        <v>9.85</v>
      </c>
      <c r="F949" s="12">
        <f t="shared" si="28"/>
        <v>-3.3275960986804264E-2</v>
      </c>
      <c r="G949" s="12">
        <f t="shared" si="29"/>
        <v>-6.8117313150425796E-2</v>
      </c>
    </row>
    <row r="950" spans="1:7" x14ac:dyDescent="0.25">
      <c r="A950" s="1">
        <v>945</v>
      </c>
      <c r="B950" s="6">
        <v>39707</v>
      </c>
      <c r="C950" s="8">
        <v>16.88</v>
      </c>
      <c r="D950" s="6">
        <v>39707</v>
      </c>
      <c r="E950" s="8">
        <v>9.86</v>
      </c>
      <c r="F950" s="12">
        <f t="shared" si="28"/>
        <v>1.7804154302669187E-3</v>
      </c>
      <c r="G950" s="12">
        <f t="shared" si="29"/>
        <v>1.0152284263959175E-3</v>
      </c>
    </row>
    <row r="951" spans="1:7" x14ac:dyDescent="0.25">
      <c r="A951" s="1">
        <v>946</v>
      </c>
      <c r="B951" s="6">
        <v>39708</v>
      </c>
      <c r="C951" s="8">
        <v>16.829999999999998</v>
      </c>
      <c r="D951" s="6">
        <v>39708</v>
      </c>
      <c r="E951" s="8">
        <v>9.31</v>
      </c>
      <c r="F951" s="12">
        <f t="shared" si="28"/>
        <v>-2.9620853080569143E-3</v>
      </c>
      <c r="G951" s="12">
        <f t="shared" si="29"/>
        <v>-5.578093306288022E-2</v>
      </c>
    </row>
    <row r="952" spans="1:7" x14ac:dyDescent="0.25">
      <c r="A952" s="1">
        <v>947</v>
      </c>
      <c r="B952" s="6">
        <v>39709</v>
      </c>
      <c r="C952" s="8">
        <v>16.95</v>
      </c>
      <c r="D952" s="6">
        <v>39709</v>
      </c>
      <c r="E952" s="8">
        <v>9.2799999999999994</v>
      </c>
      <c r="F952" s="12">
        <f t="shared" si="28"/>
        <v>7.1301247771836601E-3</v>
      </c>
      <c r="G952" s="12">
        <f t="shared" si="29"/>
        <v>-3.2223415682063519E-3</v>
      </c>
    </row>
    <row r="953" spans="1:7" x14ac:dyDescent="0.25">
      <c r="A953" s="1">
        <v>948</v>
      </c>
      <c r="B953" s="6">
        <v>39710</v>
      </c>
      <c r="C953" s="8">
        <v>17.95</v>
      </c>
      <c r="D953" s="6">
        <v>39710</v>
      </c>
      <c r="E953" s="8">
        <v>10.48</v>
      </c>
      <c r="F953" s="12">
        <f t="shared" si="28"/>
        <v>5.8997050147492625E-2</v>
      </c>
      <c r="G953" s="12">
        <f t="shared" si="29"/>
        <v>0.12931034482758633</v>
      </c>
    </row>
    <row r="954" spans="1:7" x14ac:dyDescent="0.25">
      <c r="A954" s="1">
        <v>949</v>
      </c>
      <c r="B954" s="6">
        <v>39713</v>
      </c>
      <c r="C954" s="8">
        <v>17.7</v>
      </c>
      <c r="D954" s="6">
        <v>39713</v>
      </c>
      <c r="E954" s="8">
        <v>10.07</v>
      </c>
      <c r="F954" s="12">
        <f t="shared" si="28"/>
        <v>-1.3927576601671311E-2</v>
      </c>
      <c r="G954" s="12">
        <f t="shared" si="29"/>
        <v>-3.9122137404580162E-2</v>
      </c>
    </row>
    <row r="955" spans="1:7" x14ac:dyDescent="0.25">
      <c r="A955" s="1">
        <v>950</v>
      </c>
      <c r="B955" s="6">
        <v>39714</v>
      </c>
      <c r="C955" s="8">
        <v>17.18</v>
      </c>
      <c r="D955" s="6">
        <v>39714</v>
      </c>
      <c r="E955" s="8">
        <v>9.8000000000000007</v>
      </c>
      <c r="F955" s="12">
        <f t="shared" si="28"/>
        <v>-2.9378531073446304E-2</v>
      </c>
      <c r="G955" s="12">
        <f t="shared" si="29"/>
        <v>-2.6812313803376321E-2</v>
      </c>
    </row>
    <row r="956" spans="1:7" x14ac:dyDescent="0.25">
      <c r="A956" s="1">
        <v>951</v>
      </c>
      <c r="B956" s="6">
        <v>39715</v>
      </c>
      <c r="C956" s="8">
        <v>16.54</v>
      </c>
      <c r="D956" s="6">
        <v>39715</v>
      </c>
      <c r="E956" s="8">
        <v>9.83</v>
      </c>
      <c r="F956" s="12">
        <f t="shared" si="28"/>
        <v>-3.7252619324796309E-2</v>
      </c>
      <c r="G956" s="12">
        <f t="shared" si="29"/>
        <v>3.0612244897958527E-3</v>
      </c>
    </row>
    <row r="957" spans="1:7" x14ac:dyDescent="0.25">
      <c r="A957" s="1">
        <v>952</v>
      </c>
      <c r="B957" s="6">
        <v>39716</v>
      </c>
      <c r="C957" s="8">
        <v>17.190000000000001</v>
      </c>
      <c r="D957" s="6">
        <v>39716</v>
      </c>
      <c r="E957" s="8">
        <v>10.17</v>
      </c>
      <c r="F957" s="12">
        <f t="shared" si="28"/>
        <v>3.9298669891173046E-2</v>
      </c>
      <c r="G957" s="12">
        <f t="shared" si="29"/>
        <v>3.4587995930823991E-2</v>
      </c>
    </row>
    <row r="958" spans="1:7" x14ac:dyDescent="0.25">
      <c r="A958" s="1">
        <v>953</v>
      </c>
      <c r="B958" s="6">
        <v>39717</v>
      </c>
      <c r="C958" s="8">
        <v>17.170000000000002</v>
      </c>
      <c r="D958" s="6">
        <v>39717</v>
      </c>
      <c r="E958" s="8">
        <v>10.18</v>
      </c>
      <c r="F958" s="12">
        <f t="shared" si="28"/>
        <v>-1.1634671320534945E-3</v>
      </c>
      <c r="G958" s="12">
        <f t="shared" si="29"/>
        <v>9.8328416912485611E-4</v>
      </c>
    </row>
    <row r="959" spans="1:7" x14ac:dyDescent="0.25">
      <c r="A959" s="1">
        <v>954</v>
      </c>
      <c r="B959" s="6">
        <v>39720</v>
      </c>
      <c r="C959" s="8">
        <v>16.8</v>
      </c>
      <c r="D959" s="6">
        <v>39720</v>
      </c>
      <c r="E959" s="8">
        <v>9.75</v>
      </c>
      <c r="F959" s="12">
        <f t="shared" si="28"/>
        <v>-2.1549213744903959E-2</v>
      </c>
      <c r="G959" s="12">
        <f t="shared" si="29"/>
        <v>-4.2239685658153212E-2</v>
      </c>
    </row>
    <row r="960" spans="1:7" x14ac:dyDescent="0.25">
      <c r="A960" s="1">
        <v>955</v>
      </c>
      <c r="B960" s="6">
        <v>39721</v>
      </c>
      <c r="C960" s="8">
        <v>16.79</v>
      </c>
      <c r="D960" s="6">
        <v>39721</v>
      </c>
      <c r="E960" s="8">
        <v>9.7899999999999991</v>
      </c>
      <c r="F960" s="12">
        <f t="shared" si="28"/>
        <v>-5.9523809523818821E-4</v>
      </c>
      <c r="G960" s="12">
        <f t="shared" si="29"/>
        <v>4.102564102564015E-3</v>
      </c>
    </row>
    <row r="961" spans="1:7" x14ac:dyDescent="0.25">
      <c r="A961" s="1">
        <v>956</v>
      </c>
      <c r="B961" s="6">
        <v>39722</v>
      </c>
      <c r="C961" s="8">
        <v>17.14</v>
      </c>
      <c r="D961" s="6">
        <v>39722</v>
      </c>
      <c r="E961" s="8">
        <v>10.17</v>
      </c>
      <c r="F961" s="12">
        <f t="shared" si="28"/>
        <v>2.0845741512805327E-2</v>
      </c>
      <c r="G961" s="12">
        <f t="shared" si="29"/>
        <v>3.8815117466802947E-2</v>
      </c>
    </row>
    <row r="962" spans="1:7" x14ac:dyDescent="0.25">
      <c r="A962" s="1">
        <v>957</v>
      </c>
      <c r="B962" s="6">
        <v>39723</v>
      </c>
      <c r="C962" s="8">
        <v>17.02</v>
      </c>
      <c r="D962" s="6">
        <v>39723</v>
      </c>
      <c r="E962" s="8">
        <v>10.130000000000001</v>
      </c>
      <c r="F962" s="12">
        <f t="shared" si="28"/>
        <v>-7.0011668611435814E-3</v>
      </c>
      <c r="G962" s="12">
        <f t="shared" si="29"/>
        <v>-3.9331366764994245E-3</v>
      </c>
    </row>
    <row r="963" spans="1:7" x14ac:dyDescent="0.25">
      <c r="A963" s="1">
        <v>958</v>
      </c>
      <c r="B963" s="6">
        <v>39724</v>
      </c>
      <c r="C963" s="8">
        <v>17.350000000000001</v>
      </c>
      <c r="D963" s="6">
        <v>39724</v>
      </c>
      <c r="E963" s="8">
        <v>10.9</v>
      </c>
      <c r="F963" s="12">
        <f t="shared" si="28"/>
        <v>1.9388954171562976E-2</v>
      </c>
      <c r="G963" s="12">
        <f t="shared" si="29"/>
        <v>7.601184600197429E-2</v>
      </c>
    </row>
    <row r="964" spans="1:7" x14ac:dyDescent="0.25">
      <c r="A964" s="1">
        <v>959</v>
      </c>
      <c r="B964" s="6">
        <v>39727</v>
      </c>
      <c r="C964" s="8">
        <v>16.38</v>
      </c>
      <c r="D964" s="6">
        <v>39727</v>
      </c>
      <c r="E964" s="8">
        <v>10.24</v>
      </c>
      <c r="F964" s="12">
        <f t="shared" si="28"/>
        <v>-5.5907780979827223E-2</v>
      </c>
      <c r="G964" s="12">
        <f t="shared" si="29"/>
        <v>-6.0550458715596341E-2</v>
      </c>
    </row>
    <row r="965" spans="1:7" x14ac:dyDescent="0.25">
      <c r="A965" s="1">
        <v>960</v>
      </c>
      <c r="B965" s="6">
        <v>39728</v>
      </c>
      <c r="C965" s="8">
        <v>16.670000000000002</v>
      </c>
      <c r="D965" s="6">
        <v>39728</v>
      </c>
      <c r="E965" s="8">
        <v>10.54</v>
      </c>
      <c r="F965" s="12">
        <f t="shared" si="28"/>
        <v>1.7704517704517871E-2</v>
      </c>
      <c r="G965" s="12">
        <f t="shared" si="29"/>
        <v>2.9296874999999896E-2</v>
      </c>
    </row>
    <row r="966" spans="1:7" x14ac:dyDescent="0.25">
      <c r="A966" s="1">
        <v>961</v>
      </c>
      <c r="B966" s="6">
        <v>39729</v>
      </c>
      <c r="C966" s="8">
        <v>15.71</v>
      </c>
      <c r="D966" s="6">
        <v>39729</v>
      </c>
      <c r="E966" s="8">
        <v>9.93</v>
      </c>
      <c r="F966" s="12">
        <f t="shared" si="28"/>
        <v>-5.7588482303539336E-2</v>
      </c>
      <c r="G966" s="12">
        <f t="shared" si="29"/>
        <v>-5.7874762808349099E-2</v>
      </c>
    </row>
    <row r="967" spans="1:7" x14ac:dyDescent="0.25">
      <c r="A967" s="1">
        <v>962</v>
      </c>
      <c r="B967" s="6">
        <v>39730</v>
      </c>
      <c r="C967" s="8">
        <v>15.17</v>
      </c>
      <c r="D967" s="6">
        <v>39730</v>
      </c>
      <c r="E967" s="8">
        <v>9.6</v>
      </c>
      <c r="F967" s="12">
        <f t="shared" si="28"/>
        <v>-3.4373010821133095E-2</v>
      </c>
      <c r="G967" s="12">
        <f t="shared" si="29"/>
        <v>-3.3232628398791549E-2</v>
      </c>
    </row>
    <row r="968" spans="1:7" x14ac:dyDescent="0.25">
      <c r="A968" s="1">
        <v>963</v>
      </c>
      <c r="B968" s="6">
        <v>39731</v>
      </c>
      <c r="C968" s="8">
        <v>13.79</v>
      </c>
      <c r="D968" s="6">
        <v>39731</v>
      </c>
      <c r="E968" s="8">
        <v>8.4600000000000009</v>
      </c>
      <c r="F968" s="12">
        <f t="shared" ref="F968:F1031" si="30">(C968-C967)/C967</f>
        <v>-9.0969017798286145E-2</v>
      </c>
      <c r="G968" s="12">
        <f t="shared" ref="G968:G1031" si="31">(E968-E967)/E967</f>
        <v>-0.11874999999999988</v>
      </c>
    </row>
    <row r="969" spans="1:7" x14ac:dyDescent="0.25">
      <c r="A969" s="1">
        <v>964</v>
      </c>
      <c r="B969" s="6">
        <v>39734</v>
      </c>
      <c r="C969" s="8">
        <v>15.11</v>
      </c>
      <c r="D969" s="6">
        <v>39734</v>
      </c>
      <c r="E969" s="8">
        <v>9.5</v>
      </c>
      <c r="F969" s="12">
        <f t="shared" si="30"/>
        <v>9.5721537345902857E-2</v>
      </c>
      <c r="G969" s="12">
        <f t="shared" si="31"/>
        <v>0.12293144208037814</v>
      </c>
    </row>
    <row r="970" spans="1:7" x14ac:dyDescent="0.25">
      <c r="A970" s="1">
        <v>965</v>
      </c>
      <c r="B970" s="6">
        <v>39735</v>
      </c>
      <c r="C970" s="8">
        <v>15.73</v>
      </c>
      <c r="D970" s="6">
        <v>39735</v>
      </c>
      <c r="E970" s="8">
        <v>9.58</v>
      </c>
      <c r="F970" s="12">
        <f t="shared" si="30"/>
        <v>4.103242885506294E-2</v>
      </c>
      <c r="G970" s="12">
        <f t="shared" si="31"/>
        <v>8.4210526315789541E-3</v>
      </c>
    </row>
    <row r="971" spans="1:7" x14ac:dyDescent="0.25">
      <c r="A971" s="1">
        <v>966</v>
      </c>
      <c r="B971" s="6">
        <v>39736</v>
      </c>
      <c r="C971" s="8">
        <v>15.12</v>
      </c>
      <c r="D971" s="6">
        <v>39736</v>
      </c>
      <c r="E971" s="8">
        <v>9.07</v>
      </c>
      <c r="F971" s="12">
        <f t="shared" si="30"/>
        <v>-3.8779402415766127E-2</v>
      </c>
      <c r="G971" s="12">
        <f t="shared" si="31"/>
        <v>-5.3235908141962399E-2</v>
      </c>
    </row>
    <row r="972" spans="1:7" x14ac:dyDescent="0.25">
      <c r="A972" s="1">
        <v>967</v>
      </c>
      <c r="B972" s="6">
        <v>39737</v>
      </c>
      <c r="C972" s="8">
        <v>14.58</v>
      </c>
      <c r="D972" s="6">
        <v>39737</v>
      </c>
      <c r="E972" s="8">
        <v>8.48</v>
      </c>
      <c r="F972" s="12">
        <f t="shared" si="30"/>
        <v>-3.5714285714285657E-2</v>
      </c>
      <c r="G972" s="12">
        <f t="shared" si="31"/>
        <v>-6.5049614112458631E-2</v>
      </c>
    </row>
    <row r="973" spans="1:7" x14ac:dyDescent="0.25">
      <c r="A973" s="1">
        <v>968</v>
      </c>
      <c r="B973" s="6">
        <v>39738</v>
      </c>
      <c r="C973" s="8">
        <v>15.34</v>
      </c>
      <c r="D973" s="6">
        <v>39738</v>
      </c>
      <c r="E973" s="8">
        <v>8.65</v>
      </c>
      <c r="F973" s="12">
        <f t="shared" si="30"/>
        <v>5.212620027434841E-2</v>
      </c>
      <c r="G973" s="12">
        <f t="shared" si="31"/>
        <v>2.0047169811320747E-2</v>
      </c>
    </row>
    <row r="974" spans="1:7" x14ac:dyDescent="0.25">
      <c r="A974" s="1">
        <v>969</v>
      </c>
      <c r="B974" s="6">
        <v>39741</v>
      </c>
      <c r="C974" s="8">
        <v>15.9</v>
      </c>
      <c r="D974" s="6">
        <v>39741</v>
      </c>
      <c r="E974" s="8">
        <v>8.81</v>
      </c>
      <c r="F974" s="12">
        <f t="shared" si="30"/>
        <v>3.6505867014341623E-2</v>
      </c>
      <c r="G974" s="12">
        <f t="shared" si="31"/>
        <v>1.849710982658961E-2</v>
      </c>
    </row>
    <row r="975" spans="1:7" x14ac:dyDescent="0.25">
      <c r="A975" s="1">
        <v>970</v>
      </c>
      <c r="B975" s="6">
        <v>39742</v>
      </c>
      <c r="C975" s="8">
        <v>15.63</v>
      </c>
      <c r="D975" s="6">
        <v>39742</v>
      </c>
      <c r="E975" s="8">
        <v>8.65</v>
      </c>
      <c r="F975" s="12">
        <f t="shared" si="30"/>
        <v>-1.698113207547167E-2</v>
      </c>
      <c r="G975" s="12">
        <f t="shared" si="31"/>
        <v>-1.8161180476731001E-2</v>
      </c>
    </row>
    <row r="976" spans="1:7" x14ac:dyDescent="0.25">
      <c r="A976" s="1">
        <v>971</v>
      </c>
      <c r="B976" s="6">
        <v>39743</v>
      </c>
      <c r="C976" s="8">
        <v>14.25</v>
      </c>
      <c r="D976" s="6">
        <v>39743</v>
      </c>
      <c r="E976" s="8">
        <v>7.79</v>
      </c>
      <c r="F976" s="12">
        <f t="shared" si="30"/>
        <v>-8.8291746641074906E-2</v>
      </c>
      <c r="G976" s="12">
        <f t="shared" si="31"/>
        <v>-9.9421965317919109E-2</v>
      </c>
    </row>
    <row r="977" spans="1:7" x14ac:dyDescent="0.25">
      <c r="A977" s="1">
        <v>972</v>
      </c>
      <c r="B977" s="6">
        <v>39744</v>
      </c>
      <c r="C977" s="8">
        <v>14.02</v>
      </c>
      <c r="D977" s="6">
        <v>39744</v>
      </c>
      <c r="E977" s="8">
        <v>7.42</v>
      </c>
      <c r="F977" s="12">
        <f t="shared" si="30"/>
        <v>-1.6140350877193014E-2</v>
      </c>
      <c r="G977" s="12">
        <f t="shared" si="31"/>
        <v>-4.7496790757381273E-2</v>
      </c>
    </row>
    <row r="978" spans="1:7" x14ac:dyDescent="0.25">
      <c r="A978" s="1">
        <v>973</v>
      </c>
      <c r="B978" s="6">
        <v>39745</v>
      </c>
      <c r="C978" s="8">
        <v>13.49</v>
      </c>
      <c r="D978" s="6">
        <v>39745</v>
      </c>
      <c r="E978" s="8">
        <v>6.67</v>
      </c>
      <c r="F978" s="12">
        <f t="shared" si="30"/>
        <v>-3.7803138373751738E-2</v>
      </c>
      <c r="G978" s="12">
        <f t="shared" si="31"/>
        <v>-0.10107816711590296</v>
      </c>
    </row>
    <row r="979" spans="1:7" x14ac:dyDescent="0.25">
      <c r="A979" s="1">
        <v>974</v>
      </c>
      <c r="B979" s="6">
        <v>39748</v>
      </c>
      <c r="C979" s="8">
        <v>12.94</v>
      </c>
      <c r="D979" s="6">
        <v>39748</v>
      </c>
      <c r="E979" s="8">
        <v>6.41</v>
      </c>
      <c r="F979" s="12">
        <f t="shared" si="30"/>
        <v>-4.0770941438102351E-2</v>
      </c>
      <c r="G979" s="12">
        <f t="shared" si="31"/>
        <v>-3.8980509745127408E-2</v>
      </c>
    </row>
    <row r="980" spans="1:7" x14ac:dyDescent="0.25">
      <c r="A980" s="1">
        <v>975</v>
      </c>
      <c r="B980" s="6">
        <v>39749</v>
      </c>
      <c r="C980" s="8">
        <v>12.73</v>
      </c>
      <c r="D980" s="6">
        <v>39749</v>
      </c>
      <c r="E980" s="8">
        <v>6.25</v>
      </c>
      <c r="F980" s="12">
        <f t="shared" si="30"/>
        <v>-1.6228748068006112E-2</v>
      </c>
      <c r="G980" s="12">
        <f t="shared" si="31"/>
        <v>-2.4960998439937619E-2</v>
      </c>
    </row>
    <row r="981" spans="1:7" x14ac:dyDescent="0.25">
      <c r="A981" s="1">
        <v>976</v>
      </c>
      <c r="B981" s="6">
        <v>39750</v>
      </c>
      <c r="C981" s="8">
        <v>14.1</v>
      </c>
      <c r="D981" s="6">
        <v>39750</v>
      </c>
      <c r="E981" s="8">
        <v>7.14</v>
      </c>
      <c r="F981" s="12">
        <f t="shared" si="30"/>
        <v>0.10761979575805178</v>
      </c>
      <c r="G981" s="12">
        <f t="shared" si="31"/>
        <v>0.14239999999999994</v>
      </c>
    </row>
    <row r="982" spans="1:7" x14ac:dyDescent="0.25">
      <c r="A982" s="1">
        <v>977</v>
      </c>
      <c r="B982" s="6">
        <v>39751</v>
      </c>
      <c r="C982" s="8">
        <v>14.16</v>
      </c>
      <c r="D982" s="6">
        <v>39751</v>
      </c>
      <c r="E982" s="8">
        <v>7.4</v>
      </c>
      <c r="F982" s="12">
        <f t="shared" si="30"/>
        <v>4.2553191489362058E-3</v>
      </c>
      <c r="G982" s="12">
        <f t="shared" si="31"/>
        <v>3.6414565826330632E-2</v>
      </c>
    </row>
    <row r="983" spans="1:7" x14ac:dyDescent="0.25">
      <c r="A983" s="1">
        <v>978</v>
      </c>
      <c r="B983" s="6">
        <v>39752</v>
      </c>
      <c r="C983" s="8">
        <v>14.42</v>
      </c>
      <c r="D983" s="6">
        <v>39752</v>
      </c>
      <c r="E983" s="8">
        <v>7.8</v>
      </c>
      <c r="F983" s="12">
        <f t="shared" si="30"/>
        <v>1.8361581920903938E-2</v>
      </c>
      <c r="G983" s="12">
        <f t="shared" si="31"/>
        <v>5.4054054054053981E-2</v>
      </c>
    </row>
    <row r="984" spans="1:7" x14ac:dyDescent="0.25">
      <c r="A984" s="1">
        <v>979</v>
      </c>
      <c r="B984" s="6">
        <v>39755</v>
      </c>
      <c r="C984" s="8">
        <v>14.6</v>
      </c>
      <c r="D984" s="6">
        <v>39755</v>
      </c>
      <c r="E984" s="8">
        <v>7.69</v>
      </c>
      <c r="F984" s="12">
        <f t="shared" si="30"/>
        <v>1.2482662968099842E-2</v>
      </c>
      <c r="G984" s="12">
        <f t="shared" si="31"/>
        <v>-1.410256410256403E-2</v>
      </c>
    </row>
    <row r="985" spans="1:7" x14ac:dyDescent="0.25">
      <c r="A985" s="1">
        <v>980</v>
      </c>
      <c r="B985" s="6">
        <v>39756</v>
      </c>
      <c r="C985" s="8">
        <v>15.45</v>
      </c>
      <c r="D985" s="6">
        <v>39756</v>
      </c>
      <c r="E985" s="8">
        <v>8.0399999999999991</v>
      </c>
      <c r="F985" s="12">
        <f t="shared" si="30"/>
        <v>5.8219178082191757E-2</v>
      </c>
      <c r="G985" s="12">
        <f t="shared" si="31"/>
        <v>4.5513654096228706E-2</v>
      </c>
    </row>
    <row r="986" spans="1:7" x14ac:dyDescent="0.25">
      <c r="A986" s="1">
        <v>981</v>
      </c>
      <c r="B986" s="6">
        <v>39757</v>
      </c>
      <c r="C986" s="8">
        <v>15.54</v>
      </c>
      <c r="D986" s="6">
        <v>39757</v>
      </c>
      <c r="E986" s="8">
        <v>8.06</v>
      </c>
      <c r="F986" s="12">
        <f t="shared" si="30"/>
        <v>5.8252427184465926E-3</v>
      </c>
      <c r="G986" s="12">
        <f t="shared" si="31"/>
        <v>2.4875621890548946E-3</v>
      </c>
    </row>
    <row r="987" spans="1:7" x14ac:dyDescent="0.25">
      <c r="A987" s="1">
        <v>982</v>
      </c>
      <c r="B987" s="6">
        <v>39758</v>
      </c>
      <c r="C987" s="8">
        <v>14.69</v>
      </c>
      <c r="D987" s="6">
        <v>39758</v>
      </c>
      <c r="E987" s="8">
        <v>7.56</v>
      </c>
      <c r="F987" s="12">
        <f t="shared" si="30"/>
        <v>-5.4697554697554676E-2</v>
      </c>
      <c r="G987" s="12">
        <f t="shared" si="31"/>
        <v>-6.2034739454094399E-2</v>
      </c>
    </row>
    <row r="988" spans="1:7" x14ac:dyDescent="0.25">
      <c r="A988" s="1">
        <v>983</v>
      </c>
      <c r="B988" s="6">
        <v>39759</v>
      </c>
      <c r="C988" s="8">
        <v>15.06</v>
      </c>
      <c r="D988" s="6">
        <v>39759</v>
      </c>
      <c r="E988" s="8">
        <v>7.78</v>
      </c>
      <c r="F988" s="12">
        <f t="shared" si="30"/>
        <v>2.5187202178352689E-2</v>
      </c>
      <c r="G988" s="12">
        <f t="shared" si="31"/>
        <v>2.9100529100529186E-2</v>
      </c>
    </row>
    <row r="989" spans="1:7" x14ac:dyDescent="0.25">
      <c r="A989" s="1">
        <v>984</v>
      </c>
      <c r="B989" s="6">
        <v>39762</v>
      </c>
      <c r="C989" s="8">
        <v>15.2</v>
      </c>
      <c r="D989" s="6">
        <v>39762</v>
      </c>
      <c r="E989" s="8">
        <v>7.38</v>
      </c>
      <c r="F989" s="12">
        <f t="shared" si="30"/>
        <v>9.296148738379733E-3</v>
      </c>
      <c r="G989" s="12">
        <f t="shared" si="31"/>
        <v>-5.1413881748072023E-2</v>
      </c>
    </row>
    <row r="990" spans="1:7" x14ac:dyDescent="0.25">
      <c r="A990" s="1">
        <v>985</v>
      </c>
      <c r="B990" s="6">
        <v>39763</v>
      </c>
      <c r="C990" s="8">
        <v>15.15</v>
      </c>
      <c r="D990" s="6">
        <v>39763</v>
      </c>
      <c r="E990" s="8">
        <v>6.86</v>
      </c>
      <c r="F990" s="12">
        <f t="shared" si="30"/>
        <v>-3.2894736842104563E-3</v>
      </c>
      <c r="G990" s="12">
        <f t="shared" si="31"/>
        <v>-7.046070460704601E-2</v>
      </c>
    </row>
    <row r="991" spans="1:7" x14ac:dyDescent="0.25">
      <c r="A991" s="1">
        <v>986</v>
      </c>
      <c r="B991" s="6">
        <v>39764</v>
      </c>
      <c r="C991" s="8">
        <v>14.5</v>
      </c>
      <c r="D991" s="6">
        <v>39764</v>
      </c>
      <c r="E991" s="8">
        <v>6.34</v>
      </c>
      <c r="F991" s="12">
        <f t="shared" si="30"/>
        <v>-4.2904290429042924E-2</v>
      </c>
      <c r="G991" s="12">
        <f t="shared" si="31"/>
        <v>-7.5801749271137087E-2</v>
      </c>
    </row>
    <row r="992" spans="1:7" x14ac:dyDescent="0.25">
      <c r="A992" s="1">
        <v>987</v>
      </c>
      <c r="B992" s="6">
        <v>39765</v>
      </c>
      <c r="C992" s="8">
        <v>14.73</v>
      </c>
      <c r="D992" s="6">
        <v>39765</v>
      </c>
      <c r="E992" s="8">
        <v>6.62</v>
      </c>
      <c r="F992" s="12">
        <f t="shared" si="30"/>
        <v>1.586206896551727E-2</v>
      </c>
      <c r="G992" s="12">
        <f t="shared" si="31"/>
        <v>4.4164037854889628E-2</v>
      </c>
    </row>
    <row r="993" spans="1:7" x14ac:dyDescent="0.25">
      <c r="A993" s="1">
        <v>988</v>
      </c>
      <c r="B993" s="6">
        <v>39766</v>
      </c>
      <c r="C993" s="8">
        <v>15.1</v>
      </c>
      <c r="D993" s="6">
        <v>39766</v>
      </c>
      <c r="E993" s="8">
        <v>6.53</v>
      </c>
      <c r="F993" s="12">
        <f t="shared" si="30"/>
        <v>2.5118805159538304E-2</v>
      </c>
      <c r="G993" s="12">
        <f t="shared" si="31"/>
        <v>-1.3595166163141973E-2</v>
      </c>
    </row>
    <row r="994" spans="1:7" x14ac:dyDescent="0.25">
      <c r="A994" s="1">
        <v>989</v>
      </c>
      <c r="B994" s="6">
        <v>39769</v>
      </c>
      <c r="C994" s="8">
        <v>14.65</v>
      </c>
      <c r="D994" s="6">
        <v>39769</v>
      </c>
      <c r="E994" s="8">
        <v>6.08</v>
      </c>
      <c r="F994" s="12">
        <f t="shared" si="30"/>
        <v>-2.9801324503311213E-2</v>
      </c>
      <c r="G994" s="12">
        <f t="shared" si="31"/>
        <v>-6.8912710566615645E-2</v>
      </c>
    </row>
    <row r="995" spans="1:7" x14ac:dyDescent="0.25">
      <c r="A995" s="1">
        <v>990</v>
      </c>
      <c r="B995" s="6">
        <v>39770</v>
      </c>
      <c r="C995" s="8">
        <v>14.87</v>
      </c>
      <c r="D995" s="6">
        <v>39770</v>
      </c>
      <c r="E995" s="8">
        <v>6.01</v>
      </c>
      <c r="F995" s="12">
        <f t="shared" si="30"/>
        <v>1.5017064846416303E-2</v>
      </c>
      <c r="G995" s="12">
        <f t="shared" si="31"/>
        <v>-1.1513157894736888E-2</v>
      </c>
    </row>
    <row r="996" spans="1:7" x14ac:dyDescent="0.25">
      <c r="A996" s="1">
        <v>991</v>
      </c>
      <c r="B996" s="6">
        <v>39771</v>
      </c>
      <c r="C996" s="8">
        <v>14.68</v>
      </c>
      <c r="D996" s="6">
        <v>39771</v>
      </c>
      <c r="E996" s="8">
        <v>5.41</v>
      </c>
      <c r="F996" s="12">
        <f t="shared" si="30"/>
        <v>-1.2777404169468697E-2</v>
      </c>
      <c r="G996" s="12">
        <f t="shared" si="31"/>
        <v>-9.9833610648918408E-2</v>
      </c>
    </row>
    <row r="997" spans="1:7" x14ac:dyDescent="0.25">
      <c r="A997" s="1">
        <v>992</v>
      </c>
      <c r="B997" s="6">
        <v>39772</v>
      </c>
      <c r="C997" s="8">
        <v>14.71</v>
      </c>
      <c r="D997" s="6">
        <v>39772</v>
      </c>
      <c r="E997" s="8">
        <v>5.1100000000000003</v>
      </c>
      <c r="F997" s="12">
        <f t="shared" si="30"/>
        <v>2.0435967302453091E-3</v>
      </c>
      <c r="G997" s="12">
        <f t="shared" si="31"/>
        <v>-5.5452865064694976E-2</v>
      </c>
    </row>
    <row r="998" spans="1:7" x14ac:dyDescent="0.25">
      <c r="A998" s="1">
        <v>993</v>
      </c>
      <c r="B998" s="6">
        <v>39773</v>
      </c>
      <c r="C998" s="8">
        <v>14.37</v>
      </c>
      <c r="D998" s="6">
        <v>39773</v>
      </c>
      <c r="E998" s="8">
        <v>5.2</v>
      </c>
      <c r="F998" s="12">
        <f t="shared" si="30"/>
        <v>-2.311352821210072E-2</v>
      </c>
      <c r="G998" s="12">
        <f t="shared" si="31"/>
        <v>1.7612524461839502E-2</v>
      </c>
    </row>
    <row r="999" spans="1:7" x14ac:dyDescent="0.25">
      <c r="A999" s="1">
        <v>994</v>
      </c>
      <c r="B999" s="6">
        <v>39776</v>
      </c>
      <c r="C999" s="8">
        <v>15.36</v>
      </c>
      <c r="D999" s="6">
        <v>39776</v>
      </c>
      <c r="E999" s="8">
        <v>5.68</v>
      </c>
      <c r="F999" s="12">
        <f t="shared" si="30"/>
        <v>6.8893528183716093E-2</v>
      </c>
      <c r="G999" s="12">
        <f t="shared" si="31"/>
        <v>9.2307692307692216E-2</v>
      </c>
    </row>
    <row r="1000" spans="1:7" x14ac:dyDescent="0.25">
      <c r="A1000" s="1">
        <v>995</v>
      </c>
      <c r="B1000" s="6">
        <v>39777</v>
      </c>
      <c r="C1000" s="8">
        <v>15.56</v>
      </c>
      <c r="D1000" s="6">
        <v>39777</v>
      </c>
      <c r="E1000" s="8">
        <v>5.85</v>
      </c>
      <c r="F1000" s="12">
        <f t="shared" si="30"/>
        <v>1.3020833333333403E-2</v>
      </c>
      <c r="G1000" s="12">
        <f t="shared" si="31"/>
        <v>2.992957746478872E-2</v>
      </c>
    </row>
    <row r="1001" spans="1:7" x14ac:dyDescent="0.25">
      <c r="A1001" s="1">
        <v>996</v>
      </c>
      <c r="B1001" s="6">
        <v>39778</v>
      </c>
      <c r="C1001" s="8">
        <v>15.56</v>
      </c>
      <c r="D1001" s="6">
        <v>39778</v>
      </c>
      <c r="E1001" s="8">
        <v>5.97</v>
      </c>
      <c r="F1001" s="12">
        <f t="shared" si="30"/>
        <v>0</v>
      </c>
      <c r="G1001" s="12">
        <f t="shared" si="31"/>
        <v>2.0512820512820534E-2</v>
      </c>
    </row>
    <row r="1002" spans="1:7" x14ac:dyDescent="0.25">
      <c r="A1002" s="1">
        <v>997</v>
      </c>
      <c r="B1002" s="6">
        <v>39779</v>
      </c>
      <c r="C1002" s="8">
        <v>15.69</v>
      </c>
      <c r="D1002" s="6">
        <v>39779</v>
      </c>
      <c r="E1002" s="8">
        <v>6.34</v>
      </c>
      <c r="F1002" s="12">
        <f t="shared" si="30"/>
        <v>8.3547557840616318E-3</v>
      </c>
      <c r="G1002" s="12">
        <f t="shared" si="31"/>
        <v>6.1976549413735364E-2</v>
      </c>
    </row>
    <row r="1003" spans="1:7" x14ac:dyDescent="0.25">
      <c r="A1003" s="1">
        <v>998</v>
      </c>
      <c r="B1003" s="6">
        <v>39780</v>
      </c>
      <c r="C1003" s="8">
        <v>15.88</v>
      </c>
      <c r="D1003" s="6">
        <v>39780</v>
      </c>
      <c r="E1003" s="8">
        <v>6.43</v>
      </c>
      <c r="F1003" s="12">
        <f t="shared" si="30"/>
        <v>1.2109623964308558E-2</v>
      </c>
      <c r="G1003" s="12">
        <f t="shared" si="31"/>
        <v>1.4195583596214489E-2</v>
      </c>
    </row>
    <row r="1004" spans="1:7" x14ac:dyDescent="0.25">
      <c r="A1004" s="1">
        <v>999</v>
      </c>
      <c r="B1004" s="6">
        <v>39783</v>
      </c>
      <c r="C1004" s="8">
        <v>15.51</v>
      </c>
      <c r="D1004" s="6">
        <v>39783</v>
      </c>
      <c r="E1004" s="8">
        <v>6</v>
      </c>
      <c r="F1004" s="12">
        <f t="shared" si="30"/>
        <v>-2.3299748110831294E-2</v>
      </c>
      <c r="G1004" s="12">
        <f t="shared" si="31"/>
        <v>-6.6874027993779117E-2</v>
      </c>
    </row>
    <row r="1005" spans="1:7" x14ac:dyDescent="0.25">
      <c r="A1005" s="1">
        <v>1000</v>
      </c>
      <c r="B1005" s="6">
        <v>39784</v>
      </c>
      <c r="C1005" s="8">
        <v>15.82</v>
      </c>
      <c r="D1005" s="6">
        <v>39784</v>
      </c>
      <c r="E1005" s="8">
        <v>6.39</v>
      </c>
      <c r="F1005" s="12">
        <f t="shared" si="30"/>
        <v>1.9987105093488104E-2</v>
      </c>
      <c r="G1005" s="12">
        <f t="shared" si="31"/>
        <v>6.4999999999999947E-2</v>
      </c>
    </row>
    <row r="1006" spans="1:7" x14ac:dyDescent="0.25">
      <c r="A1006" s="1">
        <v>1001</v>
      </c>
      <c r="B1006" s="6">
        <v>39785</v>
      </c>
      <c r="C1006" s="8">
        <v>16</v>
      </c>
      <c r="D1006" s="6">
        <v>39785</v>
      </c>
      <c r="E1006" s="8">
        <v>6.37</v>
      </c>
      <c r="F1006" s="12">
        <f t="shared" si="30"/>
        <v>1.1378002528444987E-2</v>
      </c>
      <c r="G1006" s="12">
        <f t="shared" si="31"/>
        <v>-3.1298904538340491E-3</v>
      </c>
    </row>
    <row r="1007" spans="1:7" x14ac:dyDescent="0.25">
      <c r="A1007" s="1">
        <v>1002</v>
      </c>
      <c r="B1007" s="6">
        <v>39786</v>
      </c>
      <c r="C1007" s="8">
        <v>15.97</v>
      </c>
      <c r="D1007" s="6">
        <v>39786</v>
      </c>
      <c r="E1007" s="8">
        <v>6.26</v>
      </c>
      <c r="F1007" s="12">
        <f t="shared" si="30"/>
        <v>-1.87499999999996E-3</v>
      </c>
      <c r="G1007" s="12">
        <f t="shared" si="31"/>
        <v>-1.7268445839874462E-2</v>
      </c>
    </row>
    <row r="1008" spans="1:7" x14ac:dyDescent="0.25">
      <c r="A1008" s="1">
        <v>1003</v>
      </c>
      <c r="B1008" s="6">
        <v>39787</v>
      </c>
      <c r="C1008" s="8">
        <v>15.46</v>
      </c>
      <c r="D1008" s="6">
        <v>39787</v>
      </c>
      <c r="E1008" s="8">
        <v>6.1</v>
      </c>
      <c r="F1008" s="12">
        <f t="shared" si="30"/>
        <v>-3.1934877896055092E-2</v>
      </c>
      <c r="G1008" s="12">
        <f t="shared" si="31"/>
        <v>-2.5559105431309927E-2</v>
      </c>
    </row>
    <row r="1009" spans="1:7" x14ac:dyDescent="0.25">
      <c r="A1009" s="1">
        <v>1004</v>
      </c>
      <c r="B1009" s="6">
        <v>39790</v>
      </c>
      <c r="C1009" s="8">
        <v>16.09</v>
      </c>
      <c r="D1009" s="6">
        <v>39790</v>
      </c>
      <c r="E1009" s="8">
        <v>6.75</v>
      </c>
      <c r="F1009" s="12">
        <f t="shared" si="30"/>
        <v>4.0750323415265133E-2</v>
      </c>
      <c r="G1009" s="12">
        <f t="shared" si="31"/>
        <v>0.10655737704918039</v>
      </c>
    </row>
    <row r="1010" spans="1:7" x14ac:dyDescent="0.25">
      <c r="A1010" s="1">
        <v>1005</v>
      </c>
      <c r="B1010" s="6">
        <v>39791</v>
      </c>
      <c r="C1010" s="8">
        <v>16.22</v>
      </c>
      <c r="D1010" s="6">
        <v>39791</v>
      </c>
      <c r="E1010" s="8">
        <v>6.81</v>
      </c>
      <c r="F1010" s="12">
        <f t="shared" si="30"/>
        <v>8.0795525170912989E-3</v>
      </c>
      <c r="G1010" s="12">
        <f t="shared" si="31"/>
        <v>8.8888888888888316E-3</v>
      </c>
    </row>
    <row r="1011" spans="1:7" x14ac:dyDescent="0.25">
      <c r="A1011" s="1">
        <v>1006</v>
      </c>
      <c r="B1011" s="6">
        <v>39792</v>
      </c>
      <c r="C1011" s="8">
        <v>16.2</v>
      </c>
      <c r="D1011" s="6">
        <v>39792</v>
      </c>
      <c r="E1011" s="8">
        <v>6.82</v>
      </c>
      <c r="F1011" s="12">
        <f t="shared" si="30"/>
        <v>-1.2330456226880132E-3</v>
      </c>
      <c r="G1011" s="12">
        <f t="shared" si="31"/>
        <v>1.4684287812042108E-3</v>
      </c>
    </row>
    <row r="1012" spans="1:7" x14ac:dyDescent="0.25">
      <c r="A1012" s="1">
        <v>1007</v>
      </c>
      <c r="B1012" s="6">
        <v>39793</v>
      </c>
      <c r="C1012" s="8">
        <v>16.25</v>
      </c>
      <c r="D1012" s="6">
        <v>39793</v>
      </c>
      <c r="E1012" s="8">
        <v>6.83</v>
      </c>
      <c r="F1012" s="12">
        <f t="shared" si="30"/>
        <v>3.0864197530864638E-3</v>
      </c>
      <c r="G1012" s="12">
        <f t="shared" si="31"/>
        <v>1.4662756598240157E-3</v>
      </c>
    </row>
    <row r="1013" spans="1:7" x14ac:dyDescent="0.25">
      <c r="A1013" s="1">
        <v>1008</v>
      </c>
      <c r="B1013" s="6">
        <v>39794</v>
      </c>
      <c r="C1013" s="8">
        <v>15.97</v>
      </c>
      <c r="D1013" s="6">
        <v>39794</v>
      </c>
      <c r="E1013" s="8">
        <v>6.54</v>
      </c>
      <c r="F1013" s="12">
        <f t="shared" si="30"/>
        <v>-1.7230769230769192E-2</v>
      </c>
      <c r="G1013" s="12">
        <f t="shared" si="31"/>
        <v>-4.2459736456808207E-2</v>
      </c>
    </row>
    <row r="1014" spans="1:7" x14ac:dyDescent="0.25">
      <c r="A1014" s="1">
        <v>1009</v>
      </c>
      <c r="B1014" s="6">
        <v>39797</v>
      </c>
      <c r="C1014" s="8">
        <v>16.04</v>
      </c>
      <c r="D1014" s="6">
        <v>39797</v>
      </c>
      <c r="E1014" s="8">
        <v>6.54</v>
      </c>
      <c r="F1014" s="12">
        <f t="shared" si="30"/>
        <v>4.3832185347525672E-3</v>
      </c>
      <c r="G1014" s="12">
        <f t="shared" si="31"/>
        <v>0</v>
      </c>
    </row>
    <row r="1015" spans="1:7" x14ac:dyDescent="0.25">
      <c r="A1015" s="1">
        <v>1010</v>
      </c>
      <c r="B1015" s="6">
        <v>39798</v>
      </c>
      <c r="C1015" s="8">
        <v>16.22</v>
      </c>
      <c r="D1015" s="6">
        <v>39798</v>
      </c>
      <c r="E1015" s="8">
        <v>6.72</v>
      </c>
      <c r="F1015" s="12">
        <f t="shared" si="30"/>
        <v>1.122194513715709E-2</v>
      </c>
      <c r="G1015" s="12">
        <f t="shared" si="31"/>
        <v>2.752293577981647E-2</v>
      </c>
    </row>
    <row r="1016" spans="1:7" x14ac:dyDescent="0.25">
      <c r="A1016" s="1">
        <v>1011</v>
      </c>
      <c r="B1016" s="6">
        <v>39799</v>
      </c>
      <c r="C1016" s="8">
        <v>16.350000000000001</v>
      </c>
      <c r="D1016" s="6">
        <v>39799</v>
      </c>
      <c r="E1016" s="8">
        <v>6.7</v>
      </c>
      <c r="F1016" s="12">
        <f t="shared" si="30"/>
        <v>8.014796547472414E-3</v>
      </c>
      <c r="G1016" s="12">
        <f t="shared" si="31"/>
        <v>-2.9761904761904127E-3</v>
      </c>
    </row>
    <row r="1017" spans="1:7" x14ac:dyDescent="0.25">
      <c r="A1017" s="1">
        <v>1012</v>
      </c>
      <c r="B1017" s="6">
        <v>39800</v>
      </c>
      <c r="C1017" s="8">
        <v>16.32</v>
      </c>
      <c r="D1017" s="6">
        <v>39800</v>
      </c>
      <c r="E1017" s="8">
        <v>6.73</v>
      </c>
      <c r="F1017" s="12">
        <f t="shared" si="30"/>
        <v>-1.8348623853211702E-3</v>
      </c>
      <c r="G1017" s="12">
        <f t="shared" si="31"/>
        <v>4.4776119402985442E-3</v>
      </c>
    </row>
    <row r="1018" spans="1:7" x14ac:dyDescent="0.25">
      <c r="A1018" s="1">
        <v>1013</v>
      </c>
      <c r="B1018" s="6">
        <v>39801</v>
      </c>
      <c r="C1018" s="8">
        <v>16.100000000000001</v>
      </c>
      <c r="D1018" s="6">
        <v>39801</v>
      </c>
      <c r="E1018" s="8">
        <v>6.85</v>
      </c>
      <c r="F1018" s="12">
        <f t="shared" si="30"/>
        <v>-1.3480392156862675E-2</v>
      </c>
      <c r="G1018" s="12">
        <f t="shared" si="31"/>
        <v>1.7830609212481308E-2</v>
      </c>
    </row>
    <row r="1019" spans="1:7" x14ac:dyDescent="0.25">
      <c r="A1019" s="1">
        <v>1014</v>
      </c>
      <c r="B1019" s="6">
        <v>39804</v>
      </c>
      <c r="C1019" s="8">
        <v>15.87</v>
      </c>
      <c r="D1019" s="6">
        <v>39804</v>
      </c>
      <c r="E1019" s="8">
        <v>6.66</v>
      </c>
      <c r="F1019" s="12">
        <f t="shared" si="30"/>
        <v>-1.4285714285714421E-2</v>
      </c>
      <c r="G1019" s="12">
        <f t="shared" si="31"/>
        <v>-2.7737226277372191E-2</v>
      </c>
    </row>
    <row r="1020" spans="1:7" x14ac:dyDescent="0.25">
      <c r="A1020" s="1">
        <v>1015</v>
      </c>
      <c r="B1020" s="6">
        <v>39805</v>
      </c>
      <c r="C1020" s="8">
        <v>15.78</v>
      </c>
      <c r="D1020" s="6">
        <v>39805</v>
      </c>
      <c r="E1020" s="8">
        <v>6.68</v>
      </c>
      <c r="F1020" s="12">
        <f t="shared" si="30"/>
        <v>-5.6710775047258896E-3</v>
      </c>
      <c r="G1020" s="12">
        <f t="shared" si="31"/>
        <v>3.0030030030029388E-3</v>
      </c>
    </row>
    <row r="1021" spans="1:7" x14ac:dyDescent="0.25">
      <c r="A1021" s="1">
        <v>1016</v>
      </c>
      <c r="B1021" s="6">
        <v>39811</v>
      </c>
      <c r="C1021" s="8">
        <v>15.65</v>
      </c>
      <c r="D1021" s="6">
        <v>39811</v>
      </c>
      <c r="E1021" s="8">
        <v>6.6</v>
      </c>
      <c r="F1021" s="12">
        <f t="shared" si="30"/>
        <v>-8.238276299112739E-3</v>
      </c>
      <c r="G1021" s="12">
        <f t="shared" si="31"/>
        <v>-1.1976047904191628E-2</v>
      </c>
    </row>
    <row r="1022" spans="1:7" x14ac:dyDescent="0.25">
      <c r="A1022" s="1">
        <v>1017</v>
      </c>
      <c r="B1022" s="6">
        <v>39812</v>
      </c>
      <c r="C1022" s="8">
        <v>15.85</v>
      </c>
      <c r="D1022" s="6">
        <v>39812</v>
      </c>
      <c r="E1022" s="8">
        <v>6.75</v>
      </c>
      <c r="F1022" s="12">
        <f t="shared" si="30"/>
        <v>1.2779552715654906E-2</v>
      </c>
      <c r="G1022" s="12">
        <f t="shared" si="31"/>
        <v>2.2727272727272783E-2</v>
      </c>
    </row>
    <row r="1023" spans="1:7" x14ac:dyDescent="0.25">
      <c r="A1023" s="1">
        <v>1018</v>
      </c>
      <c r="B1023" s="6">
        <v>39815</v>
      </c>
      <c r="C1023" s="8">
        <v>16.29</v>
      </c>
      <c r="D1023" s="6">
        <v>39815</v>
      </c>
      <c r="E1023" s="8">
        <v>7</v>
      </c>
      <c r="F1023" s="12">
        <f t="shared" si="30"/>
        <v>2.776025236593057E-2</v>
      </c>
      <c r="G1023" s="12">
        <f t="shared" si="31"/>
        <v>3.7037037037037035E-2</v>
      </c>
    </row>
    <row r="1024" spans="1:7" x14ac:dyDescent="0.25">
      <c r="A1024" s="1">
        <v>1019</v>
      </c>
      <c r="B1024" s="6">
        <v>39818</v>
      </c>
      <c r="C1024" s="8">
        <v>16.420000000000002</v>
      </c>
      <c r="D1024" s="6">
        <v>39818</v>
      </c>
      <c r="E1024" s="8">
        <v>7.15</v>
      </c>
      <c r="F1024" s="12">
        <f t="shared" si="30"/>
        <v>7.9803560466545475E-3</v>
      </c>
      <c r="G1024" s="12">
        <f t="shared" si="31"/>
        <v>2.1428571428571481E-2</v>
      </c>
    </row>
    <row r="1025" spans="1:7" x14ac:dyDescent="0.25">
      <c r="A1025" s="1">
        <v>1020</v>
      </c>
      <c r="B1025" s="6">
        <v>39819</v>
      </c>
      <c r="C1025" s="8">
        <v>16.37</v>
      </c>
      <c r="D1025" s="6">
        <v>39819</v>
      </c>
      <c r="E1025" s="8">
        <v>7.24</v>
      </c>
      <c r="F1025" s="12">
        <f t="shared" si="30"/>
        <v>-3.0450669914738552E-3</v>
      </c>
      <c r="G1025" s="12">
        <f t="shared" si="31"/>
        <v>1.2587412587412567E-2</v>
      </c>
    </row>
    <row r="1026" spans="1:7" x14ac:dyDescent="0.25">
      <c r="A1026" s="1">
        <v>1021</v>
      </c>
      <c r="B1026" s="6">
        <v>39820</v>
      </c>
      <c r="C1026" s="8">
        <v>16.14</v>
      </c>
      <c r="D1026" s="6">
        <v>39820</v>
      </c>
      <c r="E1026" s="8">
        <v>7.15</v>
      </c>
      <c r="F1026" s="12">
        <f t="shared" si="30"/>
        <v>-1.4050091631032402E-2</v>
      </c>
      <c r="G1026" s="12">
        <f t="shared" si="31"/>
        <v>-1.2430939226519317E-2</v>
      </c>
    </row>
    <row r="1027" spans="1:7" x14ac:dyDescent="0.25">
      <c r="A1027" s="1">
        <v>1022</v>
      </c>
      <c r="B1027" s="6">
        <v>39821</v>
      </c>
      <c r="C1027" s="8">
        <v>16.079999999999998</v>
      </c>
      <c r="D1027" s="6">
        <v>39821</v>
      </c>
      <c r="E1027" s="8">
        <v>7</v>
      </c>
      <c r="F1027" s="12">
        <f t="shared" si="30"/>
        <v>-3.7174721189592486E-3</v>
      </c>
      <c r="G1027" s="12">
        <f t="shared" si="31"/>
        <v>-2.0979020979021028E-2</v>
      </c>
    </row>
    <row r="1028" spans="1:7" x14ac:dyDescent="0.25">
      <c r="A1028" s="1">
        <v>1023</v>
      </c>
      <c r="B1028" s="6">
        <v>39822</v>
      </c>
      <c r="C1028" s="8">
        <v>16</v>
      </c>
      <c r="D1028" s="6">
        <v>39822</v>
      </c>
      <c r="E1028" s="8">
        <v>6.94</v>
      </c>
      <c r="F1028" s="12">
        <f t="shared" si="30"/>
        <v>-4.9751243781093468E-3</v>
      </c>
      <c r="G1028" s="12">
        <f t="shared" si="31"/>
        <v>-8.5714285714285163E-3</v>
      </c>
    </row>
    <row r="1029" spans="1:7" x14ac:dyDescent="0.25">
      <c r="A1029" s="1">
        <v>1024</v>
      </c>
      <c r="B1029" s="6">
        <v>39825</v>
      </c>
      <c r="C1029" s="8">
        <v>15.85</v>
      </c>
      <c r="D1029" s="6">
        <v>39825</v>
      </c>
      <c r="E1029" s="8">
        <v>6.84</v>
      </c>
      <c r="F1029" s="12">
        <f t="shared" si="30"/>
        <v>-9.3750000000000222E-3</v>
      </c>
      <c r="G1029" s="12">
        <f t="shared" si="31"/>
        <v>-1.4409221902017367E-2</v>
      </c>
    </row>
    <row r="1030" spans="1:7" x14ac:dyDescent="0.25">
      <c r="A1030" s="1">
        <v>1025</v>
      </c>
      <c r="B1030" s="6">
        <v>39826</v>
      </c>
      <c r="C1030" s="8">
        <v>15.61</v>
      </c>
      <c r="D1030" s="6">
        <v>39826</v>
      </c>
      <c r="E1030" s="8">
        <v>6.61</v>
      </c>
      <c r="F1030" s="12">
        <f t="shared" si="30"/>
        <v>-1.5141955835962159E-2</v>
      </c>
      <c r="G1030" s="12">
        <f t="shared" si="31"/>
        <v>-3.3625730994151982E-2</v>
      </c>
    </row>
    <row r="1031" spans="1:7" x14ac:dyDescent="0.25">
      <c r="A1031" s="1">
        <v>1026</v>
      </c>
      <c r="B1031" s="6">
        <v>39827</v>
      </c>
      <c r="C1031" s="8">
        <v>15.09</v>
      </c>
      <c r="D1031" s="6">
        <v>39827</v>
      </c>
      <c r="E1031" s="8">
        <v>6.1</v>
      </c>
      <c r="F1031" s="12">
        <f t="shared" si="30"/>
        <v>-3.3311979500320284E-2</v>
      </c>
      <c r="G1031" s="12">
        <f t="shared" si="31"/>
        <v>-7.7155824508320828E-2</v>
      </c>
    </row>
    <row r="1032" spans="1:7" x14ac:dyDescent="0.25">
      <c r="A1032" s="1">
        <v>1027</v>
      </c>
      <c r="B1032" s="6">
        <v>39828</v>
      </c>
      <c r="C1032" s="8">
        <v>14.91</v>
      </c>
      <c r="D1032" s="6">
        <v>39828</v>
      </c>
      <c r="E1032" s="8">
        <v>6.08</v>
      </c>
      <c r="F1032" s="12">
        <f t="shared" ref="F1032:F1095" si="32">(C1032-C1031)/C1031</f>
        <v>-1.1928429423459225E-2</v>
      </c>
      <c r="G1032" s="12">
        <f t="shared" ref="G1032:G1095" si="33">(E1032-E1031)/E1031</f>
        <v>-3.2786885245900941E-3</v>
      </c>
    </row>
    <row r="1033" spans="1:7" x14ac:dyDescent="0.25">
      <c r="A1033" s="1">
        <v>1028</v>
      </c>
      <c r="B1033" s="6">
        <v>39829</v>
      </c>
      <c r="C1033" s="8">
        <v>15</v>
      </c>
      <c r="D1033" s="6">
        <v>39829</v>
      </c>
      <c r="E1033" s="8">
        <v>6.11</v>
      </c>
      <c r="F1033" s="12">
        <f t="shared" si="32"/>
        <v>6.0362173038229277E-3</v>
      </c>
      <c r="G1033" s="12">
        <f t="shared" si="33"/>
        <v>4.93421052631583E-3</v>
      </c>
    </row>
    <row r="1034" spans="1:7" x14ac:dyDescent="0.25">
      <c r="A1034" s="1">
        <v>1029</v>
      </c>
      <c r="B1034" s="6">
        <v>39832</v>
      </c>
      <c r="C1034" s="8">
        <v>15.03</v>
      </c>
      <c r="D1034" s="6">
        <v>39832</v>
      </c>
      <c r="E1034" s="8">
        <v>5.81</v>
      </c>
      <c r="F1034" s="12">
        <f t="shared" si="32"/>
        <v>1.9999999999999575E-3</v>
      </c>
      <c r="G1034" s="12">
        <f t="shared" si="33"/>
        <v>-4.9099836333879002E-2</v>
      </c>
    </row>
    <row r="1035" spans="1:7" x14ac:dyDescent="0.25">
      <c r="A1035" s="1">
        <v>1030</v>
      </c>
      <c r="B1035" s="6">
        <v>39833</v>
      </c>
      <c r="C1035" s="8">
        <v>14.93</v>
      </c>
      <c r="D1035" s="6">
        <v>39833</v>
      </c>
      <c r="E1035" s="8">
        <v>5.37</v>
      </c>
      <c r="F1035" s="12">
        <f t="shared" si="32"/>
        <v>-6.6533599467730967E-3</v>
      </c>
      <c r="G1035" s="12">
        <f t="shared" si="33"/>
        <v>-7.5731497418244323E-2</v>
      </c>
    </row>
    <row r="1036" spans="1:7" x14ac:dyDescent="0.25">
      <c r="A1036" s="1">
        <v>1031</v>
      </c>
      <c r="B1036" s="6">
        <v>39834</v>
      </c>
      <c r="C1036" s="8">
        <v>14.77</v>
      </c>
      <c r="D1036" s="6">
        <v>39834</v>
      </c>
      <c r="E1036" s="8">
        <v>5.39</v>
      </c>
      <c r="F1036" s="12">
        <f t="shared" si="32"/>
        <v>-1.0716677829872749E-2</v>
      </c>
      <c r="G1036" s="12">
        <f t="shared" si="33"/>
        <v>3.7243947858472204E-3</v>
      </c>
    </row>
    <row r="1037" spans="1:7" x14ac:dyDescent="0.25">
      <c r="A1037" s="1">
        <v>1032</v>
      </c>
      <c r="B1037" s="6">
        <v>39835</v>
      </c>
      <c r="C1037" s="8">
        <v>14.56</v>
      </c>
      <c r="D1037" s="6">
        <v>39835</v>
      </c>
      <c r="E1037" s="8">
        <v>5.36</v>
      </c>
      <c r="F1037" s="12">
        <f t="shared" si="32"/>
        <v>-1.4218009478672924E-2</v>
      </c>
      <c r="G1037" s="12">
        <f t="shared" si="33"/>
        <v>-5.5658627087197335E-3</v>
      </c>
    </row>
    <row r="1038" spans="1:7" x14ac:dyDescent="0.25">
      <c r="A1038" s="1">
        <v>1033</v>
      </c>
      <c r="B1038" s="6">
        <v>39836</v>
      </c>
      <c r="C1038" s="8">
        <v>14.67</v>
      </c>
      <c r="D1038" s="6">
        <v>39836</v>
      </c>
      <c r="E1038" s="8">
        <v>5.35</v>
      </c>
      <c r="F1038" s="12">
        <f t="shared" si="32"/>
        <v>7.554945054945016E-3</v>
      </c>
      <c r="G1038" s="12">
        <f t="shared" si="33"/>
        <v>-1.8656716417911705E-3</v>
      </c>
    </row>
    <row r="1039" spans="1:7" x14ac:dyDescent="0.25">
      <c r="A1039" s="1">
        <v>1034</v>
      </c>
      <c r="B1039" s="6">
        <v>39839</v>
      </c>
      <c r="C1039" s="8">
        <v>14.76</v>
      </c>
      <c r="D1039" s="6">
        <v>39839</v>
      </c>
      <c r="E1039" s="8">
        <v>5.66</v>
      </c>
      <c r="F1039" s="12">
        <f t="shared" si="32"/>
        <v>6.1349693251533648E-3</v>
      </c>
      <c r="G1039" s="12">
        <f t="shared" si="33"/>
        <v>5.7943925233644958E-2</v>
      </c>
    </row>
    <row r="1040" spans="1:7" x14ac:dyDescent="0.25">
      <c r="A1040" s="1">
        <v>1035</v>
      </c>
      <c r="B1040" s="6">
        <v>39840</v>
      </c>
      <c r="C1040" s="8">
        <v>14.32</v>
      </c>
      <c r="D1040" s="6">
        <v>39840</v>
      </c>
      <c r="E1040" s="8">
        <v>5.75</v>
      </c>
      <c r="F1040" s="12">
        <f t="shared" si="32"/>
        <v>-2.9810298102980998E-2</v>
      </c>
      <c r="G1040" s="12">
        <f t="shared" si="33"/>
        <v>1.5901060070671352E-2</v>
      </c>
    </row>
    <row r="1041" spans="1:7" x14ac:dyDescent="0.25">
      <c r="A1041" s="1">
        <v>1036</v>
      </c>
      <c r="B1041" s="6">
        <v>39841</v>
      </c>
      <c r="C1041" s="8">
        <v>14.58</v>
      </c>
      <c r="D1041" s="6">
        <v>39841</v>
      </c>
      <c r="E1041" s="8">
        <v>6.52</v>
      </c>
      <c r="F1041" s="12">
        <f t="shared" si="32"/>
        <v>1.8156424581005571E-2</v>
      </c>
      <c r="G1041" s="12">
        <f t="shared" si="33"/>
        <v>0.1339130434782608</v>
      </c>
    </row>
    <row r="1042" spans="1:7" x14ac:dyDescent="0.25">
      <c r="A1042" s="1">
        <v>1037</v>
      </c>
      <c r="B1042" s="6">
        <v>39842</v>
      </c>
      <c r="C1042" s="8">
        <v>14.04</v>
      </c>
      <c r="D1042" s="6">
        <v>39842</v>
      </c>
      <c r="E1042" s="8">
        <v>6.36</v>
      </c>
      <c r="F1042" s="12">
        <f t="shared" si="32"/>
        <v>-3.7037037037037097E-2</v>
      </c>
      <c r="G1042" s="12">
        <f t="shared" si="33"/>
        <v>-2.4539877300613383E-2</v>
      </c>
    </row>
    <row r="1043" spans="1:7" x14ac:dyDescent="0.25">
      <c r="A1043" s="1">
        <v>1038</v>
      </c>
      <c r="B1043" s="6">
        <v>39843</v>
      </c>
      <c r="C1043" s="8">
        <v>13.93</v>
      </c>
      <c r="D1043" s="6">
        <v>39843</v>
      </c>
      <c r="E1043" s="8">
        <v>6.32</v>
      </c>
      <c r="F1043" s="12">
        <f t="shared" si="32"/>
        <v>-7.8347578347577954E-3</v>
      </c>
      <c r="G1043" s="12">
        <f t="shared" si="33"/>
        <v>-6.2893081761006345E-3</v>
      </c>
    </row>
    <row r="1044" spans="1:7" x14ac:dyDescent="0.25">
      <c r="A1044" s="1">
        <v>1039</v>
      </c>
      <c r="B1044" s="6">
        <v>39846</v>
      </c>
      <c r="C1044" s="8">
        <v>13.82</v>
      </c>
      <c r="D1044" s="6">
        <v>39846</v>
      </c>
      <c r="E1044" s="8">
        <v>5.92</v>
      </c>
      <c r="F1044" s="12">
        <f t="shared" si="32"/>
        <v>-7.8966259870782082E-3</v>
      </c>
      <c r="G1044" s="12">
        <f t="shared" si="33"/>
        <v>-6.3291139240506389E-2</v>
      </c>
    </row>
    <row r="1045" spans="1:7" x14ac:dyDescent="0.25">
      <c r="A1045" s="1">
        <v>1040</v>
      </c>
      <c r="B1045" s="6">
        <v>39847</v>
      </c>
      <c r="C1045" s="8">
        <v>14.15</v>
      </c>
      <c r="D1045" s="6">
        <v>39847</v>
      </c>
      <c r="E1045" s="8">
        <v>6.02</v>
      </c>
      <c r="F1045" s="12">
        <f t="shared" si="32"/>
        <v>2.3878437047756877E-2</v>
      </c>
      <c r="G1045" s="12">
        <f t="shared" si="33"/>
        <v>1.689189189189183E-2</v>
      </c>
    </row>
    <row r="1046" spans="1:7" x14ac:dyDescent="0.25">
      <c r="A1046" s="1">
        <v>1041</v>
      </c>
      <c r="B1046" s="6">
        <v>39848</v>
      </c>
      <c r="C1046" s="8">
        <v>14.4</v>
      </c>
      <c r="D1046" s="6">
        <v>39848</v>
      </c>
      <c r="E1046" s="8">
        <v>6.15</v>
      </c>
      <c r="F1046" s="12">
        <f t="shared" si="32"/>
        <v>1.7667844522968199E-2</v>
      </c>
      <c r="G1046" s="12">
        <f t="shared" si="33"/>
        <v>2.1594684385382191E-2</v>
      </c>
    </row>
    <row r="1047" spans="1:7" x14ac:dyDescent="0.25">
      <c r="A1047" s="1">
        <v>1042</v>
      </c>
      <c r="B1047" s="6">
        <v>39849</v>
      </c>
      <c r="C1047" s="8">
        <v>14.44</v>
      </c>
      <c r="D1047" s="6">
        <v>39849</v>
      </c>
      <c r="E1047" s="8">
        <v>6.08</v>
      </c>
      <c r="F1047" s="12">
        <f t="shared" si="32"/>
        <v>2.7777777777777185E-3</v>
      </c>
      <c r="G1047" s="12">
        <f t="shared" si="33"/>
        <v>-1.1382113821138257E-2</v>
      </c>
    </row>
    <row r="1048" spans="1:7" x14ac:dyDescent="0.25">
      <c r="A1048" s="1">
        <v>1043</v>
      </c>
      <c r="B1048" s="6">
        <v>39850</v>
      </c>
      <c r="C1048" s="8">
        <v>14.73</v>
      </c>
      <c r="D1048" s="6">
        <v>39850</v>
      </c>
      <c r="E1048" s="8">
        <v>6.08</v>
      </c>
      <c r="F1048" s="12">
        <f t="shared" si="32"/>
        <v>2.0083102493074857E-2</v>
      </c>
      <c r="G1048" s="12">
        <f t="shared" si="33"/>
        <v>0</v>
      </c>
    </row>
    <row r="1049" spans="1:7" x14ac:dyDescent="0.25">
      <c r="A1049" s="1">
        <v>1044</v>
      </c>
      <c r="B1049" s="6">
        <v>39853</v>
      </c>
      <c r="C1049" s="8">
        <v>14.72</v>
      </c>
      <c r="D1049" s="6">
        <v>39853</v>
      </c>
      <c r="E1049" s="8">
        <v>6.08</v>
      </c>
      <c r="F1049" s="12">
        <f t="shared" si="32"/>
        <v>-6.7888662593345466E-4</v>
      </c>
      <c r="G1049" s="12">
        <f t="shared" si="33"/>
        <v>0</v>
      </c>
    </row>
    <row r="1050" spans="1:7" x14ac:dyDescent="0.25">
      <c r="A1050" s="1">
        <v>1045</v>
      </c>
      <c r="B1050" s="6">
        <v>39854</v>
      </c>
      <c r="C1050" s="8">
        <v>14.4</v>
      </c>
      <c r="D1050" s="6">
        <v>39854</v>
      </c>
      <c r="E1050" s="8">
        <v>5.89</v>
      </c>
      <c r="F1050" s="12">
        <f t="shared" si="32"/>
        <v>-2.1739130434782625E-2</v>
      </c>
      <c r="G1050" s="12">
        <f t="shared" si="33"/>
        <v>-3.1250000000000062E-2</v>
      </c>
    </row>
    <row r="1051" spans="1:7" x14ac:dyDescent="0.25">
      <c r="A1051" s="1">
        <v>1046</v>
      </c>
      <c r="B1051" s="6">
        <v>39855</v>
      </c>
      <c r="C1051" s="8">
        <v>14.33</v>
      </c>
      <c r="D1051" s="6">
        <v>39855</v>
      </c>
      <c r="E1051" s="8">
        <v>5.87</v>
      </c>
      <c r="F1051" s="12">
        <f t="shared" si="32"/>
        <v>-4.8611111111111311E-3</v>
      </c>
      <c r="G1051" s="12">
        <f t="shared" si="33"/>
        <v>-3.3955857385398261E-3</v>
      </c>
    </row>
    <row r="1052" spans="1:7" x14ac:dyDescent="0.25">
      <c r="A1052" s="1">
        <v>1047</v>
      </c>
      <c r="B1052" s="6">
        <v>39856</v>
      </c>
      <c r="C1052" s="8">
        <v>14.08</v>
      </c>
      <c r="D1052" s="6">
        <v>39856</v>
      </c>
      <c r="E1052" s="8">
        <v>5.71</v>
      </c>
      <c r="F1052" s="12">
        <f t="shared" si="32"/>
        <v>-1.7445917655268667E-2</v>
      </c>
      <c r="G1052" s="12">
        <f t="shared" si="33"/>
        <v>-2.7257240204429326E-2</v>
      </c>
    </row>
    <row r="1053" spans="1:7" x14ac:dyDescent="0.25">
      <c r="A1053" s="1">
        <v>1048</v>
      </c>
      <c r="B1053" s="6">
        <v>39857</v>
      </c>
      <c r="C1053" s="8">
        <v>14.49</v>
      </c>
      <c r="D1053" s="6">
        <v>39857</v>
      </c>
      <c r="E1053" s="8">
        <v>5.72</v>
      </c>
      <c r="F1053" s="12">
        <f t="shared" si="32"/>
        <v>2.9119318181818191E-2</v>
      </c>
      <c r="G1053" s="12">
        <f t="shared" si="33"/>
        <v>1.7513134851137981E-3</v>
      </c>
    </row>
    <row r="1054" spans="1:7" x14ac:dyDescent="0.25">
      <c r="A1054" s="1">
        <v>1049</v>
      </c>
      <c r="B1054" s="6">
        <v>39860</v>
      </c>
      <c r="C1054" s="8">
        <v>14.31</v>
      </c>
      <c r="D1054" s="6">
        <v>39860</v>
      </c>
      <c r="E1054" s="8">
        <v>5.49</v>
      </c>
      <c r="F1054" s="12">
        <f t="shared" si="32"/>
        <v>-1.2422360248447185E-2</v>
      </c>
      <c r="G1054" s="12">
        <f t="shared" si="33"/>
        <v>-4.0209790209790132E-2</v>
      </c>
    </row>
    <row r="1055" spans="1:7" x14ac:dyDescent="0.25">
      <c r="A1055" s="1">
        <v>1050</v>
      </c>
      <c r="B1055" s="6">
        <v>39861</v>
      </c>
      <c r="C1055" s="8">
        <v>14.08</v>
      </c>
      <c r="D1055" s="6">
        <v>39861</v>
      </c>
      <c r="E1055" s="8">
        <v>5.12</v>
      </c>
      <c r="F1055" s="12">
        <f t="shared" si="32"/>
        <v>-1.6072676450034969E-2</v>
      </c>
      <c r="G1055" s="12">
        <f t="shared" si="33"/>
        <v>-6.7395264116575607E-2</v>
      </c>
    </row>
    <row r="1056" spans="1:7" x14ac:dyDescent="0.25">
      <c r="A1056" s="1">
        <v>1051</v>
      </c>
      <c r="B1056" s="6">
        <v>39862</v>
      </c>
      <c r="C1056" s="8">
        <v>13.98</v>
      </c>
      <c r="D1056" s="6">
        <v>39862</v>
      </c>
      <c r="E1056" s="8">
        <v>5.22</v>
      </c>
      <c r="F1056" s="12">
        <f t="shared" si="32"/>
        <v>-7.1022727272727019E-3</v>
      </c>
      <c r="G1056" s="12">
        <f t="shared" si="33"/>
        <v>1.9531249999999931E-2</v>
      </c>
    </row>
    <row r="1057" spans="1:7" x14ac:dyDescent="0.25">
      <c r="A1057" s="1">
        <v>1052</v>
      </c>
      <c r="B1057" s="6">
        <v>39863</v>
      </c>
      <c r="C1057" s="8">
        <v>13.89</v>
      </c>
      <c r="D1057" s="6">
        <v>39863</v>
      </c>
      <c r="E1057" s="8">
        <v>5.2</v>
      </c>
      <c r="F1057" s="12">
        <f t="shared" si="32"/>
        <v>-6.4377682403433372E-3</v>
      </c>
      <c r="G1057" s="12">
        <f t="shared" si="33"/>
        <v>-3.8314176245209915E-3</v>
      </c>
    </row>
    <row r="1058" spans="1:7" x14ac:dyDescent="0.25">
      <c r="A1058" s="1">
        <v>1053</v>
      </c>
      <c r="B1058" s="6">
        <v>39864</v>
      </c>
      <c r="C1058" s="8">
        <v>13.69</v>
      </c>
      <c r="D1058" s="6">
        <v>39864</v>
      </c>
      <c r="E1058" s="8">
        <v>4.92</v>
      </c>
      <c r="F1058" s="12">
        <f t="shared" si="32"/>
        <v>-1.4398848092152704E-2</v>
      </c>
      <c r="G1058" s="12">
        <f t="shared" si="33"/>
        <v>-5.3846153846153891E-2</v>
      </c>
    </row>
    <row r="1059" spans="1:7" x14ac:dyDescent="0.25">
      <c r="A1059" s="1">
        <v>1054</v>
      </c>
      <c r="B1059" s="6">
        <v>39867</v>
      </c>
      <c r="C1059" s="8">
        <v>13.85</v>
      </c>
      <c r="D1059" s="6">
        <v>39867</v>
      </c>
      <c r="E1059" s="8">
        <v>4.84</v>
      </c>
      <c r="F1059" s="12">
        <f t="shared" si="32"/>
        <v>1.1687363038714401E-2</v>
      </c>
      <c r="G1059" s="12">
        <f t="shared" si="33"/>
        <v>-1.6260162601626032E-2</v>
      </c>
    </row>
    <row r="1060" spans="1:7" x14ac:dyDescent="0.25">
      <c r="A1060" s="1">
        <v>1055</v>
      </c>
      <c r="B1060" s="6">
        <v>39868</v>
      </c>
      <c r="C1060" s="8">
        <v>13.92</v>
      </c>
      <c r="D1060" s="6">
        <v>39868</v>
      </c>
      <c r="E1060" s="8">
        <v>4.7</v>
      </c>
      <c r="F1060" s="12">
        <f t="shared" si="32"/>
        <v>5.0541516245487571E-3</v>
      </c>
      <c r="G1060" s="12">
        <f t="shared" si="33"/>
        <v>-2.8925619834710679E-2</v>
      </c>
    </row>
    <row r="1061" spans="1:7" x14ac:dyDescent="0.25">
      <c r="A1061" s="1">
        <v>1056</v>
      </c>
      <c r="B1061" s="6">
        <v>39869</v>
      </c>
      <c r="C1061" s="8">
        <v>13.98</v>
      </c>
      <c r="D1061" s="6">
        <v>39869</v>
      </c>
      <c r="E1061" s="8">
        <v>4.83</v>
      </c>
      <c r="F1061" s="12">
        <f t="shared" si="32"/>
        <v>4.3103448275862424E-3</v>
      </c>
      <c r="G1061" s="12">
        <f t="shared" si="33"/>
        <v>2.7659574468085084E-2</v>
      </c>
    </row>
    <row r="1062" spans="1:7" x14ac:dyDescent="0.25">
      <c r="A1062" s="1">
        <v>1057</v>
      </c>
      <c r="B1062" s="6">
        <v>39870</v>
      </c>
      <c r="C1062" s="8">
        <v>14.8</v>
      </c>
      <c r="D1062" s="6">
        <v>39870</v>
      </c>
      <c r="E1062" s="8">
        <v>5.14</v>
      </c>
      <c r="F1062" s="12">
        <f t="shared" si="32"/>
        <v>5.8655221745350518E-2</v>
      </c>
      <c r="G1062" s="12">
        <f t="shared" si="33"/>
        <v>6.4182194616977148E-2</v>
      </c>
    </row>
    <row r="1063" spans="1:7" x14ac:dyDescent="0.25">
      <c r="A1063" s="1">
        <v>1058</v>
      </c>
      <c r="B1063" s="6">
        <v>39871</v>
      </c>
      <c r="C1063" s="8">
        <v>14.71</v>
      </c>
      <c r="D1063" s="6">
        <v>39871</v>
      </c>
      <c r="E1063" s="8">
        <v>4.9000000000000004</v>
      </c>
      <c r="F1063" s="12">
        <f t="shared" si="32"/>
        <v>-6.081081081081071E-3</v>
      </c>
      <c r="G1063" s="12">
        <f t="shared" si="33"/>
        <v>-4.6692607003890919E-2</v>
      </c>
    </row>
    <row r="1064" spans="1:7" x14ac:dyDescent="0.25">
      <c r="A1064" s="1">
        <v>1059</v>
      </c>
      <c r="B1064" s="6">
        <v>39874</v>
      </c>
      <c r="C1064" s="8">
        <v>14.55</v>
      </c>
      <c r="D1064" s="6">
        <v>39874</v>
      </c>
      <c r="E1064" s="8">
        <v>4.5</v>
      </c>
      <c r="F1064" s="12">
        <f t="shared" si="32"/>
        <v>-1.0876954452753239E-2</v>
      </c>
      <c r="G1064" s="12">
        <f t="shared" si="33"/>
        <v>-8.1632653061224553E-2</v>
      </c>
    </row>
    <row r="1065" spans="1:7" x14ac:dyDescent="0.25">
      <c r="A1065" s="1">
        <v>1060</v>
      </c>
      <c r="B1065" s="6">
        <v>39875</v>
      </c>
      <c r="C1065" s="8">
        <v>14.64</v>
      </c>
      <c r="D1065" s="6">
        <v>39875</v>
      </c>
      <c r="E1065" s="8">
        <v>4.42</v>
      </c>
      <c r="F1065" s="12">
        <f t="shared" si="32"/>
        <v>6.1855670103092685E-3</v>
      </c>
      <c r="G1065" s="12">
        <f t="shared" si="33"/>
        <v>-1.7777777777777795E-2</v>
      </c>
    </row>
    <row r="1066" spans="1:7" x14ac:dyDescent="0.25">
      <c r="A1066" s="1">
        <v>1061</v>
      </c>
      <c r="B1066" s="6">
        <v>39876</v>
      </c>
      <c r="C1066" s="8">
        <v>14.76</v>
      </c>
      <c r="D1066" s="6">
        <v>39876</v>
      </c>
      <c r="E1066" s="8">
        <v>4.59</v>
      </c>
      <c r="F1066" s="12">
        <f t="shared" si="32"/>
        <v>8.1967213114753565E-3</v>
      </c>
      <c r="G1066" s="12">
        <f t="shared" si="33"/>
        <v>3.8461538461538443E-2</v>
      </c>
    </row>
    <row r="1067" spans="1:7" x14ac:dyDescent="0.25">
      <c r="A1067" s="1">
        <v>1062</v>
      </c>
      <c r="B1067" s="6">
        <v>39877</v>
      </c>
      <c r="C1067" s="8">
        <v>14.46</v>
      </c>
      <c r="D1067" s="6">
        <v>39877</v>
      </c>
      <c r="E1067" s="8">
        <v>4.24</v>
      </c>
      <c r="F1067" s="12">
        <f t="shared" si="32"/>
        <v>-2.0325203252032447E-2</v>
      </c>
      <c r="G1067" s="12">
        <f t="shared" si="33"/>
        <v>-7.6252723311546769E-2</v>
      </c>
    </row>
    <row r="1068" spans="1:7" x14ac:dyDescent="0.25">
      <c r="A1068" s="1">
        <v>1063</v>
      </c>
      <c r="B1068" s="6">
        <v>39878</v>
      </c>
      <c r="C1068" s="8">
        <v>14.31</v>
      </c>
      <c r="D1068" s="6">
        <v>39878</v>
      </c>
      <c r="E1068" s="8">
        <v>4.1399999999999997</v>
      </c>
      <c r="F1068" s="12">
        <f t="shared" si="32"/>
        <v>-1.0373443983402513E-2</v>
      </c>
      <c r="G1068" s="12">
        <f t="shared" si="33"/>
        <v>-2.3584905660377482E-2</v>
      </c>
    </row>
    <row r="1069" spans="1:7" x14ac:dyDescent="0.25">
      <c r="A1069" s="1">
        <v>1064</v>
      </c>
      <c r="B1069" s="6">
        <v>39881</v>
      </c>
      <c r="C1069" s="8">
        <v>13.96</v>
      </c>
      <c r="D1069" s="6">
        <v>39881</v>
      </c>
      <c r="E1069" s="8">
        <v>4</v>
      </c>
      <c r="F1069" s="12">
        <f t="shared" si="32"/>
        <v>-2.4458420684835752E-2</v>
      </c>
      <c r="G1069" s="12">
        <f t="shared" si="33"/>
        <v>-3.3816425120772875E-2</v>
      </c>
    </row>
    <row r="1070" spans="1:7" x14ac:dyDescent="0.25">
      <c r="A1070" s="1">
        <v>1065</v>
      </c>
      <c r="B1070" s="6">
        <v>39882</v>
      </c>
      <c r="C1070" s="8">
        <v>14.2</v>
      </c>
      <c r="D1070" s="6">
        <v>39882</v>
      </c>
      <c r="E1070" s="8">
        <v>4.5</v>
      </c>
      <c r="F1070" s="12">
        <f t="shared" si="32"/>
        <v>1.7191977077363783E-2</v>
      </c>
      <c r="G1070" s="12">
        <f t="shared" si="33"/>
        <v>0.125</v>
      </c>
    </row>
    <row r="1071" spans="1:7" x14ac:dyDescent="0.25">
      <c r="A1071" s="1">
        <v>1066</v>
      </c>
      <c r="B1071" s="6">
        <v>39883</v>
      </c>
      <c r="C1071" s="8">
        <v>14.25</v>
      </c>
      <c r="D1071" s="6">
        <v>39883</v>
      </c>
      <c r="E1071" s="8">
        <v>4.63</v>
      </c>
      <c r="F1071" s="12">
        <f t="shared" si="32"/>
        <v>3.5211267605634307E-3</v>
      </c>
      <c r="G1071" s="12">
        <f t="shared" si="33"/>
        <v>2.8888888888888867E-2</v>
      </c>
    </row>
    <row r="1072" spans="1:7" x14ac:dyDescent="0.25">
      <c r="A1072" s="1">
        <v>1067</v>
      </c>
      <c r="B1072" s="6">
        <v>39884</v>
      </c>
      <c r="C1072" s="8">
        <v>14.48</v>
      </c>
      <c r="D1072" s="6">
        <v>39884</v>
      </c>
      <c r="E1072" s="8">
        <v>4.78</v>
      </c>
      <c r="F1072" s="12">
        <f t="shared" si="32"/>
        <v>1.6140350877193014E-2</v>
      </c>
      <c r="G1072" s="12">
        <f t="shared" si="33"/>
        <v>3.2397408207343492E-2</v>
      </c>
    </row>
    <row r="1073" spans="1:7" x14ac:dyDescent="0.25">
      <c r="A1073" s="1">
        <v>1068</v>
      </c>
      <c r="B1073" s="6">
        <v>39885</v>
      </c>
      <c r="C1073" s="8">
        <v>14.68</v>
      </c>
      <c r="D1073" s="6">
        <v>39885</v>
      </c>
      <c r="E1073" s="8">
        <v>4.93</v>
      </c>
      <c r="F1073" s="12">
        <f t="shared" si="32"/>
        <v>1.3812154696132548E-2</v>
      </c>
      <c r="G1073" s="12">
        <f t="shared" si="33"/>
        <v>3.1380753138075201E-2</v>
      </c>
    </row>
    <row r="1074" spans="1:7" x14ac:dyDescent="0.25">
      <c r="A1074" s="1">
        <v>1069</v>
      </c>
      <c r="B1074" s="6">
        <v>39888</v>
      </c>
      <c r="C1074" s="8">
        <v>15.08</v>
      </c>
      <c r="D1074" s="6">
        <v>39888</v>
      </c>
      <c r="E1074" s="8">
        <v>5.13</v>
      </c>
      <c r="F1074" s="12">
        <f t="shared" si="32"/>
        <v>2.7247956403269779E-2</v>
      </c>
      <c r="G1074" s="12">
        <f t="shared" si="33"/>
        <v>4.0567951318458459E-2</v>
      </c>
    </row>
    <row r="1075" spans="1:7" x14ac:dyDescent="0.25">
      <c r="A1075" s="1">
        <v>1070</v>
      </c>
      <c r="B1075" s="6">
        <v>39889</v>
      </c>
      <c r="C1075" s="8">
        <v>15.16</v>
      </c>
      <c r="D1075" s="6">
        <v>39889</v>
      </c>
      <c r="E1075" s="8">
        <v>5.1100000000000003</v>
      </c>
      <c r="F1075" s="12">
        <f t="shared" si="32"/>
        <v>5.3050397877984134E-3</v>
      </c>
      <c r="G1075" s="12">
        <f t="shared" si="33"/>
        <v>-3.898635477582763E-3</v>
      </c>
    </row>
    <row r="1076" spans="1:7" x14ac:dyDescent="0.25">
      <c r="A1076" s="1">
        <v>1071</v>
      </c>
      <c r="B1076" s="6">
        <v>39890</v>
      </c>
      <c r="C1076" s="8">
        <v>15.12</v>
      </c>
      <c r="D1076" s="6">
        <v>39890</v>
      </c>
      <c r="E1076" s="8">
        <v>5.0999999999999996</v>
      </c>
      <c r="F1076" s="12">
        <f t="shared" si="32"/>
        <v>-2.6385224274406943E-3</v>
      </c>
      <c r="G1076" s="12">
        <f t="shared" si="33"/>
        <v>-1.9569471624267466E-3</v>
      </c>
    </row>
    <row r="1077" spans="1:7" x14ac:dyDescent="0.25">
      <c r="A1077" s="1">
        <v>1072</v>
      </c>
      <c r="B1077" s="6">
        <v>39891</v>
      </c>
      <c r="C1077" s="8">
        <v>14.92</v>
      </c>
      <c r="D1077" s="6">
        <v>39891</v>
      </c>
      <c r="E1077" s="8">
        <v>5.2</v>
      </c>
      <c r="F1077" s="12">
        <f t="shared" si="32"/>
        <v>-1.3227513227513182E-2</v>
      </c>
      <c r="G1077" s="12">
        <f t="shared" si="33"/>
        <v>1.9607843137255009E-2</v>
      </c>
    </row>
    <row r="1078" spans="1:7" x14ac:dyDescent="0.25">
      <c r="A1078" s="1">
        <v>1073</v>
      </c>
      <c r="B1078" s="6">
        <v>39892</v>
      </c>
      <c r="C1078" s="8">
        <v>14.8</v>
      </c>
      <c r="D1078" s="6">
        <v>39892</v>
      </c>
      <c r="E1078" s="8">
        <v>5.2</v>
      </c>
      <c r="F1078" s="12">
        <f t="shared" si="32"/>
        <v>-8.0428954423591974E-3</v>
      </c>
      <c r="G1078" s="12">
        <f t="shared" si="33"/>
        <v>0</v>
      </c>
    </row>
    <row r="1079" spans="1:7" x14ac:dyDescent="0.25">
      <c r="A1079" s="1">
        <v>1074</v>
      </c>
      <c r="B1079" s="6">
        <v>39895</v>
      </c>
      <c r="C1079" s="8">
        <v>15.11</v>
      </c>
      <c r="D1079" s="6">
        <v>39895</v>
      </c>
      <c r="E1079" s="8">
        <v>5.44</v>
      </c>
      <c r="F1079" s="12">
        <f t="shared" si="32"/>
        <v>2.0945945945945857E-2</v>
      </c>
      <c r="G1079" s="12">
        <f t="shared" si="33"/>
        <v>4.6153846153846191E-2</v>
      </c>
    </row>
    <row r="1080" spans="1:7" x14ac:dyDescent="0.25">
      <c r="A1080" s="1">
        <v>1075</v>
      </c>
      <c r="B1080" s="6">
        <v>39896</v>
      </c>
      <c r="C1080" s="8">
        <v>15.16</v>
      </c>
      <c r="D1080" s="6">
        <v>39896</v>
      </c>
      <c r="E1080" s="8">
        <v>5.47</v>
      </c>
      <c r="F1080" s="12">
        <f t="shared" si="32"/>
        <v>3.3090668431502786E-3</v>
      </c>
      <c r="G1080" s="12">
        <f t="shared" si="33"/>
        <v>5.5147058823528236E-3</v>
      </c>
    </row>
    <row r="1081" spans="1:7" x14ac:dyDescent="0.25">
      <c r="A1081" s="1">
        <v>1076</v>
      </c>
      <c r="B1081" s="6">
        <v>39897</v>
      </c>
      <c r="C1081" s="8">
        <v>15.2</v>
      </c>
      <c r="D1081" s="6">
        <v>39897</v>
      </c>
      <c r="E1081" s="8">
        <v>5.47</v>
      </c>
      <c r="F1081" s="12">
        <f t="shared" si="32"/>
        <v>2.6385224274405768E-3</v>
      </c>
      <c r="G1081" s="12">
        <f t="shared" si="33"/>
        <v>0</v>
      </c>
    </row>
    <row r="1082" spans="1:7" x14ac:dyDescent="0.25">
      <c r="A1082" s="1">
        <v>1077</v>
      </c>
      <c r="B1082" s="6">
        <v>39898</v>
      </c>
      <c r="C1082" s="8">
        <v>15.27</v>
      </c>
      <c r="D1082" s="6">
        <v>39898</v>
      </c>
      <c r="E1082" s="8">
        <v>5.52</v>
      </c>
      <c r="F1082" s="12">
        <f t="shared" si="32"/>
        <v>4.6052631578947555E-3</v>
      </c>
      <c r="G1082" s="12">
        <f t="shared" si="33"/>
        <v>9.140767824497225E-3</v>
      </c>
    </row>
    <row r="1083" spans="1:7" x14ac:dyDescent="0.25">
      <c r="A1083" s="1">
        <v>1078</v>
      </c>
      <c r="B1083" s="6">
        <v>39899</v>
      </c>
      <c r="C1083" s="8">
        <v>15.02</v>
      </c>
      <c r="D1083" s="6">
        <v>39899</v>
      </c>
      <c r="E1083" s="8">
        <v>5.34</v>
      </c>
      <c r="F1083" s="12">
        <f t="shared" si="32"/>
        <v>-1.6371971185330715E-2</v>
      </c>
      <c r="G1083" s="12">
        <f t="shared" si="33"/>
        <v>-3.2608695652173864E-2</v>
      </c>
    </row>
    <row r="1084" spans="1:7" x14ac:dyDescent="0.25">
      <c r="A1084" s="1">
        <v>1079</v>
      </c>
      <c r="B1084" s="6">
        <v>39902</v>
      </c>
      <c r="C1084" s="8">
        <v>14.78</v>
      </c>
      <c r="D1084" s="6">
        <v>39902</v>
      </c>
      <c r="E1084" s="8">
        <v>4.9400000000000004</v>
      </c>
      <c r="F1084" s="12">
        <f t="shared" si="32"/>
        <v>-1.59786950732357E-2</v>
      </c>
      <c r="G1084" s="12">
        <f t="shared" si="33"/>
        <v>-7.4906367041198407E-2</v>
      </c>
    </row>
    <row r="1085" spans="1:7" x14ac:dyDescent="0.25">
      <c r="A1085" s="1">
        <v>1080</v>
      </c>
      <c r="B1085" s="6">
        <v>39903</v>
      </c>
      <c r="C1085" s="8">
        <v>15.02</v>
      </c>
      <c r="D1085" s="6">
        <v>39903</v>
      </c>
      <c r="E1085" s="8">
        <v>5.19</v>
      </c>
      <c r="F1085" s="12">
        <f t="shared" si="32"/>
        <v>1.6238159675236823E-2</v>
      </c>
      <c r="G1085" s="12">
        <f t="shared" si="33"/>
        <v>5.0607287449392711E-2</v>
      </c>
    </row>
    <row r="1086" spans="1:7" x14ac:dyDescent="0.25">
      <c r="A1086" s="1">
        <v>1081</v>
      </c>
      <c r="B1086" s="6">
        <v>39904</v>
      </c>
      <c r="C1086" s="8">
        <v>15.1</v>
      </c>
      <c r="D1086" s="6">
        <v>39904</v>
      </c>
      <c r="E1086" s="8">
        <v>5.39</v>
      </c>
      <c r="F1086" s="12">
        <f t="shared" si="32"/>
        <v>5.3262316910785666E-3</v>
      </c>
      <c r="G1086" s="12">
        <f t="shared" si="33"/>
        <v>3.8535645472061515E-2</v>
      </c>
    </row>
    <row r="1087" spans="1:7" x14ac:dyDescent="0.25">
      <c r="A1087" s="1">
        <v>1082</v>
      </c>
      <c r="B1087" s="6">
        <v>39905</v>
      </c>
      <c r="C1087" s="8">
        <v>15.38</v>
      </c>
      <c r="D1087" s="6">
        <v>39905</v>
      </c>
      <c r="E1087" s="8">
        <v>5.9</v>
      </c>
      <c r="F1087" s="12">
        <f t="shared" si="32"/>
        <v>1.8543046357615969E-2</v>
      </c>
      <c r="G1087" s="12">
        <f t="shared" si="33"/>
        <v>9.4619666048237613E-2</v>
      </c>
    </row>
    <row r="1088" spans="1:7" x14ac:dyDescent="0.25">
      <c r="A1088" s="1">
        <v>1083</v>
      </c>
      <c r="B1088" s="6">
        <v>39906</v>
      </c>
      <c r="C1088" s="8">
        <v>15.17</v>
      </c>
      <c r="D1088" s="6">
        <v>39906</v>
      </c>
      <c r="E1088" s="8">
        <v>5.9</v>
      </c>
      <c r="F1088" s="12">
        <f t="shared" si="32"/>
        <v>-1.3654096228868715E-2</v>
      </c>
      <c r="G1088" s="12">
        <f t="shared" si="33"/>
        <v>0</v>
      </c>
    </row>
    <row r="1089" spans="1:7" x14ac:dyDescent="0.25">
      <c r="A1089" s="1">
        <v>1084</v>
      </c>
      <c r="B1089" s="6">
        <v>39909</v>
      </c>
      <c r="C1089" s="8">
        <v>15.2</v>
      </c>
      <c r="D1089" s="6">
        <v>39909</v>
      </c>
      <c r="E1089" s="8">
        <v>5.86</v>
      </c>
      <c r="F1089" s="12">
        <f t="shared" si="32"/>
        <v>1.97758734344096E-3</v>
      </c>
      <c r="G1089" s="12">
        <f t="shared" si="33"/>
        <v>-6.7796610169491584E-3</v>
      </c>
    </row>
    <row r="1090" spans="1:7" x14ac:dyDescent="0.25">
      <c r="A1090" s="1">
        <v>1085</v>
      </c>
      <c r="B1090" s="6">
        <v>39910</v>
      </c>
      <c r="C1090" s="8">
        <v>15.22</v>
      </c>
      <c r="D1090" s="6">
        <v>39910</v>
      </c>
      <c r="E1090" s="8">
        <v>5.89</v>
      </c>
      <c r="F1090" s="12">
        <f t="shared" si="32"/>
        <v>1.3157894736842994E-3</v>
      </c>
      <c r="G1090" s="12">
        <f t="shared" si="33"/>
        <v>5.1194539249145663E-3</v>
      </c>
    </row>
    <row r="1091" spans="1:7" x14ac:dyDescent="0.25">
      <c r="A1091" s="1">
        <v>1086</v>
      </c>
      <c r="B1091" s="6">
        <v>39911</v>
      </c>
      <c r="C1091" s="8">
        <v>15.1</v>
      </c>
      <c r="D1091" s="6">
        <v>39911</v>
      </c>
      <c r="E1091" s="8">
        <v>6</v>
      </c>
      <c r="F1091" s="12">
        <f t="shared" si="32"/>
        <v>-7.8843626806833766E-3</v>
      </c>
      <c r="G1091" s="12">
        <f t="shared" si="33"/>
        <v>1.8675721561969495E-2</v>
      </c>
    </row>
    <row r="1092" spans="1:7" x14ac:dyDescent="0.25">
      <c r="A1092" s="1">
        <v>1087</v>
      </c>
      <c r="B1092" s="6">
        <v>39912</v>
      </c>
      <c r="C1092" s="8">
        <v>15.16</v>
      </c>
      <c r="D1092" s="6">
        <v>39912</v>
      </c>
      <c r="E1092" s="8">
        <v>6.52</v>
      </c>
      <c r="F1092" s="12">
        <f t="shared" si="32"/>
        <v>3.9735099337748674E-3</v>
      </c>
      <c r="G1092" s="12">
        <f t="shared" si="33"/>
        <v>8.66666666666666E-2</v>
      </c>
    </row>
    <row r="1093" spans="1:7" x14ac:dyDescent="0.25">
      <c r="A1093" s="1">
        <v>1088</v>
      </c>
      <c r="B1093" s="6">
        <v>39917</v>
      </c>
      <c r="C1093" s="8">
        <v>15.07</v>
      </c>
      <c r="D1093" s="6">
        <v>39917</v>
      </c>
      <c r="E1093" s="8">
        <v>6.67</v>
      </c>
      <c r="F1093" s="12">
        <f t="shared" si="32"/>
        <v>-5.9366754617414157E-3</v>
      </c>
      <c r="G1093" s="12">
        <f t="shared" si="33"/>
        <v>2.3006134969325208E-2</v>
      </c>
    </row>
    <row r="1094" spans="1:7" x14ac:dyDescent="0.25">
      <c r="A1094" s="1">
        <v>1089</v>
      </c>
      <c r="B1094" s="6">
        <v>39918</v>
      </c>
      <c r="C1094" s="8">
        <v>15.05</v>
      </c>
      <c r="D1094" s="6">
        <v>39918</v>
      </c>
      <c r="E1094" s="8">
        <v>6.48</v>
      </c>
      <c r="F1094" s="12">
        <f t="shared" si="32"/>
        <v>-1.3271400132713717E-3</v>
      </c>
      <c r="G1094" s="12">
        <f t="shared" si="33"/>
        <v>-2.8485757121439206E-2</v>
      </c>
    </row>
    <row r="1095" spans="1:7" x14ac:dyDescent="0.25">
      <c r="A1095" s="1">
        <v>1090</v>
      </c>
      <c r="B1095" s="6">
        <v>39919</v>
      </c>
      <c r="C1095" s="8">
        <v>15.25</v>
      </c>
      <c r="D1095" s="6">
        <v>39919</v>
      </c>
      <c r="E1095" s="8">
        <v>6.7</v>
      </c>
      <c r="F1095" s="12">
        <f t="shared" si="32"/>
        <v>1.328903654485045E-2</v>
      </c>
      <c r="G1095" s="12">
        <f t="shared" si="33"/>
        <v>3.3950617283950574E-2</v>
      </c>
    </row>
    <row r="1096" spans="1:7" x14ac:dyDescent="0.25">
      <c r="A1096" s="1">
        <v>1091</v>
      </c>
      <c r="B1096" s="6">
        <v>39920</v>
      </c>
      <c r="C1096" s="8">
        <v>15.54</v>
      </c>
      <c r="D1096" s="6">
        <v>39920</v>
      </c>
      <c r="E1096" s="8">
        <v>6.9</v>
      </c>
      <c r="F1096" s="12">
        <f t="shared" ref="F1096:F1159" si="34">(C1096-C1095)/C1095</f>
        <v>1.9016393442622896E-2</v>
      </c>
      <c r="G1096" s="12">
        <f t="shared" ref="G1096:G1159" si="35">(E1096-E1095)/E1095</f>
        <v>2.9850746268656744E-2</v>
      </c>
    </row>
    <row r="1097" spans="1:7" x14ac:dyDescent="0.25">
      <c r="A1097" s="1">
        <v>1092</v>
      </c>
      <c r="B1097" s="6">
        <v>39923</v>
      </c>
      <c r="C1097" s="8">
        <v>15.2</v>
      </c>
      <c r="D1097" s="6">
        <v>39923</v>
      </c>
      <c r="E1097" s="8">
        <v>6.55</v>
      </c>
      <c r="F1097" s="12">
        <f t="shared" si="34"/>
        <v>-2.1879021879021871E-2</v>
      </c>
      <c r="G1097" s="12">
        <f t="shared" si="35"/>
        <v>-5.0724637681159493E-2</v>
      </c>
    </row>
    <row r="1098" spans="1:7" x14ac:dyDescent="0.25">
      <c r="A1098" s="1">
        <v>1093</v>
      </c>
      <c r="B1098" s="6">
        <v>39924</v>
      </c>
      <c r="C1098" s="8">
        <v>14.88</v>
      </c>
      <c r="D1098" s="6">
        <v>39924</v>
      </c>
      <c r="E1098" s="8">
        <v>6.41</v>
      </c>
      <c r="F1098" s="12">
        <f t="shared" si="34"/>
        <v>-2.1052631578947271E-2</v>
      </c>
      <c r="G1098" s="12">
        <f t="shared" si="35"/>
        <v>-2.1374045801526669E-2</v>
      </c>
    </row>
    <row r="1099" spans="1:7" x14ac:dyDescent="0.25">
      <c r="A1099" s="1">
        <v>1094</v>
      </c>
      <c r="B1099" s="6">
        <v>39925</v>
      </c>
      <c r="C1099" s="8">
        <v>14.97</v>
      </c>
      <c r="D1099" s="6">
        <v>39925</v>
      </c>
      <c r="E1099" s="8">
        <v>6.68</v>
      </c>
      <c r="F1099" s="12">
        <f t="shared" si="34"/>
        <v>6.0483870967741838E-3</v>
      </c>
      <c r="G1099" s="12">
        <f t="shared" si="35"/>
        <v>4.2121684867394628E-2</v>
      </c>
    </row>
    <row r="1100" spans="1:7" x14ac:dyDescent="0.25">
      <c r="A1100" s="1">
        <v>1095</v>
      </c>
      <c r="B1100" s="6">
        <v>39926</v>
      </c>
      <c r="C1100" s="8">
        <v>14.93</v>
      </c>
      <c r="D1100" s="6">
        <v>39926</v>
      </c>
      <c r="E1100" s="8">
        <v>6.52</v>
      </c>
      <c r="F1100" s="12">
        <f t="shared" si="34"/>
        <v>-2.672010688042814E-3</v>
      </c>
      <c r="G1100" s="12">
        <f t="shared" si="35"/>
        <v>-2.3952095808383256E-2</v>
      </c>
    </row>
    <row r="1101" spans="1:7" x14ac:dyDescent="0.25">
      <c r="A1101" s="1">
        <v>1096</v>
      </c>
      <c r="B1101" s="6">
        <v>39927</v>
      </c>
      <c r="C1101" s="8">
        <v>14.95</v>
      </c>
      <c r="D1101" s="6">
        <v>39927</v>
      </c>
      <c r="E1101" s="8">
        <v>6.72</v>
      </c>
      <c r="F1101" s="12">
        <f t="shared" si="34"/>
        <v>1.339584728734064E-3</v>
      </c>
      <c r="G1101" s="12">
        <f t="shared" si="35"/>
        <v>3.0674846625766899E-2</v>
      </c>
    </row>
    <row r="1102" spans="1:7" x14ac:dyDescent="0.25">
      <c r="A1102" s="1">
        <v>1097</v>
      </c>
      <c r="B1102" s="6">
        <v>39930</v>
      </c>
      <c r="C1102" s="8">
        <v>14.75</v>
      </c>
      <c r="D1102" s="6">
        <v>39930</v>
      </c>
      <c r="E1102" s="8">
        <v>6.65</v>
      </c>
      <c r="F1102" s="12">
        <f t="shared" si="34"/>
        <v>-1.3377926421404635E-2</v>
      </c>
      <c r="G1102" s="12">
        <f t="shared" si="35"/>
        <v>-1.0416666666666578E-2</v>
      </c>
    </row>
    <row r="1103" spans="1:7" x14ac:dyDescent="0.25">
      <c r="A1103" s="1">
        <v>1098</v>
      </c>
      <c r="B1103" s="6">
        <v>39931</v>
      </c>
      <c r="C1103" s="8">
        <v>14.66</v>
      </c>
      <c r="D1103" s="6">
        <v>39931</v>
      </c>
      <c r="E1103" s="8">
        <v>6.56</v>
      </c>
      <c r="F1103" s="12">
        <f t="shared" si="34"/>
        <v>-6.1016949152542278E-3</v>
      </c>
      <c r="G1103" s="12">
        <f t="shared" si="35"/>
        <v>-1.3533834586466276E-2</v>
      </c>
    </row>
    <row r="1104" spans="1:7" x14ac:dyDescent="0.25">
      <c r="A1104" s="1">
        <v>1099</v>
      </c>
      <c r="B1104" s="6">
        <v>39932</v>
      </c>
      <c r="C1104" s="8">
        <v>14.61</v>
      </c>
      <c r="D1104" s="6">
        <v>39932</v>
      </c>
      <c r="E1104" s="8">
        <v>6.96</v>
      </c>
      <c r="F1104" s="12">
        <f t="shared" si="34"/>
        <v>-3.4106412005457509E-3</v>
      </c>
      <c r="G1104" s="12">
        <f t="shared" si="35"/>
        <v>6.0975609756097622E-2</v>
      </c>
    </row>
    <row r="1105" spans="1:7" x14ac:dyDescent="0.25">
      <c r="A1105" s="1">
        <v>1100</v>
      </c>
      <c r="B1105" s="6">
        <v>39933</v>
      </c>
      <c r="C1105" s="8">
        <v>14.41</v>
      </c>
      <c r="D1105" s="6">
        <v>39933</v>
      </c>
      <c r="E1105" s="8">
        <v>7.27</v>
      </c>
      <c r="F1105" s="12">
        <f t="shared" si="34"/>
        <v>-1.3689253935660459E-2</v>
      </c>
      <c r="G1105" s="12">
        <f t="shared" si="35"/>
        <v>4.4540229885057417E-2</v>
      </c>
    </row>
    <row r="1106" spans="1:7" x14ac:dyDescent="0.25">
      <c r="A1106" s="1">
        <v>1101</v>
      </c>
      <c r="B1106" s="6">
        <v>39937</v>
      </c>
      <c r="C1106" s="8">
        <v>14.72</v>
      </c>
      <c r="D1106" s="6">
        <v>39937</v>
      </c>
      <c r="E1106" s="8">
        <v>6.98</v>
      </c>
      <c r="F1106" s="12">
        <f t="shared" si="34"/>
        <v>2.1512838306731469E-2</v>
      </c>
      <c r="G1106" s="12">
        <f t="shared" si="35"/>
        <v>-3.9889958734525333E-2</v>
      </c>
    </row>
    <row r="1107" spans="1:7" x14ac:dyDescent="0.25">
      <c r="A1107" s="1">
        <v>1102</v>
      </c>
      <c r="B1107" s="6">
        <v>39938</v>
      </c>
      <c r="C1107" s="8">
        <v>14.82</v>
      </c>
      <c r="D1107" s="6">
        <v>39938</v>
      </c>
      <c r="E1107" s="8">
        <v>7.08</v>
      </c>
      <c r="F1107" s="12">
        <f t="shared" si="34"/>
        <v>6.7934782608695407E-3</v>
      </c>
      <c r="G1107" s="12">
        <f t="shared" si="35"/>
        <v>1.4326647564469863E-2</v>
      </c>
    </row>
    <row r="1108" spans="1:7" x14ac:dyDescent="0.25">
      <c r="A1108" s="1">
        <v>1103</v>
      </c>
      <c r="B1108" s="6">
        <v>39939</v>
      </c>
      <c r="C1108" s="8">
        <v>15.06</v>
      </c>
      <c r="D1108" s="6">
        <v>39939</v>
      </c>
      <c r="E1108" s="8">
        <v>7.11</v>
      </c>
      <c r="F1108" s="12">
        <f t="shared" si="34"/>
        <v>1.6194331983805682E-2</v>
      </c>
      <c r="G1108" s="12">
        <f t="shared" si="35"/>
        <v>4.237288135593255E-3</v>
      </c>
    </row>
    <row r="1109" spans="1:7" x14ac:dyDescent="0.25">
      <c r="A1109" s="1">
        <v>1104</v>
      </c>
      <c r="B1109" s="6">
        <v>39940</v>
      </c>
      <c r="C1109" s="8">
        <v>15.15</v>
      </c>
      <c r="D1109" s="6">
        <v>39940</v>
      </c>
      <c r="E1109" s="8">
        <v>7.02</v>
      </c>
      <c r="F1109" s="12">
        <f t="shared" si="34"/>
        <v>5.9760956175298708E-3</v>
      </c>
      <c r="G1109" s="12">
        <f t="shared" si="35"/>
        <v>-1.265822784810137E-2</v>
      </c>
    </row>
    <row r="1110" spans="1:7" x14ac:dyDescent="0.25">
      <c r="A1110" s="1">
        <v>1105</v>
      </c>
      <c r="B1110" s="6">
        <v>39941</v>
      </c>
      <c r="C1110" s="8">
        <v>15.12</v>
      </c>
      <c r="D1110" s="6">
        <v>39941</v>
      </c>
      <c r="E1110" s="8">
        <v>7.35</v>
      </c>
      <c r="F1110" s="12">
        <f t="shared" si="34"/>
        <v>-1.9801980198020552E-3</v>
      </c>
      <c r="G1110" s="12">
        <f t="shared" si="35"/>
        <v>4.7008547008547022E-2</v>
      </c>
    </row>
    <row r="1111" spans="1:7" x14ac:dyDescent="0.25">
      <c r="A1111" s="1">
        <v>1106</v>
      </c>
      <c r="B1111" s="6">
        <v>39944</v>
      </c>
      <c r="C1111" s="8">
        <v>15.02</v>
      </c>
      <c r="D1111" s="6">
        <v>39944</v>
      </c>
      <c r="E1111" s="8">
        <v>7.31</v>
      </c>
      <c r="F1111" s="12">
        <f t="shared" si="34"/>
        <v>-6.6137566137565908E-3</v>
      </c>
      <c r="G1111" s="12">
        <f t="shared" si="35"/>
        <v>-5.4421768707483041E-3</v>
      </c>
    </row>
    <row r="1112" spans="1:7" x14ac:dyDescent="0.25">
      <c r="A1112" s="1">
        <v>1107</v>
      </c>
      <c r="B1112" s="6">
        <v>39945</v>
      </c>
      <c r="C1112" s="8">
        <v>14.83</v>
      </c>
      <c r="D1112" s="6">
        <v>39945</v>
      </c>
      <c r="E1112" s="8">
        <v>7.21</v>
      </c>
      <c r="F1112" s="12">
        <f t="shared" si="34"/>
        <v>-1.2649800266311552E-2</v>
      </c>
      <c r="G1112" s="12">
        <f t="shared" si="35"/>
        <v>-1.3679890560875466E-2</v>
      </c>
    </row>
    <row r="1113" spans="1:7" x14ac:dyDescent="0.25">
      <c r="A1113" s="1">
        <v>1108</v>
      </c>
      <c r="B1113" s="6">
        <v>39946</v>
      </c>
      <c r="C1113" s="8">
        <v>14.75</v>
      </c>
      <c r="D1113" s="6">
        <v>39946</v>
      </c>
      <c r="E1113" s="8">
        <v>6.84</v>
      </c>
      <c r="F1113" s="12">
        <f t="shared" si="34"/>
        <v>-5.3944706675657502E-3</v>
      </c>
      <c r="G1113" s="12">
        <f t="shared" si="35"/>
        <v>-5.1317614424410553E-2</v>
      </c>
    </row>
    <row r="1114" spans="1:7" x14ac:dyDescent="0.25">
      <c r="A1114" s="1">
        <v>1109</v>
      </c>
      <c r="B1114" s="6">
        <v>39947</v>
      </c>
      <c r="C1114" s="8">
        <v>14.65</v>
      </c>
      <c r="D1114" s="6">
        <v>39947</v>
      </c>
      <c r="E1114" s="8">
        <v>6.88</v>
      </c>
      <c r="F1114" s="12">
        <f t="shared" si="34"/>
        <v>-6.7796610169491281E-3</v>
      </c>
      <c r="G1114" s="12">
        <f t="shared" si="35"/>
        <v>5.8479532163742748E-3</v>
      </c>
    </row>
    <row r="1115" spans="1:7" x14ac:dyDescent="0.25">
      <c r="A1115" s="1">
        <v>1110</v>
      </c>
      <c r="B1115" s="6">
        <v>39948</v>
      </c>
      <c r="C1115" s="8">
        <v>14.55</v>
      </c>
      <c r="D1115" s="6">
        <v>39948</v>
      </c>
      <c r="E1115" s="8">
        <v>6.81</v>
      </c>
      <c r="F1115" s="12">
        <f t="shared" si="34"/>
        <v>-6.8259385665528768E-3</v>
      </c>
      <c r="G1115" s="12">
        <f t="shared" si="35"/>
        <v>-1.0174418604651203E-2</v>
      </c>
    </row>
    <row r="1116" spans="1:7" x14ac:dyDescent="0.25">
      <c r="A1116" s="1">
        <v>1111</v>
      </c>
      <c r="B1116" s="6">
        <v>39951</v>
      </c>
      <c r="C1116" s="8">
        <v>14.74</v>
      </c>
      <c r="D1116" s="6">
        <v>39951</v>
      </c>
      <c r="E1116" s="8">
        <v>7.1</v>
      </c>
      <c r="F1116" s="12">
        <f t="shared" si="34"/>
        <v>1.305841924398622E-2</v>
      </c>
      <c r="G1116" s="12">
        <f t="shared" si="35"/>
        <v>4.2584434654919241E-2</v>
      </c>
    </row>
    <row r="1117" spans="1:7" x14ac:dyDescent="0.25">
      <c r="A1117" s="1">
        <v>1112</v>
      </c>
      <c r="B1117" s="6">
        <v>39952</v>
      </c>
      <c r="C1117" s="8">
        <v>14.89</v>
      </c>
      <c r="D1117" s="6">
        <v>39952</v>
      </c>
      <c r="E1117" s="8">
        <v>7.34</v>
      </c>
      <c r="F1117" s="12">
        <f t="shared" si="34"/>
        <v>1.0176390773405724E-2</v>
      </c>
      <c r="G1117" s="12">
        <f t="shared" si="35"/>
        <v>3.3802816901408482E-2</v>
      </c>
    </row>
    <row r="1118" spans="1:7" x14ac:dyDescent="0.25">
      <c r="A1118" s="1">
        <v>1113</v>
      </c>
      <c r="B1118" s="6">
        <v>39953</v>
      </c>
      <c r="C1118" s="8">
        <v>14.91</v>
      </c>
      <c r="D1118" s="6">
        <v>39953</v>
      </c>
      <c r="E1118" s="8">
        <v>7.31</v>
      </c>
      <c r="F1118" s="12">
        <f t="shared" si="34"/>
        <v>1.3431833445264991E-3</v>
      </c>
      <c r="G1118" s="12">
        <f t="shared" si="35"/>
        <v>-4.0871934604904975E-3</v>
      </c>
    </row>
    <row r="1119" spans="1:7" x14ac:dyDescent="0.25">
      <c r="A1119" s="1">
        <v>1114</v>
      </c>
      <c r="B1119" s="6">
        <v>39954</v>
      </c>
      <c r="C1119" s="8">
        <v>14.9</v>
      </c>
      <c r="D1119" s="6">
        <v>39954</v>
      </c>
      <c r="E1119" s="8">
        <v>7.13</v>
      </c>
      <c r="F1119" s="12">
        <f t="shared" si="34"/>
        <v>-6.7069081153586763E-4</v>
      </c>
      <c r="G1119" s="12">
        <f t="shared" si="35"/>
        <v>-2.4623803009575885E-2</v>
      </c>
    </row>
    <row r="1120" spans="1:7" x14ac:dyDescent="0.25">
      <c r="A1120" s="1">
        <v>1115</v>
      </c>
      <c r="B1120" s="6">
        <v>39955</v>
      </c>
      <c r="C1120" s="8">
        <v>14.93</v>
      </c>
      <c r="D1120" s="6">
        <v>39955</v>
      </c>
      <c r="E1120" s="8">
        <v>7.28</v>
      </c>
      <c r="F1120" s="12">
        <f t="shared" si="34"/>
        <v>2.0134228187919032E-3</v>
      </c>
      <c r="G1120" s="12">
        <f t="shared" si="35"/>
        <v>2.1037868162692899E-2</v>
      </c>
    </row>
    <row r="1121" spans="1:7" x14ac:dyDescent="0.25">
      <c r="A1121" s="1">
        <v>1116</v>
      </c>
      <c r="B1121" s="6">
        <v>39958</v>
      </c>
      <c r="C1121" s="8">
        <v>15.01</v>
      </c>
      <c r="D1121" s="6">
        <v>39958</v>
      </c>
      <c r="E1121" s="8">
        <v>7.31</v>
      </c>
      <c r="F1121" s="12">
        <f t="shared" si="34"/>
        <v>5.3583389149363747E-3</v>
      </c>
      <c r="G1121" s="12">
        <f t="shared" si="35"/>
        <v>4.1208791208790325E-3</v>
      </c>
    </row>
    <row r="1122" spans="1:7" x14ac:dyDescent="0.25">
      <c r="A1122" s="1">
        <v>1117</v>
      </c>
      <c r="B1122" s="6">
        <v>39959</v>
      </c>
      <c r="C1122" s="8">
        <v>15.09</v>
      </c>
      <c r="D1122" s="6">
        <v>39959</v>
      </c>
      <c r="E1122" s="8">
        <v>7.4</v>
      </c>
      <c r="F1122" s="12">
        <f t="shared" si="34"/>
        <v>5.3297801465689585E-3</v>
      </c>
      <c r="G1122" s="12">
        <f t="shared" si="35"/>
        <v>1.2311901504788064E-2</v>
      </c>
    </row>
    <row r="1123" spans="1:7" x14ac:dyDescent="0.25">
      <c r="A1123" s="1">
        <v>1118</v>
      </c>
      <c r="B1123" s="6">
        <v>39960</v>
      </c>
      <c r="C1123" s="8">
        <v>15.16</v>
      </c>
      <c r="D1123" s="6">
        <v>39960</v>
      </c>
      <c r="E1123" s="8">
        <v>7.57</v>
      </c>
      <c r="F1123" s="12">
        <f t="shared" si="34"/>
        <v>4.6388336646786136E-3</v>
      </c>
      <c r="G1123" s="12">
        <f t="shared" si="35"/>
        <v>2.2972972972972964E-2</v>
      </c>
    </row>
    <row r="1124" spans="1:7" x14ac:dyDescent="0.25">
      <c r="A1124" s="1">
        <v>1119</v>
      </c>
      <c r="B1124" s="6">
        <v>39961</v>
      </c>
      <c r="C1124" s="8">
        <v>15.27</v>
      </c>
      <c r="D1124" s="6">
        <v>39961</v>
      </c>
      <c r="E1124" s="8">
        <v>7.51</v>
      </c>
      <c r="F1124" s="12">
        <f t="shared" si="34"/>
        <v>7.2559366754617041E-3</v>
      </c>
      <c r="G1124" s="12">
        <f t="shared" si="35"/>
        <v>-7.9260237780713998E-3</v>
      </c>
    </row>
    <row r="1125" spans="1:7" x14ac:dyDescent="0.25">
      <c r="A1125" s="1">
        <v>1120</v>
      </c>
      <c r="B1125" s="6">
        <v>39962</v>
      </c>
      <c r="C1125" s="8">
        <v>15.22</v>
      </c>
      <c r="D1125" s="6">
        <v>39962</v>
      </c>
      <c r="E1125" s="8">
        <v>7.49</v>
      </c>
      <c r="F1125" s="12">
        <f t="shared" si="34"/>
        <v>-3.2743942370660729E-3</v>
      </c>
      <c r="G1125" s="12">
        <f t="shared" si="35"/>
        <v>-2.6631158455392243E-3</v>
      </c>
    </row>
    <row r="1126" spans="1:7" x14ac:dyDescent="0.25">
      <c r="A1126" s="1">
        <v>1121</v>
      </c>
      <c r="B1126" s="6">
        <v>39965</v>
      </c>
      <c r="C1126" s="8">
        <v>15.3</v>
      </c>
      <c r="D1126" s="6">
        <v>39965</v>
      </c>
      <c r="E1126" s="8">
        <v>7.8</v>
      </c>
      <c r="F1126" s="12">
        <f t="shared" si="34"/>
        <v>5.2562417871222121E-3</v>
      </c>
      <c r="G1126" s="12">
        <f t="shared" si="35"/>
        <v>4.1388518024031991E-2</v>
      </c>
    </row>
    <row r="1127" spans="1:7" x14ac:dyDescent="0.25">
      <c r="A1127" s="1">
        <v>1122</v>
      </c>
      <c r="B1127" s="6">
        <v>39966</v>
      </c>
      <c r="C1127" s="8">
        <v>15.35</v>
      </c>
      <c r="D1127" s="6">
        <v>39966</v>
      </c>
      <c r="E1127" s="8">
        <v>7.75</v>
      </c>
      <c r="F1127" s="12">
        <f t="shared" si="34"/>
        <v>3.2679738562090806E-3</v>
      </c>
      <c r="G1127" s="12">
        <f t="shared" si="35"/>
        <v>-6.4102564102563875E-3</v>
      </c>
    </row>
    <row r="1128" spans="1:7" x14ac:dyDescent="0.25">
      <c r="A1128" s="1">
        <v>1123</v>
      </c>
      <c r="B1128" s="6">
        <v>39967</v>
      </c>
      <c r="C1128" s="8">
        <v>15.25</v>
      </c>
      <c r="D1128" s="6">
        <v>39967</v>
      </c>
      <c r="E1128" s="8">
        <v>7.53</v>
      </c>
      <c r="F1128" s="12">
        <f t="shared" si="34"/>
        <v>-6.5146579804560029E-3</v>
      </c>
      <c r="G1128" s="12">
        <f t="shared" si="35"/>
        <v>-2.8387096774193515E-2</v>
      </c>
    </row>
    <row r="1129" spans="1:7" x14ac:dyDescent="0.25">
      <c r="A1129" s="1">
        <v>1124</v>
      </c>
      <c r="B1129" s="6">
        <v>39968</v>
      </c>
      <c r="C1129" s="8">
        <v>15.22</v>
      </c>
      <c r="D1129" s="6">
        <v>39968</v>
      </c>
      <c r="E1129" s="8">
        <v>7.57</v>
      </c>
      <c r="F1129" s="12">
        <f t="shared" si="34"/>
        <v>-1.9672131147540563E-3</v>
      </c>
      <c r="G1129" s="12">
        <f t="shared" si="35"/>
        <v>5.3120849933598986E-3</v>
      </c>
    </row>
    <row r="1130" spans="1:7" x14ac:dyDescent="0.25">
      <c r="A1130" s="1">
        <v>1125</v>
      </c>
      <c r="B1130" s="6">
        <v>39969</v>
      </c>
      <c r="C1130" s="8">
        <v>15.26</v>
      </c>
      <c r="D1130" s="6">
        <v>39969</v>
      </c>
      <c r="E1130" s="8">
        <v>7.73</v>
      </c>
      <c r="F1130" s="12">
        <f t="shared" si="34"/>
        <v>2.6281208935610475E-3</v>
      </c>
      <c r="G1130" s="12">
        <f t="shared" si="35"/>
        <v>2.1136063408190242E-2</v>
      </c>
    </row>
    <row r="1131" spans="1:7" x14ac:dyDescent="0.25">
      <c r="A1131" s="1">
        <v>1126</v>
      </c>
      <c r="B1131" s="6">
        <v>39972</v>
      </c>
      <c r="C1131" s="8">
        <v>15.2</v>
      </c>
      <c r="D1131" s="6">
        <v>39972</v>
      </c>
      <c r="E1131" s="8">
        <v>7.61</v>
      </c>
      <c r="F1131" s="12">
        <f t="shared" si="34"/>
        <v>-3.9318479685452488E-3</v>
      </c>
      <c r="G1131" s="12">
        <f t="shared" si="35"/>
        <v>-1.5523932729624851E-2</v>
      </c>
    </row>
    <row r="1132" spans="1:7" x14ac:dyDescent="0.25">
      <c r="A1132" s="1">
        <v>1127</v>
      </c>
      <c r="B1132" s="6">
        <v>39973</v>
      </c>
      <c r="C1132" s="8">
        <v>15.31</v>
      </c>
      <c r="D1132" s="6">
        <v>39973</v>
      </c>
      <c r="E1132" s="8">
        <v>7.74</v>
      </c>
      <c r="F1132" s="12">
        <f t="shared" si="34"/>
        <v>7.2368421052632376E-3</v>
      </c>
      <c r="G1132" s="12">
        <f t="shared" si="35"/>
        <v>1.708278580814716E-2</v>
      </c>
    </row>
    <row r="1133" spans="1:7" x14ac:dyDescent="0.25">
      <c r="A1133" s="1">
        <v>1128</v>
      </c>
      <c r="B1133" s="6">
        <v>39974</v>
      </c>
      <c r="C1133" s="8">
        <v>15.39</v>
      </c>
      <c r="D1133" s="6">
        <v>39974</v>
      </c>
      <c r="E1133" s="8">
        <v>7.94</v>
      </c>
      <c r="F1133" s="12">
        <f t="shared" si="34"/>
        <v>5.2253429131286786E-3</v>
      </c>
      <c r="G1133" s="12">
        <f t="shared" si="35"/>
        <v>2.583979328165377E-2</v>
      </c>
    </row>
    <row r="1134" spans="1:7" x14ac:dyDescent="0.25">
      <c r="A1134" s="1">
        <v>1129</v>
      </c>
      <c r="B1134" s="6">
        <v>39975</v>
      </c>
      <c r="C1134" s="8">
        <v>15.42</v>
      </c>
      <c r="D1134" s="6">
        <v>39975</v>
      </c>
      <c r="E1134" s="8">
        <v>8.02</v>
      </c>
      <c r="F1134" s="12">
        <f t="shared" si="34"/>
        <v>1.9493177387913815E-3</v>
      </c>
      <c r="G1134" s="12">
        <f t="shared" si="35"/>
        <v>1.007556675062962E-2</v>
      </c>
    </row>
    <row r="1135" spans="1:7" x14ac:dyDescent="0.25">
      <c r="A1135" s="1">
        <v>1130</v>
      </c>
      <c r="B1135" s="6">
        <v>39976</v>
      </c>
      <c r="C1135" s="8">
        <v>15.49</v>
      </c>
      <c r="D1135" s="6">
        <v>39976</v>
      </c>
      <c r="E1135" s="8">
        <v>8.06</v>
      </c>
      <c r="F1135" s="12">
        <f t="shared" si="34"/>
        <v>4.539559014267204E-3</v>
      </c>
      <c r="G1135" s="12">
        <f t="shared" si="35"/>
        <v>4.9875311720699407E-3</v>
      </c>
    </row>
    <row r="1136" spans="1:7" x14ac:dyDescent="0.25">
      <c r="A1136" s="1">
        <v>1131</v>
      </c>
      <c r="B1136" s="6">
        <v>39979</v>
      </c>
      <c r="C1136" s="8">
        <v>15.35</v>
      </c>
      <c r="D1136" s="6">
        <v>39979</v>
      </c>
      <c r="E1136" s="8">
        <v>7.85</v>
      </c>
      <c r="F1136" s="12">
        <f t="shared" si="34"/>
        <v>-9.0380890897353502E-3</v>
      </c>
      <c r="G1136" s="12">
        <f t="shared" si="35"/>
        <v>-2.6054590570719707E-2</v>
      </c>
    </row>
    <row r="1137" spans="1:7" x14ac:dyDescent="0.25">
      <c r="A1137" s="1">
        <v>1132</v>
      </c>
      <c r="B1137" s="6">
        <v>39980</v>
      </c>
      <c r="C1137" s="8">
        <v>15.34</v>
      </c>
      <c r="D1137" s="6">
        <v>39980</v>
      </c>
      <c r="E1137" s="8">
        <v>7.9</v>
      </c>
      <c r="F1137" s="12">
        <f t="shared" si="34"/>
        <v>-6.5146579804558876E-4</v>
      </c>
      <c r="G1137" s="12">
        <f t="shared" si="35"/>
        <v>6.3694267515924472E-3</v>
      </c>
    </row>
    <row r="1138" spans="1:7" x14ac:dyDescent="0.25">
      <c r="A1138" s="1">
        <v>1133</v>
      </c>
      <c r="B1138" s="6">
        <v>39981</v>
      </c>
      <c r="C1138" s="8">
        <v>15.34</v>
      </c>
      <c r="D1138" s="6">
        <v>39981</v>
      </c>
      <c r="E1138" s="8">
        <v>7.82</v>
      </c>
      <c r="F1138" s="12">
        <f t="shared" si="34"/>
        <v>0</v>
      </c>
      <c r="G1138" s="12">
        <f t="shared" si="35"/>
        <v>-1.0126582278481022E-2</v>
      </c>
    </row>
    <row r="1139" spans="1:7" x14ac:dyDescent="0.25">
      <c r="A1139" s="1">
        <v>1134</v>
      </c>
      <c r="B1139" s="6">
        <v>39982</v>
      </c>
      <c r="C1139" s="8">
        <v>15.53</v>
      </c>
      <c r="D1139" s="6">
        <v>39982</v>
      </c>
      <c r="E1139" s="8">
        <v>8.01</v>
      </c>
      <c r="F1139" s="12">
        <f t="shared" si="34"/>
        <v>1.2385919165580151E-2</v>
      </c>
      <c r="G1139" s="12">
        <f t="shared" si="35"/>
        <v>2.4296675191815793E-2</v>
      </c>
    </row>
    <row r="1140" spans="1:7" x14ac:dyDescent="0.25">
      <c r="A1140" s="1">
        <v>1135</v>
      </c>
      <c r="B1140" s="6">
        <v>39983</v>
      </c>
      <c r="C1140" s="8">
        <v>15.57</v>
      </c>
      <c r="D1140" s="6">
        <v>39983</v>
      </c>
      <c r="E1140" s="8">
        <v>8.41</v>
      </c>
      <c r="F1140" s="12">
        <f t="shared" si="34"/>
        <v>2.5756600128783599E-3</v>
      </c>
      <c r="G1140" s="12">
        <f t="shared" si="35"/>
        <v>4.9937578027465714E-2</v>
      </c>
    </row>
    <row r="1141" spans="1:7" x14ac:dyDescent="0.25">
      <c r="A1141" s="1">
        <v>1136</v>
      </c>
      <c r="B1141" s="6">
        <v>39986</v>
      </c>
      <c r="C1141" s="8">
        <v>15.48</v>
      </c>
      <c r="D1141" s="6">
        <v>39986</v>
      </c>
      <c r="E1141" s="8">
        <v>8.09</v>
      </c>
      <c r="F1141" s="12">
        <f t="shared" si="34"/>
        <v>-5.7803468208092396E-3</v>
      </c>
      <c r="G1141" s="12">
        <f t="shared" si="35"/>
        <v>-3.8049940546967927E-2</v>
      </c>
    </row>
    <row r="1142" spans="1:7" x14ac:dyDescent="0.25">
      <c r="A1142" s="1">
        <v>1137</v>
      </c>
      <c r="B1142" s="6">
        <v>39987</v>
      </c>
      <c r="C1142" s="8">
        <v>15.64</v>
      </c>
      <c r="D1142" s="6">
        <v>39987</v>
      </c>
      <c r="E1142" s="8">
        <v>7.98</v>
      </c>
      <c r="F1142" s="12">
        <f t="shared" si="34"/>
        <v>1.0335917312661508E-2</v>
      </c>
      <c r="G1142" s="12">
        <f t="shared" si="35"/>
        <v>-1.3597033374536395E-2</v>
      </c>
    </row>
    <row r="1143" spans="1:7" x14ac:dyDescent="0.25">
      <c r="A1143" s="1">
        <v>1138</v>
      </c>
      <c r="B1143" s="6">
        <v>39988</v>
      </c>
      <c r="C1143" s="8">
        <v>15.95</v>
      </c>
      <c r="D1143" s="6">
        <v>39988</v>
      </c>
      <c r="E1143" s="8">
        <v>8.24</v>
      </c>
      <c r="F1143" s="12">
        <f t="shared" si="34"/>
        <v>1.982097186700759E-2</v>
      </c>
      <c r="G1143" s="12">
        <f t="shared" si="35"/>
        <v>3.2581453634085183E-2</v>
      </c>
    </row>
    <row r="1144" spans="1:7" x14ac:dyDescent="0.25">
      <c r="A1144" s="1">
        <v>1139</v>
      </c>
      <c r="B1144" s="6">
        <v>39989</v>
      </c>
      <c r="C1144" s="8">
        <v>16.170000000000002</v>
      </c>
      <c r="D1144" s="6">
        <v>39989</v>
      </c>
      <c r="E1144" s="8">
        <v>8.2899999999999991</v>
      </c>
      <c r="F1144" s="12">
        <f t="shared" si="34"/>
        <v>1.3793103448276015E-2</v>
      </c>
      <c r="G1144" s="12">
        <f t="shared" si="35"/>
        <v>6.0679611650484144E-3</v>
      </c>
    </row>
    <row r="1145" spans="1:7" x14ac:dyDescent="0.25">
      <c r="A1145" s="1">
        <v>1140</v>
      </c>
      <c r="B1145" s="6">
        <v>39990</v>
      </c>
      <c r="C1145" s="8">
        <v>16.170000000000002</v>
      </c>
      <c r="D1145" s="6">
        <v>39990</v>
      </c>
      <c r="E1145" s="8">
        <v>8.36</v>
      </c>
      <c r="F1145" s="12">
        <f t="shared" si="34"/>
        <v>0</v>
      </c>
      <c r="G1145" s="12">
        <f t="shared" si="35"/>
        <v>8.4439083232810963E-3</v>
      </c>
    </row>
    <row r="1146" spans="1:7" x14ac:dyDescent="0.25">
      <c r="A1146" s="1">
        <v>1141</v>
      </c>
      <c r="B1146" s="6">
        <v>39993</v>
      </c>
      <c r="C1146" s="8">
        <v>16.25</v>
      </c>
      <c r="D1146" s="6">
        <v>39993</v>
      </c>
      <c r="E1146" s="8">
        <v>8.6</v>
      </c>
      <c r="F1146" s="12">
        <f t="shared" si="34"/>
        <v>4.947433518861984E-3</v>
      </c>
      <c r="G1146" s="12">
        <f t="shared" si="35"/>
        <v>2.8708133971291894E-2</v>
      </c>
    </row>
    <row r="1147" spans="1:7" x14ac:dyDescent="0.25">
      <c r="A1147" s="1">
        <v>1142</v>
      </c>
      <c r="B1147" s="6">
        <v>39994</v>
      </c>
      <c r="C1147" s="8">
        <v>16.12</v>
      </c>
      <c r="D1147" s="6">
        <v>39994</v>
      </c>
      <c r="E1147" s="8">
        <v>8.56</v>
      </c>
      <c r="F1147" s="12">
        <f t="shared" si="34"/>
        <v>-7.9999999999999395E-3</v>
      </c>
      <c r="G1147" s="12">
        <f t="shared" si="35"/>
        <v>-4.6511627906975755E-3</v>
      </c>
    </row>
    <row r="1148" spans="1:7" x14ac:dyDescent="0.25">
      <c r="A1148" s="1">
        <v>1143</v>
      </c>
      <c r="B1148" s="6">
        <v>39995</v>
      </c>
      <c r="C1148" s="8">
        <v>16.32</v>
      </c>
      <c r="D1148" s="6">
        <v>39995</v>
      </c>
      <c r="E1148" s="8">
        <v>8.7100000000000009</v>
      </c>
      <c r="F1148" s="12">
        <f t="shared" si="34"/>
        <v>1.2406947890818814E-2</v>
      </c>
      <c r="G1148" s="12">
        <f t="shared" si="35"/>
        <v>1.7523364485981349E-2</v>
      </c>
    </row>
    <row r="1149" spans="1:7" x14ac:dyDescent="0.25">
      <c r="A1149" s="1">
        <v>1144</v>
      </c>
      <c r="B1149" s="6">
        <v>39996</v>
      </c>
      <c r="C1149" s="8">
        <v>15.99</v>
      </c>
      <c r="D1149" s="6">
        <v>39996</v>
      </c>
      <c r="E1149" s="8">
        <v>8.3800000000000008</v>
      </c>
      <c r="F1149" s="12">
        <f t="shared" si="34"/>
        <v>-2.0220588235294122E-2</v>
      </c>
      <c r="G1149" s="12">
        <f t="shared" si="35"/>
        <v>-3.7887485648679685E-2</v>
      </c>
    </row>
    <row r="1150" spans="1:7" x14ac:dyDescent="0.25">
      <c r="A1150" s="1">
        <v>1145</v>
      </c>
      <c r="B1150" s="6">
        <v>39997</v>
      </c>
      <c r="C1150" s="8">
        <v>16</v>
      </c>
      <c r="D1150" s="6">
        <v>39997</v>
      </c>
      <c r="E1150" s="8">
        <v>8.56</v>
      </c>
      <c r="F1150" s="12">
        <f t="shared" si="34"/>
        <v>6.2539086929329498E-4</v>
      </c>
      <c r="G1150" s="12">
        <f t="shared" si="35"/>
        <v>2.1479713603818579E-2</v>
      </c>
    </row>
    <row r="1151" spans="1:7" x14ac:dyDescent="0.25">
      <c r="A1151" s="1">
        <v>1146</v>
      </c>
      <c r="B1151" s="6">
        <v>40000</v>
      </c>
      <c r="C1151" s="8">
        <v>15.9</v>
      </c>
      <c r="D1151" s="6">
        <v>40000</v>
      </c>
      <c r="E1151" s="8">
        <v>8.36</v>
      </c>
      <c r="F1151" s="12">
        <f t="shared" si="34"/>
        <v>-6.2499999999999778E-3</v>
      </c>
      <c r="G1151" s="12">
        <f t="shared" si="35"/>
        <v>-2.3364485981308535E-2</v>
      </c>
    </row>
    <row r="1152" spans="1:7" x14ac:dyDescent="0.25">
      <c r="A1152" s="1">
        <v>1147</v>
      </c>
      <c r="B1152" s="6">
        <v>40001</v>
      </c>
      <c r="C1152" s="8">
        <v>15.83</v>
      </c>
      <c r="D1152" s="6">
        <v>40001</v>
      </c>
      <c r="E1152" s="8">
        <v>8.35</v>
      </c>
      <c r="F1152" s="12">
        <f t="shared" si="34"/>
        <v>-4.4025157232704584E-3</v>
      </c>
      <c r="G1152" s="12">
        <f t="shared" si="35"/>
        <v>-1.1961722488038023E-3</v>
      </c>
    </row>
    <row r="1153" spans="1:7" x14ac:dyDescent="0.25">
      <c r="A1153" s="1">
        <v>1148</v>
      </c>
      <c r="B1153" s="6">
        <v>40002</v>
      </c>
      <c r="C1153" s="8">
        <v>15.68</v>
      </c>
      <c r="D1153" s="6">
        <v>40002</v>
      </c>
      <c r="E1153" s="8">
        <v>8.1199999999999992</v>
      </c>
      <c r="F1153" s="12">
        <f t="shared" si="34"/>
        <v>-9.4756790903348289E-3</v>
      </c>
      <c r="G1153" s="12">
        <f t="shared" si="35"/>
        <v>-2.754491017964077E-2</v>
      </c>
    </row>
    <row r="1154" spans="1:7" x14ac:dyDescent="0.25">
      <c r="A1154" s="1">
        <v>1149</v>
      </c>
      <c r="B1154" s="6">
        <v>40003</v>
      </c>
      <c r="C1154" s="8">
        <v>15.8</v>
      </c>
      <c r="D1154" s="6">
        <v>40003</v>
      </c>
      <c r="E1154" s="8">
        <v>8.25</v>
      </c>
      <c r="F1154" s="12">
        <f t="shared" si="34"/>
        <v>7.6530612244898599E-3</v>
      </c>
      <c r="G1154" s="12">
        <f t="shared" si="35"/>
        <v>1.6009852216748867E-2</v>
      </c>
    </row>
    <row r="1155" spans="1:7" x14ac:dyDescent="0.25">
      <c r="A1155" s="1">
        <v>1150</v>
      </c>
      <c r="B1155" s="6">
        <v>40004</v>
      </c>
      <c r="C1155" s="8">
        <v>15.61</v>
      </c>
      <c r="D1155" s="6">
        <v>40004</v>
      </c>
      <c r="E1155" s="8">
        <v>8.17</v>
      </c>
      <c r="F1155" s="12">
        <f t="shared" si="34"/>
        <v>-1.2025316455696282E-2</v>
      </c>
      <c r="G1155" s="12">
        <f t="shared" si="35"/>
        <v>-9.6969696969697056E-3</v>
      </c>
    </row>
    <row r="1156" spans="1:7" x14ac:dyDescent="0.25">
      <c r="A1156" s="1">
        <v>1151</v>
      </c>
      <c r="B1156" s="6">
        <v>40007</v>
      </c>
      <c r="C1156" s="8">
        <v>15.89</v>
      </c>
      <c r="D1156" s="6">
        <v>40007</v>
      </c>
      <c r="E1156" s="8">
        <v>8.4</v>
      </c>
      <c r="F1156" s="12">
        <f t="shared" si="34"/>
        <v>1.7937219730941777E-2</v>
      </c>
      <c r="G1156" s="12">
        <f t="shared" si="35"/>
        <v>2.8151774785801765E-2</v>
      </c>
    </row>
    <row r="1157" spans="1:7" x14ac:dyDescent="0.25">
      <c r="A1157" s="1">
        <v>1152</v>
      </c>
      <c r="B1157" s="6">
        <v>40008</v>
      </c>
      <c r="C1157" s="8">
        <v>15.86</v>
      </c>
      <c r="D1157" s="6">
        <v>40008</v>
      </c>
      <c r="E1157" s="8">
        <v>8.5</v>
      </c>
      <c r="F1157" s="12">
        <f t="shared" si="34"/>
        <v>-1.8879798615482151E-3</v>
      </c>
      <c r="G1157" s="12">
        <f t="shared" si="35"/>
        <v>1.1904761904761862E-2</v>
      </c>
    </row>
    <row r="1158" spans="1:7" x14ac:dyDescent="0.25">
      <c r="A1158" s="1">
        <v>1153</v>
      </c>
      <c r="B1158" s="6">
        <v>40009</v>
      </c>
      <c r="C1158" s="8">
        <v>16.170000000000002</v>
      </c>
      <c r="D1158" s="6">
        <v>40009</v>
      </c>
      <c r="E1158" s="8">
        <v>8.85</v>
      </c>
      <c r="F1158" s="12">
        <f t="shared" si="34"/>
        <v>1.9546027742749199E-2</v>
      </c>
      <c r="G1158" s="12">
        <f t="shared" si="35"/>
        <v>4.1176470588235252E-2</v>
      </c>
    </row>
    <row r="1159" spans="1:7" x14ac:dyDescent="0.25">
      <c r="A1159" s="1">
        <v>1154</v>
      </c>
      <c r="B1159" s="6">
        <v>40010</v>
      </c>
      <c r="C1159" s="8">
        <v>16.350000000000001</v>
      </c>
      <c r="D1159" s="6">
        <v>40010</v>
      </c>
      <c r="E1159" s="8">
        <v>8.94</v>
      </c>
      <c r="F1159" s="12">
        <f t="shared" si="34"/>
        <v>1.1131725417439684E-2</v>
      </c>
      <c r="G1159" s="12">
        <f t="shared" si="35"/>
        <v>1.0169491525423712E-2</v>
      </c>
    </row>
    <row r="1160" spans="1:7" x14ac:dyDescent="0.25">
      <c r="A1160" s="1">
        <v>1155</v>
      </c>
      <c r="B1160" s="6">
        <v>40011</v>
      </c>
      <c r="C1160" s="8">
        <v>16.47</v>
      </c>
      <c r="D1160" s="6">
        <v>40011</v>
      </c>
      <c r="E1160" s="8">
        <v>8.9700000000000006</v>
      </c>
      <c r="F1160" s="12">
        <f t="shared" ref="F1160:F1223" si="36">(C1160-C1159)/C1159</f>
        <v>7.3394495412842462E-3</v>
      </c>
      <c r="G1160" s="12">
        <f t="shared" ref="G1160:G1223" si="37">(E1160-E1159)/E1159</f>
        <v>3.3557046979867046E-3</v>
      </c>
    </row>
    <row r="1161" spans="1:7" x14ac:dyDescent="0.25">
      <c r="A1161" s="1">
        <v>1156</v>
      </c>
      <c r="B1161" s="6">
        <v>40014</v>
      </c>
      <c r="C1161" s="8">
        <v>16.54</v>
      </c>
      <c r="D1161" s="6">
        <v>40014</v>
      </c>
      <c r="E1161" s="8">
        <v>9.16</v>
      </c>
      <c r="F1161" s="12">
        <f t="shared" si="36"/>
        <v>4.2501517911354156E-3</v>
      </c>
      <c r="G1161" s="12">
        <f t="shared" si="37"/>
        <v>2.1181716833890689E-2</v>
      </c>
    </row>
    <row r="1162" spans="1:7" x14ac:dyDescent="0.25">
      <c r="A1162" s="1">
        <v>1157</v>
      </c>
      <c r="B1162" s="6">
        <v>40015</v>
      </c>
      <c r="C1162" s="8">
        <v>16.45</v>
      </c>
      <c r="D1162" s="6">
        <v>40015</v>
      </c>
      <c r="E1162" s="8">
        <v>9.1</v>
      </c>
      <c r="F1162" s="12">
        <f t="shared" si="36"/>
        <v>-5.4413542926239336E-3</v>
      </c>
      <c r="G1162" s="12">
        <f t="shared" si="37"/>
        <v>-6.550218340611408E-3</v>
      </c>
    </row>
    <row r="1163" spans="1:7" x14ac:dyDescent="0.25">
      <c r="A1163" s="1">
        <v>1158</v>
      </c>
      <c r="B1163" s="6">
        <v>40016</v>
      </c>
      <c r="C1163" s="8">
        <v>16.55</v>
      </c>
      <c r="D1163" s="6">
        <v>40016</v>
      </c>
      <c r="E1163" s="8">
        <v>9.19</v>
      </c>
      <c r="F1163" s="12">
        <f t="shared" si="36"/>
        <v>6.079027355623187E-3</v>
      </c>
      <c r="G1163" s="12">
        <f t="shared" si="37"/>
        <v>9.8901098901098741E-3</v>
      </c>
    </row>
    <row r="1164" spans="1:7" x14ac:dyDescent="0.25">
      <c r="A1164" s="1">
        <v>1159</v>
      </c>
      <c r="B1164" s="6">
        <v>40017</v>
      </c>
      <c r="C1164" s="8">
        <v>16.95</v>
      </c>
      <c r="D1164" s="6">
        <v>40017</v>
      </c>
      <c r="E1164" s="8">
        <v>9.43</v>
      </c>
      <c r="F1164" s="12">
        <f t="shared" si="36"/>
        <v>2.4169184290030125E-2</v>
      </c>
      <c r="G1164" s="12">
        <f t="shared" si="37"/>
        <v>2.6115342763873801E-2</v>
      </c>
    </row>
    <row r="1165" spans="1:7" x14ac:dyDescent="0.25">
      <c r="A1165" s="1">
        <v>1160</v>
      </c>
      <c r="B1165" s="6">
        <v>40018</v>
      </c>
      <c r="C1165" s="8">
        <v>17.04</v>
      </c>
      <c r="D1165" s="6">
        <v>40018</v>
      </c>
      <c r="E1165" s="8">
        <v>9.57</v>
      </c>
      <c r="F1165" s="12">
        <f t="shared" si="36"/>
        <v>5.3097345132743284E-3</v>
      </c>
      <c r="G1165" s="12">
        <f t="shared" si="37"/>
        <v>1.4846235418875989E-2</v>
      </c>
    </row>
    <row r="1166" spans="1:7" x14ac:dyDescent="0.25">
      <c r="A1166" s="1">
        <v>1161</v>
      </c>
      <c r="B1166" s="6">
        <v>40021</v>
      </c>
      <c r="C1166" s="8">
        <v>17.23</v>
      </c>
      <c r="D1166" s="6">
        <v>40021</v>
      </c>
      <c r="E1166" s="8">
        <v>9.9</v>
      </c>
      <c r="F1166" s="12">
        <f t="shared" si="36"/>
        <v>1.1150234741784113E-2</v>
      </c>
      <c r="G1166" s="12">
        <f t="shared" si="37"/>
        <v>3.4482758620689662E-2</v>
      </c>
    </row>
    <row r="1167" spans="1:7" x14ac:dyDescent="0.25">
      <c r="A1167" s="1">
        <v>1162</v>
      </c>
      <c r="B1167" s="6">
        <v>40022</v>
      </c>
      <c r="C1167" s="8">
        <v>17.46</v>
      </c>
      <c r="D1167" s="6">
        <v>40022</v>
      </c>
      <c r="E1167" s="8">
        <v>9.98</v>
      </c>
      <c r="F1167" s="12">
        <f t="shared" si="36"/>
        <v>1.3348810214741755E-2</v>
      </c>
      <c r="G1167" s="12">
        <f t="shared" si="37"/>
        <v>8.0808080808080877E-3</v>
      </c>
    </row>
    <row r="1168" spans="1:7" x14ac:dyDescent="0.25">
      <c r="A1168" s="1">
        <v>1163</v>
      </c>
      <c r="B1168" s="6">
        <v>40023</v>
      </c>
      <c r="C1168" s="8">
        <v>17.48</v>
      </c>
      <c r="D1168" s="6">
        <v>40023</v>
      </c>
      <c r="E1168" s="8">
        <v>9.8699999999999992</v>
      </c>
      <c r="F1168" s="12">
        <f t="shared" si="36"/>
        <v>1.1454753722794715E-3</v>
      </c>
      <c r="G1168" s="12">
        <f t="shared" si="37"/>
        <v>-1.1022044088176473E-2</v>
      </c>
    </row>
    <row r="1169" spans="1:7" x14ac:dyDescent="0.25">
      <c r="A1169" s="1">
        <v>1164</v>
      </c>
      <c r="B1169" s="6">
        <v>40024</v>
      </c>
      <c r="C1169" s="8">
        <v>17.84</v>
      </c>
      <c r="D1169" s="6">
        <v>40024</v>
      </c>
      <c r="E1169" s="8">
        <v>10.01</v>
      </c>
      <c r="F1169" s="12">
        <f t="shared" si="36"/>
        <v>2.0594965675057177E-2</v>
      </c>
      <c r="G1169" s="12">
        <f t="shared" si="37"/>
        <v>1.4184397163120626E-2</v>
      </c>
    </row>
    <row r="1170" spans="1:7" x14ac:dyDescent="0.25">
      <c r="A1170" s="1">
        <v>1165</v>
      </c>
      <c r="B1170" s="6">
        <v>40025</v>
      </c>
      <c r="C1170" s="8">
        <v>17.46</v>
      </c>
      <c r="D1170" s="6">
        <v>40025</v>
      </c>
      <c r="E1170" s="8">
        <v>10.16</v>
      </c>
      <c r="F1170" s="12">
        <f t="shared" si="36"/>
        <v>-2.1300448430493217E-2</v>
      </c>
      <c r="G1170" s="12">
        <f t="shared" si="37"/>
        <v>1.4985014985015021E-2</v>
      </c>
    </row>
    <row r="1171" spans="1:7" x14ac:dyDescent="0.25">
      <c r="A1171" s="1">
        <v>1166</v>
      </c>
      <c r="B1171" s="6">
        <v>40028</v>
      </c>
      <c r="C1171" s="8">
        <v>17.5</v>
      </c>
      <c r="D1171" s="6">
        <v>40028</v>
      </c>
      <c r="E1171" s="8">
        <v>10.050000000000001</v>
      </c>
      <c r="F1171" s="12">
        <f t="shared" si="36"/>
        <v>2.2909507445589431E-3</v>
      </c>
      <c r="G1171" s="12">
        <f t="shared" si="37"/>
        <v>-1.0826771653543251E-2</v>
      </c>
    </row>
    <row r="1172" spans="1:7" x14ac:dyDescent="0.25">
      <c r="A1172" s="1">
        <v>1167</v>
      </c>
      <c r="B1172" s="6">
        <v>40029</v>
      </c>
      <c r="C1172" s="8">
        <v>17.47</v>
      </c>
      <c r="D1172" s="6">
        <v>40029</v>
      </c>
      <c r="E1172" s="8">
        <v>10.01</v>
      </c>
      <c r="F1172" s="12">
        <f t="shared" si="36"/>
        <v>-1.7142857142857792E-3</v>
      </c>
      <c r="G1172" s="12">
        <f t="shared" si="37"/>
        <v>-3.9800995024876539E-3</v>
      </c>
    </row>
    <row r="1173" spans="1:7" x14ac:dyDescent="0.25">
      <c r="A1173" s="1">
        <v>1168</v>
      </c>
      <c r="B1173" s="6">
        <v>40030</v>
      </c>
      <c r="C1173" s="8">
        <v>17.13</v>
      </c>
      <c r="D1173" s="6">
        <v>40030</v>
      </c>
      <c r="E1173" s="8">
        <v>9.86</v>
      </c>
      <c r="F1173" s="12">
        <f t="shared" si="36"/>
        <v>-1.9461934745277611E-2</v>
      </c>
      <c r="G1173" s="12">
        <f t="shared" si="37"/>
        <v>-1.4985014985015021E-2</v>
      </c>
    </row>
    <row r="1174" spans="1:7" x14ac:dyDescent="0.25">
      <c r="A1174" s="1">
        <v>1169</v>
      </c>
      <c r="B1174" s="6">
        <v>40031</v>
      </c>
      <c r="C1174" s="8">
        <v>17.05</v>
      </c>
      <c r="D1174" s="6">
        <v>40031</v>
      </c>
      <c r="E1174" s="8">
        <v>10.02</v>
      </c>
      <c r="F1174" s="12">
        <f t="shared" si="36"/>
        <v>-4.6701692936367955E-3</v>
      </c>
      <c r="G1174" s="12">
        <f t="shared" si="37"/>
        <v>1.6227180527383381E-2</v>
      </c>
    </row>
    <row r="1175" spans="1:7" x14ac:dyDescent="0.25">
      <c r="A1175" s="1">
        <v>1170</v>
      </c>
      <c r="B1175" s="6">
        <v>40032</v>
      </c>
      <c r="C1175" s="8">
        <v>17.5</v>
      </c>
      <c r="D1175" s="6">
        <v>40032</v>
      </c>
      <c r="E1175" s="8">
        <v>10.23</v>
      </c>
      <c r="F1175" s="12">
        <f t="shared" si="36"/>
        <v>2.63929618768328E-2</v>
      </c>
      <c r="G1175" s="12">
        <f t="shared" si="37"/>
        <v>2.0958083832335415E-2</v>
      </c>
    </row>
    <row r="1176" spans="1:7" x14ac:dyDescent="0.25">
      <c r="A1176" s="1">
        <v>1171</v>
      </c>
      <c r="B1176" s="6">
        <v>40035</v>
      </c>
      <c r="C1176" s="8">
        <v>17.38</v>
      </c>
      <c r="D1176" s="6">
        <v>40035</v>
      </c>
      <c r="E1176" s="8">
        <v>10.18</v>
      </c>
      <c r="F1176" s="12">
        <f t="shared" si="36"/>
        <v>-6.857142857142914E-3</v>
      </c>
      <c r="G1176" s="12">
        <f t="shared" si="37"/>
        <v>-4.8875855327468925E-3</v>
      </c>
    </row>
    <row r="1177" spans="1:7" x14ac:dyDescent="0.25">
      <c r="A1177" s="1">
        <v>1172</v>
      </c>
      <c r="B1177" s="6">
        <v>40036</v>
      </c>
      <c r="C1177" s="8">
        <v>17.38</v>
      </c>
      <c r="D1177" s="6">
        <v>40036</v>
      </c>
      <c r="E1177" s="8">
        <v>10.09</v>
      </c>
      <c r="F1177" s="12">
        <f t="shared" si="36"/>
        <v>0</v>
      </c>
      <c r="G1177" s="12">
        <f t="shared" si="37"/>
        <v>-8.8408644400785712E-3</v>
      </c>
    </row>
    <row r="1178" spans="1:7" x14ac:dyDescent="0.25">
      <c r="A1178" s="1">
        <v>1173</v>
      </c>
      <c r="B1178" s="6">
        <v>40037</v>
      </c>
      <c r="C1178" s="8">
        <v>17.399999999999999</v>
      </c>
      <c r="D1178" s="6">
        <v>40037</v>
      </c>
      <c r="E1178" s="8">
        <v>10.23</v>
      </c>
      <c r="F1178" s="12">
        <f t="shared" si="36"/>
        <v>1.1507479861909997E-3</v>
      </c>
      <c r="G1178" s="12">
        <f t="shared" si="37"/>
        <v>1.3875123885034745E-2</v>
      </c>
    </row>
    <row r="1179" spans="1:7" x14ac:dyDescent="0.25">
      <c r="A1179" s="1">
        <v>1174</v>
      </c>
      <c r="B1179" s="6">
        <v>40038</v>
      </c>
      <c r="C1179" s="8">
        <v>17.43</v>
      </c>
      <c r="D1179" s="6">
        <v>40038</v>
      </c>
      <c r="E1179" s="8">
        <v>10.29</v>
      </c>
      <c r="F1179" s="12">
        <f t="shared" si="36"/>
        <v>1.7241379310345482E-3</v>
      </c>
      <c r="G1179" s="12">
        <f t="shared" si="37"/>
        <v>5.8651026392960628E-3</v>
      </c>
    </row>
    <row r="1180" spans="1:7" x14ac:dyDescent="0.25">
      <c r="A1180" s="1">
        <v>1175</v>
      </c>
      <c r="B1180" s="6">
        <v>40039</v>
      </c>
      <c r="C1180" s="8">
        <v>17.04</v>
      </c>
      <c r="D1180" s="6">
        <v>40039</v>
      </c>
      <c r="E1180" s="8">
        <v>10.17</v>
      </c>
      <c r="F1180" s="12">
        <f t="shared" si="36"/>
        <v>-2.2375215146299518E-2</v>
      </c>
      <c r="G1180" s="12">
        <f t="shared" si="37"/>
        <v>-1.1661807580174852E-2</v>
      </c>
    </row>
    <row r="1181" spans="1:7" x14ac:dyDescent="0.25">
      <c r="A1181" s="1">
        <v>1176</v>
      </c>
      <c r="B1181" s="6">
        <v>40042</v>
      </c>
      <c r="C1181" s="8">
        <v>16.55</v>
      </c>
      <c r="D1181" s="6">
        <v>40042</v>
      </c>
      <c r="E1181" s="8">
        <v>9.85</v>
      </c>
      <c r="F1181" s="12">
        <f t="shared" si="36"/>
        <v>-2.8755868544600847E-2</v>
      </c>
      <c r="G1181" s="12">
        <f t="shared" si="37"/>
        <v>-3.1465093411996096E-2</v>
      </c>
    </row>
    <row r="1182" spans="1:7" x14ac:dyDescent="0.25">
      <c r="A1182" s="1">
        <v>1177</v>
      </c>
      <c r="B1182" s="6">
        <v>40043</v>
      </c>
      <c r="C1182" s="8">
        <v>16.73</v>
      </c>
      <c r="D1182" s="6">
        <v>40043</v>
      </c>
      <c r="E1182" s="8">
        <v>10.02</v>
      </c>
      <c r="F1182" s="12">
        <f t="shared" si="36"/>
        <v>1.0876132930513578E-2</v>
      </c>
      <c r="G1182" s="12">
        <f t="shared" si="37"/>
        <v>1.7258883248730959E-2</v>
      </c>
    </row>
    <row r="1183" spans="1:7" x14ac:dyDescent="0.25">
      <c r="A1183" s="1">
        <v>1178</v>
      </c>
      <c r="B1183" s="6">
        <v>40044</v>
      </c>
      <c r="C1183" s="8">
        <v>16.7</v>
      </c>
      <c r="D1183" s="6">
        <v>40044</v>
      </c>
      <c r="E1183" s="8">
        <v>9.99</v>
      </c>
      <c r="F1183" s="12">
        <f t="shared" si="36"/>
        <v>-1.7931858936043716E-3</v>
      </c>
      <c r="G1183" s="12">
        <f t="shared" si="37"/>
        <v>-2.9940119760478406E-3</v>
      </c>
    </row>
    <row r="1184" spans="1:7" x14ac:dyDescent="0.25">
      <c r="A1184" s="1">
        <v>1179</v>
      </c>
      <c r="B1184" s="6">
        <v>40045</v>
      </c>
      <c r="C1184" s="8">
        <v>17.12</v>
      </c>
      <c r="D1184" s="6">
        <v>40045</v>
      </c>
      <c r="E1184" s="8">
        <v>10.19</v>
      </c>
      <c r="F1184" s="12">
        <f t="shared" si="36"/>
        <v>2.5149700598802498E-2</v>
      </c>
      <c r="G1184" s="12">
        <f t="shared" si="37"/>
        <v>2.0020020020019947E-2</v>
      </c>
    </row>
    <row r="1185" spans="1:7" x14ac:dyDescent="0.25">
      <c r="A1185" s="1">
        <v>1180</v>
      </c>
      <c r="B1185" s="6">
        <v>40046</v>
      </c>
      <c r="C1185" s="8">
        <v>17.48</v>
      </c>
      <c r="D1185" s="6">
        <v>40046</v>
      </c>
      <c r="E1185" s="8">
        <v>10.5</v>
      </c>
      <c r="F1185" s="12">
        <f t="shared" si="36"/>
        <v>2.1028037383177534E-2</v>
      </c>
      <c r="G1185" s="12">
        <f t="shared" si="37"/>
        <v>3.042198233562321E-2</v>
      </c>
    </row>
    <row r="1186" spans="1:7" x14ac:dyDescent="0.25">
      <c r="A1186" s="1">
        <v>1181</v>
      </c>
      <c r="B1186" s="6">
        <v>40049</v>
      </c>
      <c r="C1186" s="8">
        <v>17.600000000000001</v>
      </c>
      <c r="D1186" s="6">
        <v>40049</v>
      </c>
      <c r="E1186" s="8">
        <v>10.61</v>
      </c>
      <c r="F1186" s="12">
        <f t="shared" si="36"/>
        <v>6.8649885583524596E-3</v>
      </c>
      <c r="G1186" s="12">
        <f t="shared" si="37"/>
        <v>1.0476190476190422E-2</v>
      </c>
    </row>
    <row r="1187" spans="1:7" x14ac:dyDescent="0.25">
      <c r="A1187" s="1">
        <v>1182</v>
      </c>
      <c r="B1187" s="6">
        <v>40050</v>
      </c>
      <c r="C1187" s="8">
        <v>17.75</v>
      </c>
      <c r="D1187" s="6">
        <v>40050</v>
      </c>
      <c r="E1187" s="8">
        <v>10.75</v>
      </c>
      <c r="F1187" s="12">
        <f t="shared" si="36"/>
        <v>8.5227272727271906E-3</v>
      </c>
      <c r="G1187" s="12">
        <f t="shared" si="37"/>
        <v>1.3195098963242278E-2</v>
      </c>
    </row>
    <row r="1188" spans="1:7" x14ac:dyDescent="0.25">
      <c r="A1188" s="1">
        <v>1183</v>
      </c>
      <c r="B1188" s="6">
        <v>40051</v>
      </c>
      <c r="C1188" s="8">
        <v>17.690000000000001</v>
      </c>
      <c r="D1188" s="6">
        <v>40051</v>
      </c>
      <c r="E1188" s="8">
        <v>10.75</v>
      </c>
      <c r="F1188" s="12">
        <f t="shared" si="36"/>
        <v>-3.3802816901407728E-3</v>
      </c>
      <c r="G1188" s="12">
        <f t="shared" si="37"/>
        <v>0</v>
      </c>
    </row>
    <row r="1189" spans="1:7" x14ac:dyDescent="0.25">
      <c r="A1189" s="1">
        <v>1184</v>
      </c>
      <c r="B1189" s="6">
        <v>40052</v>
      </c>
      <c r="C1189" s="8">
        <v>17.64</v>
      </c>
      <c r="D1189" s="6">
        <v>40052</v>
      </c>
      <c r="E1189" s="8">
        <v>10.75</v>
      </c>
      <c r="F1189" s="12">
        <f t="shared" si="36"/>
        <v>-2.8264556246467331E-3</v>
      </c>
      <c r="G1189" s="12">
        <f t="shared" si="37"/>
        <v>0</v>
      </c>
    </row>
    <row r="1190" spans="1:7" x14ac:dyDescent="0.25">
      <c r="A1190" s="1">
        <v>1185</v>
      </c>
      <c r="B1190" s="6">
        <v>40053</v>
      </c>
      <c r="C1190" s="8">
        <v>17.72</v>
      </c>
      <c r="D1190" s="6">
        <v>40053</v>
      </c>
      <c r="E1190" s="8">
        <v>10.84</v>
      </c>
      <c r="F1190" s="12">
        <f t="shared" si="36"/>
        <v>4.5351473922901524E-3</v>
      </c>
      <c r="G1190" s="12">
        <f t="shared" si="37"/>
        <v>8.3720930232558007E-3</v>
      </c>
    </row>
    <row r="1191" spans="1:7" x14ac:dyDescent="0.25">
      <c r="A1191" s="1">
        <v>1186</v>
      </c>
      <c r="B1191" s="6">
        <v>40056</v>
      </c>
      <c r="C1191" s="8">
        <v>17.59</v>
      </c>
      <c r="D1191" s="6">
        <v>40056</v>
      </c>
      <c r="E1191" s="8">
        <v>10.74</v>
      </c>
      <c r="F1191" s="12">
        <f t="shared" si="36"/>
        <v>-7.3363431151240981E-3</v>
      </c>
      <c r="G1191" s="12">
        <f t="shared" si="37"/>
        <v>-9.2250922509224762E-3</v>
      </c>
    </row>
    <row r="1192" spans="1:7" x14ac:dyDescent="0.25">
      <c r="A1192" s="1">
        <v>1187</v>
      </c>
      <c r="B1192" s="6">
        <v>40057</v>
      </c>
      <c r="C1192" s="8">
        <v>17.41</v>
      </c>
      <c r="D1192" s="6">
        <v>40057</v>
      </c>
      <c r="E1192" s="8">
        <v>10.5</v>
      </c>
      <c r="F1192" s="12">
        <f t="shared" si="36"/>
        <v>-1.0233086981239325E-2</v>
      </c>
      <c r="G1192" s="12">
        <f t="shared" si="37"/>
        <v>-2.2346368715083817E-2</v>
      </c>
    </row>
    <row r="1193" spans="1:7" x14ac:dyDescent="0.25">
      <c r="A1193" s="1">
        <v>1188</v>
      </c>
      <c r="B1193" s="6">
        <v>40058</v>
      </c>
      <c r="C1193" s="8">
        <v>17.239999999999998</v>
      </c>
      <c r="D1193" s="6">
        <v>40058</v>
      </c>
      <c r="E1193" s="8">
        <v>10.199999999999999</v>
      </c>
      <c r="F1193" s="12">
        <f t="shared" si="36"/>
        <v>-9.7645031591040606E-3</v>
      </c>
      <c r="G1193" s="12">
        <f t="shared" si="37"/>
        <v>-2.857142857142864E-2</v>
      </c>
    </row>
    <row r="1194" spans="1:7" x14ac:dyDescent="0.25">
      <c r="A1194" s="1">
        <v>1189</v>
      </c>
      <c r="B1194" s="6">
        <v>40059</v>
      </c>
      <c r="C1194" s="8">
        <v>17.21</v>
      </c>
      <c r="D1194" s="6">
        <v>40059</v>
      </c>
      <c r="E1194" s="8">
        <v>10.3</v>
      </c>
      <c r="F1194" s="12">
        <f t="shared" si="36"/>
        <v>-1.740139211136751E-3</v>
      </c>
      <c r="G1194" s="12">
        <f t="shared" si="37"/>
        <v>9.8039215686275914E-3</v>
      </c>
    </row>
    <row r="1195" spans="1:7" x14ac:dyDescent="0.25">
      <c r="A1195" s="1">
        <v>1190</v>
      </c>
      <c r="B1195" s="6">
        <v>40060</v>
      </c>
      <c r="C1195" s="8">
        <v>17.38</v>
      </c>
      <c r="D1195" s="6">
        <v>40060</v>
      </c>
      <c r="E1195" s="8">
        <v>10.77</v>
      </c>
      <c r="F1195" s="12">
        <f t="shared" si="36"/>
        <v>9.8779779198139538E-3</v>
      </c>
      <c r="G1195" s="12">
        <f t="shared" si="37"/>
        <v>4.5631067961164937E-2</v>
      </c>
    </row>
    <row r="1196" spans="1:7" x14ac:dyDescent="0.25">
      <c r="A1196" s="1">
        <v>1191</v>
      </c>
      <c r="B1196" s="6">
        <v>40063</v>
      </c>
      <c r="C1196" s="8">
        <v>17.739999999999998</v>
      </c>
      <c r="D1196" s="6">
        <v>40063</v>
      </c>
      <c r="E1196" s="8">
        <v>10.84</v>
      </c>
      <c r="F1196" s="12">
        <f t="shared" si="36"/>
        <v>2.0713463751438402E-2</v>
      </c>
      <c r="G1196" s="12">
        <f t="shared" si="37"/>
        <v>6.4995357474466374E-3</v>
      </c>
    </row>
    <row r="1197" spans="1:7" x14ac:dyDescent="0.25">
      <c r="A1197" s="1">
        <v>1192</v>
      </c>
      <c r="B1197" s="6">
        <v>40064</v>
      </c>
      <c r="C1197" s="8">
        <v>17.88</v>
      </c>
      <c r="D1197" s="6">
        <v>40064</v>
      </c>
      <c r="E1197" s="8">
        <v>10.72</v>
      </c>
      <c r="F1197" s="12">
        <f t="shared" si="36"/>
        <v>7.8917700112739898E-3</v>
      </c>
      <c r="G1197" s="12">
        <f t="shared" si="37"/>
        <v>-1.1070110701106939E-2</v>
      </c>
    </row>
    <row r="1198" spans="1:7" x14ac:dyDescent="0.25">
      <c r="A1198" s="1">
        <v>1193</v>
      </c>
      <c r="B1198" s="6">
        <v>40065</v>
      </c>
      <c r="C1198" s="8">
        <v>18.13</v>
      </c>
      <c r="D1198" s="6">
        <v>40065</v>
      </c>
      <c r="E1198" s="8">
        <v>10.71</v>
      </c>
      <c r="F1198" s="12">
        <f t="shared" si="36"/>
        <v>1.3982102908277406E-2</v>
      </c>
      <c r="G1198" s="12">
        <f t="shared" si="37"/>
        <v>-9.3283582089550242E-4</v>
      </c>
    </row>
    <row r="1199" spans="1:7" x14ac:dyDescent="0.25">
      <c r="A1199" s="1">
        <v>1194</v>
      </c>
      <c r="B1199" s="6">
        <v>40066</v>
      </c>
      <c r="C1199" s="8">
        <v>18.100000000000001</v>
      </c>
      <c r="D1199" s="6">
        <v>40066</v>
      </c>
      <c r="E1199" s="8">
        <v>10.52</v>
      </c>
      <c r="F1199" s="12">
        <f t="shared" si="36"/>
        <v>-1.6547159404300929E-3</v>
      </c>
      <c r="G1199" s="12">
        <f t="shared" si="37"/>
        <v>-1.7740429505135505E-2</v>
      </c>
    </row>
    <row r="1200" spans="1:7" x14ac:dyDescent="0.25">
      <c r="A1200" s="1">
        <v>1195</v>
      </c>
      <c r="B1200" s="6">
        <v>40067</v>
      </c>
      <c r="C1200" s="8">
        <v>18.28</v>
      </c>
      <c r="D1200" s="6">
        <v>40067</v>
      </c>
      <c r="E1200" s="8">
        <v>10.66</v>
      </c>
      <c r="F1200" s="12">
        <f t="shared" si="36"/>
        <v>9.9447513812154532E-3</v>
      </c>
      <c r="G1200" s="12">
        <f t="shared" si="37"/>
        <v>1.330798479087458E-2</v>
      </c>
    </row>
    <row r="1201" spans="1:7" x14ac:dyDescent="0.25">
      <c r="A1201" s="1">
        <v>1196</v>
      </c>
      <c r="B1201" s="6">
        <v>40070</v>
      </c>
      <c r="C1201" s="8">
        <v>18.420000000000002</v>
      </c>
      <c r="D1201" s="6">
        <v>40070</v>
      </c>
      <c r="E1201" s="8">
        <v>10.65</v>
      </c>
      <c r="F1201" s="12">
        <f t="shared" si="36"/>
        <v>7.6586433260394183E-3</v>
      </c>
      <c r="G1201" s="12">
        <f t="shared" si="37"/>
        <v>-9.3808630393994242E-4</v>
      </c>
    </row>
    <row r="1202" spans="1:7" x14ac:dyDescent="0.25">
      <c r="A1202" s="1">
        <v>1197</v>
      </c>
      <c r="B1202" s="6">
        <v>40071</v>
      </c>
      <c r="C1202" s="8">
        <v>18.63</v>
      </c>
      <c r="D1202" s="6">
        <v>40071</v>
      </c>
      <c r="E1202" s="8">
        <v>10.78</v>
      </c>
      <c r="F1202" s="12">
        <f t="shared" si="36"/>
        <v>1.1400651465797898E-2</v>
      </c>
      <c r="G1202" s="12">
        <f t="shared" si="37"/>
        <v>1.2206572769952958E-2</v>
      </c>
    </row>
    <row r="1203" spans="1:7" x14ac:dyDescent="0.25">
      <c r="A1203" s="1">
        <v>1198</v>
      </c>
      <c r="B1203" s="6">
        <v>40072</v>
      </c>
      <c r="C1203" s="8">
        <v>18.829999999999998</v>
      </c>
      <c r="D1203" s="6">
        <v>40072</v>
      </c>
      <c r="E1203" s="8">
        <v>10.96</v>
      </c>
      <c r="F1203" s="12">
        <f t="shared" si="36"/>
        <v>1.0735373054213597E-2</v>
      </c>
      <c r="G1203" s="12">
        <f t="shared" si="37"/>
        <v>1.6697588126159693E-2</v>
      </c>
    </row>
    <row r="1204" spans="1:7" x14ac:dyDescent="0.25">
      <c r="A1204" s="1">
        <v>1199</v>
      </c>
      <c r="B1204" s="6">
        <v>40073</v>
      </c>
      <c r="C1204" s="8">
        <v>18.79</v>
      </c>
      <c r="D1204" s="6">
        <v>40073</v>
      </c>
      <c r="E1204" s="8">
        <v>10.97</v>
      </c>
      <c r="F1204" s="12">
        <f t="shared" si="36"/>
        <v>-2.1242697822623021E-3</v>
      </c>
      <c r="G1204" s="12">
        <f t="shared" si="37"/>
        <v>9.1240875912406805E-4</v>
      </c>
    </row>
    <row r="1205" spans="1:7" x14ac:dyDescent="0.25">
      <c r="A1205" s="1">
        <v>1200</v>
      </c>
      <c r="B1205" s="6">
        <v>40074</v>
      </c>
      <c r="C1205" s="8">
        <v>18.62</v>
      </c>
      <c r="D1205" s="6">
        <v>40074</v>
      </c>
      <c r="E1205" s="8">
        <v>11.06</v>
      </c>
      <c r="F1205" s="12">
        <f t="shared" si="36"/>
        <v>-9.0473656200105463E-3</v>
      </c>
      <c r="G1205" s="12">
        <f t="shared" si="37"/>
        <v>8.2041932543299775E-3</v>
      </c>
    </row>
    <row r="1206" spans="1:7" x14ac:dyDescent="0.25">
      <c r="A1206" s="1">
        <v>1201</v>
      </c>
      <c r="B1206" s="6">
        <v>40077</v>
      </c>
      <c r="C1206" s="8">
        <v>18.78</v>
      </c>
      <c r="D1206" s="6">
        <v>40077</v>
      </c>
      <c r="E1206" s="8">
        <v>11</v>
      </c>
      <c r="F1206" s="12">
        <f t="shared" si="36"/>
        <v>8.592910848549953E-3</v>
      </c>
      <c r="G1206" s="12">
        <f t="shared" si="37"/>
        <v>-5.4249547920434448E-3</v>
      </c>
    </row>
    <row r="1207" spans="1:7" x14ac:dyDescent="0.25">
      <c r="A1207" s="1">
        <v>1202</v>
      </c>
      <c r="B1207" s="6">
        <v>40078</v>
      </c>
      <c r="C1207" s="8">
        <v>18.920000000000002</v>
      </c>
      <c r="D1207" s="6">
        <v>40078</v>
      </c>
      <c r="E1207" s="8">
        <v>11.08</v>
      </c>
      <c r="F1207" s="12">
        <f t="shared" si="36"/>
        <v>7.4547390841320851E-3</v>
      </c>
      <c r="G1207" s="12">
        <f t="shared" si="37"/>
        <v>7.2727272727272788E-3</v>
      </c>
    </row>
    <row r="1208" spans="1:7" x14ac:dyDescent="0.25">
      <c r="A1208" s="1">
        <v>1203</v>
      </c>
      <c r="B1208" s="6">
        <v>40079</v>
      </c>
      <c r="C1208" s="8">
        <v>18.899999999999999</v>
      </c>
      <c r="D1208" s="6">
        <v>40079</v>
      </c>
      <c r="E1208" s="8">
        <v>11.21</v>
      </c>
      <c r="F1208" s="12">
        <f t="shared" si="36"/>
        <v>-1.0570824524314547E-3</v>
      </c>
      <c r="G1208" s="12">
        <f t="shared" si="37"/>
        <v>1.1732851985559638E-2</v>
      </c>
    </row>
    <row r="1209" spans="1:7" x14ac:dyDescent="0.25">
      <c r="A1209" s="1">
        <v>1204</v>
      </c>
      <c r="B1209" s="6">
        <v>40080</v>
      </c>
      <c r="C1209" s="8">
        <v>18.7</v>
      </c>
      <c r="D1209" s="6">
        <v>40080</v>
      </c>
      <c r="E1209" s="8">
        <v>11.04</v>
      </c>
      <c r="F1209" s="12">
        <f t="shared" si="36"/>
        <v>-1.0582010582010545E-2</v>
      </c>
      <c r="G1209" s="12">
        <f t="shared" si="37"/>
        <v>-1.5165031222123255E-2</v>
      </c>
    </row>
    <row r="1210" spans="1:7" x14ac:dyDescent="0.25">
      <c r="A1210" s="1">
        <v>1205</v>
      </c>
      <c r="B1210" s="6">
        <v>40081</v>
      </c>
      <c r="C1210" s="8">
        <v>18.61</v>
      </c>
      <c r="D1210" s="6">
        <v>40081</v>
      </c>
      <c r="E1210" s="8">
        <v>11.01</v>
      </c>
      <c r="F1210" s="12">
        <f t="shared" si="36"/>
        <v>-4.812834224598923E-3</v>
      </c>
      <c r="G1210" s="12">
        <f t="shared" si="37"/>
        <v>-2.7173913043477683E-3</v>
      </c>
    </row>
    <row r="1211" spans="1:7" x14ac:dyDescent="0.25">
      <c r="A1211" s="1">
        <v>1206</v>
      </c>
      <c r="B1211" s="6">
        <v>40084</v>
      </c>
      <c r="C1211" s="8">
        <v>19.059999999999999</v>
      </c>
      <c r="D1211" s="6">
        <v>40084</v>
      </c>
      <c r="E1211" s="8">
        <v>11.22</v>
      </c>
      <c r="F1211" s="12">
        <f t="shared" si="36"/>
        <v>2.4180548092423391E-2</v>
      </c>
      <c r="G1211" s="12">
        <f t="shared" si="37"/>
        <v>1.9073569482288905E-2</v>
      </c>
    </row>
    <row r="1212" spans="1:7" x14ac:dyDescent="0.25">
      <c r="A1212" s="1">
        <v>1207</v>
      </c>
      <c r="B1212" s="6">
        <v>40085</v>
      </c>
      <c r="C1212" s="8">
        <v>18.989999999999998</v>
      </c>
      <c r="D1212" s="6">
        <v>40085</v>
      </c>
      <c r="E1212" s="8">
        <v>11.14</v>
      </c>
      <c r="F1212" s="12">
        <f t="shared" si="36"/>
        <v>-3.6726128016789238E-3</v>
      </c>
      <c r="G1212" s="12">
        <f t="shared" si="37"/>
        <v>-7.1301247771836064E-3</v>
      </c>
    </row>
    <row r="1213" spans="1:7" x14ac:dyDescent="0.25">
      <c r="A1213" s="1">
        <v>1208</v>
      </c>
      <c r="B1213" s="6">
        <v>40086</v>
      </c>
      <c r="C1213" s="8">
        <v>18.86</v>
      </c>
      <c r="D1213" s="6">
        <v>40086</v>
      </c>
      <c r="E1213" s="8">
        <v>11</v>
      </c>
      <c r="F1213" s="12">
        <f t="shared" si="36"/>
        <v>-6.845708267509164E-3</v>
      </c>
      <c r="G1213" s="12">
        <f t="shared" si="37"/>
        <v>-1.2567324955116747E-2</v>
      </c>
    </row>
    <row r="1214" spans="1:7" x14ac:dyDescent="0.25">
      <c r="A1214" s="1">
        <v>1209</v>
      </c>
      <c r="B1214" s="6">
        <v>40087</v>
      </c>
      <c r="C1214" s="8">
        <v>18.62</v>
      </c>
      <c r="D1214" s="6">
        <v>40087</v>
      </c>
      <c r="E1214" s="8">
        <v>10.7</v>
      </c>
      <c r="F1214" s="12">
        <f t="shared" si="36"/>
        <v>-1.2725344644750712E-2</v>
      </c>
      <c r="G1214" s="12">
        <f t="shared" si="37"/>
        <v>-2.7272727272727337E-2</v>
      </c>
    </row>
    <row r="1215" spans="1:7" x14ac:dyDescent="0.25">
      <c r="A1215" s="1">
        <v>1210</v>
      </c>
      <c r="B1215" s="6">
        <v>40088</v>
      </c>
      <c r="C1215" s="8">
        <v>18.48</v>
      </c>
      <c r="D1215" s="6">
        <v>40088</v>
      </c>
      <c r="E1215" s="8">
        <v>10.42</v>
      </c>
      <c r="F1215" s="12">
        <f t="shared" si="36"/>
        <v>-7.5187969924812329E-3</v>
      </c>
      <c r="G1215" s="12">
        <f t="shared" si="37"/>
        <v>-2.6168224299065363E-2</v>
      </c>
    </row>
    <row r="1216" spans="1:7" x14ac:dyDescent="0.25">
      <c r="A1216" s="1">
        <v>1211</v>
      </c>
      <c r="B1216" s="6">
        <v>40091</v>
      </c>
      <c r="C1216" s="8">
        <v>19.13</v>
      </c>
      <c r="D1216" s="6">
        <v>40091</v>
      </c>
      <c r="E1216" s="8">
        <v>10.75</v>
      </c>
      <c r="F1216" s="12">
        <f t="shared" si="36"/>
        <v>3.5173160173160092E-2</v>
      </c>
      <c r="G1216" s="12">
        <f t="shared" si="37"/>
        <v>3.1669865642994247E-2</v>
      </c>
    </row>
    <row r="1217" spans="1:7" x14ac:dyDescent="0.25">
      <c r="A1217" s="1">
        <v>1212</v>
      </c>
      <c r="B1217" s="6">
        <v>40092</v>
      </c>
      <c r="C1217" s="8">
        <v>19.34</v>
      </c>
      <c r="D1217" s="6">
        <v>40092</v>
      </c>
      <c r="E1217" s="8">
        <v>11.17</v>
      </c>
      <c r="F1217" s="12">
        <f t="shared" si="36"/>
        <v>1.0977522216414055E-2</v>
      </c>
      <c r="G1217" s="12">
        <f t="shared" si="37"/>
        <v>3.9069767441860456E-2</v>
      </c>
    </row>
    <row r="1218" spans="1:7" x14ac:dyDescent="0.25">
      <c r="A1218" s="1">
        <v>1213</v>
      </c>
      <c r="B1218" s="6">
        <v>40093</v>
      </c>
      <c r="C1218" s="8">
        <v>19.03</v>
      </c>
      <c r="D1218" s="6">
        <v>40093</v>
      </c>
      <c r="E1218" s="8">
        <v>11.06</v>
      </c>
      <c r="F1218" s="12">
        <f t="shared" si="36"/>
        <v>-1.6028955532574909E-2</v>
      </c>
      <c r="G1218" s="12">
        <f t="shared" si="37"/>
        <v>-9.847806624888043E-3</v>
      </c>
    </row>
    <row r="1219" spans="1:7" x14ac:dyDescent="0.25">
      <c r="A1219" s="1">
        <v>1214</v>
      </c>
      <c r="B1219" s="6">
        <v>40094</v>
      </c>
      <c r="C1219" s="8">
        <v>19.22</v>
      </c>
      <c r="D1219" s="6">
        <v>40094</v>
      </c>
      <c r="E1219" s="8">
        <v>11.08</v>
      </c>
      <c r="F1219" s="12">
        <f t="shared" si="36"/>
        <v>9.9842354177613092E-3</v>
      </c>
      <c r="G1219" s="12">
        <f t="shared" si="37"/>
        <v>1.8083182640144279E-3</v>
      </c>
    </row>
    <row r="1220" spans="1:7" x14ac:dyDescent="0.25">
      <c r="A1220" s="1">
        <v>1215</v>
      </c>
      <c r="B1220" s="6">
        <v>40095</v>
      </c>
      <c r="C1220" s="8">
        <v>19.190000000000001</v>
      </c>
      <c r="D1220" s="6">
        <v>40095</v>
      </c>
      <c r="E1220" s="8">
        <v>11</v>
      </c>
      <c r="F1220" s="12">
        <f t="shared" si="36"/>
        <v>-1.5608740894899888E-3</v>
      </c>
      <c r="G1220" s="12">
        <f t="shared" si="37"/>
        <v>-7.2202166064982013E-3</v>
      </c>
    </row>
    <row r="1221" spans="1:7" x14ac:dyDescent="0.25">
      <c r="A1221" s="1">
        <v>1216</v>
      </c>
      <c r="B1221" s="6">
        <v>40098</v>
      </c>
      <c r="C1221" s="8">
        <v>18.96</v>
      </c>
      <c r="D1221" s="6">
        <v>40098</v>
      </c>
      <c r="E1221" s="8">
        <v>11.08</v>
      </c>
      <c r="F1221" s="12">
        <f t="shared" si="36"/>
        <v>-1.1985409067222534E-2</v>
      </c>
      <c r="G1221" s="12">
        <f t="shared" si="37"/>
        <v>7.2727272727272788E-3</v>
      </c>
    </row>
    <row r="1222" spans="1:7" x14ac:dyDescent="0.25">
      <c r="A1222" s="1">
        <v>1217</v>
      </c>
      <c r="B1222" s="6">
        <v>40099</v>
      </c>
      <c r="C1222" s="8">
        <v>18.8</v>
      </c>
      <c r="D1222" s="6">
        <v>40099</v>
      </c>
      <c r="E1222" s="8">
        <v>10.93</v>
      </c>
      <c r="F1222" s="12">
        <f t="shared" si="36"/>
        <v>-8.4388185654008518E-3</v>
      </c>
      <c r="G1222" s="12">
        <f t="shared" si="37"/>
        <v>-1.3537906137184148E-2</v>
      </c>
    </row>
    <row r="1223" spans="1:7" x14ac:dyDescent="0.25">
      <c r="A1223" s="1">
        <v>1218</v>
      </c>
      <c r="B1223" s="6">
        <v>40100</v>
      </c>
      <c r="C1223" s="8">
        <v>19.190000000000001</v>
      </c>
      <c r="D1223" s="6">
        <v>40100</v>
      </c>
      <c r="E1223" s="8">
        <v>11.39</v>
      </c>
      <c r="F1223" s="12">
        <f t="shared" si="36"/>
        <v>2.074468085106386E-2</v>
      </c>
      <c r="G1223" s="12">
        <f t="shared" si="37"/>
        <v>4.2086001829826247E-2</v>
      </c>
    </row>
    <row r="1224" spans="1:7" x14ac:dyDescent="0.25">
      <c r="A1224" s="1">
        <v>1219</v>
      </c>
      <c r="B1224" s="6">
        <v>40101</v>
      </c>
      <c r="C1224" s="8">
        <v>19.16</v>
      </c>
      <c r="D1224" s="6">
        <v>40101</v>
      </c>
      <c r="E1224" s="8">
        <v>11.5</v>
      </c>
      <c r="F1224" s="12">
        <f t="shared" ref="F1224:F1287" si="38">(C1224-C1223)/C1223</f>
        <v>-1.5633142261595172E-3</v>
      </c>
      <c r="G1224" s="12">
        <f t="shared" ref="G1224:G1287" si="39">(E1224-E1223)/E1223</f>
        <v>9.6575943810359461E-3</v>
      </c>
    </row>
    <row r="1225" spans="1:7" x14ac:dyDescent="0.25">
      <c r="A1225" s="1">
        <v>1220</v>
      </c>
      <c r="B1225" s="6">
        <v>40102</v>
      </c>
      <c r="C1225" s="8">
        <v>18.82</v>
      </c>
      <c r="D1225" s="6">
        <v>40102</v>
      </c>
      <c r="E1225" s="8">
        <v>11.22</v>
      </c>
      <c r="F1225" s="12">
        <f t="shared" si="38"/>
        <v>-1.7745302713987467E-2</v>
      </c>
      <c r="G1225" s="12">
        <f t="shared" si="39"/>
        <v>-2.4347826086956466E-2</v>
      </c>
    </row>
    <row r="1226" spans="1:7" x14ac:dyDescent="0.25">
      <c r="A1226" s="1">
        <v>1221</v>
      </c>
      <c r="B1226" s="6">
        <v>40105</v>
      </c>
      <c r="C1226" s="8">
        <v>18.989999999999998</v>
      </c>
      <c r="D1226" s="6">
        <v>40105</v>
      </c>
      <c r="E1226" s="8">
        <v>11.6</v>
      </c>
      <c r="F1226" s="12">
        <f t="shared" si="38"/>
        <v>9.0329436769393274E-3</v>
      </c>
      <c r="G1226" s="12">
        <f t="shared" si="39"/>
        <v>3.3868092691622012E-2</v>
      </c>
    </row>
    <row r="1227" spans="1:7" x14ac:dyDescent="0.25">
      <c r="A1227" s="1">
        <v>1222</v>
      </c>
      <c r="B1227" s="6">
        <v>40106</v>
      </c>
      <c r="C1227" s="8">
        <v>18.95</v>
      </c>
      <c r="D1227" s="6">
        <v>40106</v>
      </c>
      <c r="E1227" s="8">
        <v>11.45</v>
      </c>
      <c r="F1227" s="12">
        <f t="shared" si="38"/>
        <v>-2.1063717746181753E-3</v>
      </c>
      <c r="G1227" s="12">
        <f t="shared" si="39"/>
        <v>-1.2931034482758652E-2</v>
      </c>
    </row>
    <row r="1228" spans="1:7" x14ac:dyDescent="0.25">
      <c r="A1228" s="1">
        <v>1223</v>
      </c>
      <c r="B1228" s="6">
        <v>40107</v>
      </c>
      <c r="C1228" s="8">
        <v>19.04</v>
      </c>
      <c r="D1228" s="6">
        <v>40107</v>
      </c>
      <c r="E1228" s="8">
        <v>11.66</v>
      </c>
      <c r="F1228" s="12">
        <f t="shared" si="38"/>
        <v>4.7493403693931327E-3</v>
      </c>
      <c r="G1228" s="12">
        <f t="shared" si="39"/>
        <v>1.8340611353711865E-2</v>
      </c>
    </row>
    <row r="1229" spans="1:7" x14ac:dyDescent="0.25">
      <c r="A1229" s="1">
        <v>1224</v>
      </c>
      <c r="B1229" s="6">
        <v>40108</v>
      </c>
      <c r="C1229" s="8">
        <v>19.18</v>
      </c>
      <c r="D1229" s="6">
        <v>40108</v>
      </c>
      <c r="E1229" s="8">
        <v>11.54</v>
      </c>
      <c r="F1229" s="12">
        <f t="shared" si="38"/>
        <v>7.3529411764706185E-3</v>
      </c>
      <c r="G1229" s="12">
        <f t="shared" si="39"/>
        <v>-1.029159519725566E-2</v>
      </c>
    </row>
    <row r="1230" spans="1:7" x14ac:dyDescent="0.25">
      <c r="A1230" s="1">
        <v>1225</v>
      </c>
      <c r="B1230" s="6">
        <v>40109</v>
      </c>
      <c r="C1230" s="8">
        <v>19.05</v>
      </c>
      <c r="D1230" s="6">
        <v>40109</v>
      </c>
      <c r="E1230" s="8">
        <v>11.4</v>
      </c>
      <c r="F1230" s="12">
        <f t="shared" si="38"/>
        <v>-6.7778936392074562E-3</v>
      </c>
      <c r="G1230" s="12">
        <f t="shared" si="39"/>
        <v>-1.2131715771230399E-2</v>
      </c>
    </row>
    <row r="1231" spans="1:7" x14ac:dyDescent="0.25">
      <c r="A1231" s="1">
        <v>1226</v>
      </c>
      <c r="B1231" s="6">
        <v>40112</v>
      </c>
      <c r="C1231" s="8">
        <v>18.91</v>
      </c>
      <c r="D1231" s="6">
        <v>40112</v>
      </c>
      <c r="E1231" s="8">
        <v>11.28</v>
      </c>
      <c r="F1231" s="12">
        <f t="shared" si="38"/>
        <v>-7.3490813648294257E-3</v>
      </c>
      <c r="G1231" s="12">
        <f t="shared" si="39"/>
        <v>-1.0526315789473771E-2</v>
      </c>
    </row>
    <row r="1232" spans="1:7" x14ac:dyDescent="0.25">
      <c r="A1232" s="1">
        <v>1227</v>
      </c>
      <c r="B1232" s="6">
        <v>40113</v>
      </c>
      <c r="C1232" s="8">
        <v>18.93</v>
      </c>
      <c r="D1232" s="6">
        <v>40113</v>
      </c>
      <c r="E1232" s="8">
        <v>11.35</v>
      </c>
      <c r="F1232" s="12">
        <f t="shared" si="38"/>
        <v>1.0576414595451916E-3</v>
      </c>
      <c r="G1232" s="12">
        <f t="shared" si="39"/>
        <v>6.2056737588652737E-3</v>
      </c>
    </row>
    <row r="1233" spans="1:7" x14ac:dyDescent="0.25">
      <c r="A1233" s="1">
        <v>1228</v>
      </c>
      <c r="B1233" s="6">
        <v>40114</v>
      </c>
      <c r="C1233" s="8">
        <v>19.010000000000002</v>
      </c>
      <c r="D1233" s="6">
        <v>40114</v>
      </c>
      <c r="E1233" s="8">
        <v>10.96</v>
      </c>
      <c r="F1233" s="12">
        <f t="shared" si="38"/>
        <v>4.2260961436873662E-3</v>
      </c>
      <c r="G1233" s="12">
        <f t="shared" si="39"/>
        <v>-3.4361233480176105E-2</v>
      </c>
    </row>
    <row r="1234" spans="1:7" x14ac:dyDescent="0.25">
      <c r="A1234" s="1">
        <v>1229</v>
      </c>
      <c r="B1234" s="6">
        <v>40115</v>
      </c>
      <c r="C1234" s="8">
        <v>19.190000000000001</v>
      </c>
      <c r="D1234" s="6">
        <v>40115</v>
      </c>
      <c r="E1234" s="8">
        <v>11.35</v>
      </c>
      <c r="F1234" s="12">
        <f t="shared" si="38"/>
        <v>9.468700683850589E-3</v>
      </c>
      <c r="G1234" s="12">
        <f t="shared" si="39"/>
        <v>3.5583941605839303E-2</v>
      </c>
    </row>
    <row r="1235" spans="1:7" x14ac:dyDescent="0.25">
      <c r="A1235" s="1">
        <v>1230</v>
      </c>
      <c r="B1235" s="6">
        <v>40116</v>
      </c>
      <c r="C1235" s="8">
        <v>19.03</v>
      </c>
      <c r="D1235" s="6">
        <v>40116</v>
      </c>
      <c r="E1235" s="8">
        <v>11</v>
      </c>
      <c r="F1235" s="12">
        <f t="shared" si="38"/>
        <v>-8.3376758728504492E-3</v>
      </c>
      <c r="G1235" s="12">
        <f t="shared" si="39"/>
        <v>-3.0837004405286313E-2</v>
      </c>
    </row>
    <row r="1236" spans="1:7" x14ac:dyDescent="0.25">
      <c r="A1236" s="1">
        <v>1231</v>
      </c>
      <c r="B1236" s="6">
        <v>40119</v>
      </c>
      <c r="C1236" s="8">
        <v>19.14</v>
      </c>
      <c r="D1236" s="6">
        <v>40119</v>
      </c>
      <c r="E1236" s="8">
        <v>11.09</v>
      </c>
      <c r="F1236" s="12">
        <f t="shared" si="38"/>
        <v>5.7803468208092179E-3</v>
      </c>
      <c r="G1236" s="12">
        <f t="shared" si="39"/>
        <v>8.1818181818181686E-3</v>
      </c>
    </row>
    <row r="1237" spans="1:7" x14ac:dyDescent="0.25">
      <c r="A1237" s="1">
        <v>1232</v>
      </c>
      <c r="B1237" s="6">
        <v>40120</v>
      </c>
      <c r="C1237" s="8">
        <v>18.760000000000002</v>
      </c>
      <c r="D1237" s="6">
        <v>40120</v>
      </c>
      <c r="E1237" s="8">
        <v>10.71</v>
      </c>
      <c r="F1237" s="12">
        <f t="shared" si="38"/>
        <v>-1.9853709508881871E-2</v>
      </c>
      <c r="G1237" s="12">
        <f t="shared" si="39"/>
        <v>-3.4265103697024256E-2</v>
      </c>
    </row>
    <row r="1238" spans="1:7" x14ac:dyDescent="0.25">
      <c r="A1238" s="1">
        <v>1233</v>
      </c>
      <c r="B1238" s="6">
        <v>40121</v>
      </c>
      <c r="C1238" s="8">
        <v>18.88</v>
      </c>
      <c r="D1238" s="6">
        <v>40121</v>
      </c>
      <c r="E1238" s="8">
        <v>10.95</v>
      </c>
      <c r="F1238" s="12">
        <f t="shared" si="38"/>
        <v>6.3965884861405878E-3</v>
      </c>
      <c r="G1238" s="12">
        <f t="shared" si="39"/>
        <v>2.2408963585434025E-2</v>
      </c>
    </row>
    <row r="1239" spans="1:7" x14ac:dyDescent="0.25">
      <c r="A1239" s="1">
        <v>1234</v>
      </c>
      <c r="B1239" s="6">
        <v>40122</v>
      </c>
      <c r="C1239" s="8">
        <v>19.2</v>
      </c>
      <c r="D1239" s="6">
        <v>40122</v>
      </c>
      <c r="E1239" s="8">
        <v>11.13</v>
      </c>
      <c r="F1239" s="12">
        <f t="shared" si="38"/>
        <v>1.6949152542372899E-2</v>
      </c>
      <c r="G1239" s="12">
        <f t="shared" si="39"/>
        <v>1.6438356164383699E-2</v>
      </c>
    </row>
    <row r="1240" spans="1:7" x14ac:dyDescent="0.25">
      <c r="A1240" s="1">
        <v>1235</v>
      </c>
      <c r="B1240" s="6">
        <v>40123</v>
      </c>
      <c r="C1240" s="8">
        <v>19.16</v>
      </c>
      <c r="D1240" s="6">
        <v>40123</v>
      </c>
      <c r="E1240" s="8">
        <v>11.22</v>
      </c>
      <c r="F1240" s="12">
        <f t="shared" si="38"/>
        <v>-2.0833333333332891E-3</v>
      </c>
      <c r="G1240" s="12">
        <f t="shared" si="39"/>
        <v>8.0862533692722238E-3</v>
      </c>
    </row>
    <row r="1241" spans="1:7" x14ac:dyDescent="0.25">
      <c r="A1241" s="1">
        <v>1236</v>
      </c>
      <c r="B1241" s="6">
        <v>40126</v>
      </c>
      <c r="C1241" s="8">
        <v>19.54</v>
      </c>
      <c r="D1241" s="6">
        <v>40126</v>
      </c>
      <c r="E1241" s="8">
        <v>11.48</v>
      </c>
      <c r="F1241" s="12">
        <f t="shared" si="38"/>
        <v>1.9832985386221243E-2</v>
      </c>
      <c r="G1241" s="12">
        <f t="shared" si="39"/>
        <v>2.3172905525846683E-2</v>
      </c>
    </row>
    <row r="1242" spans="1:7" x14ac:dyDescent="0.25">
      <c r="A1242" s="1">
        <v>1237</v>
      </c>
      <c r="B1242" s="6">
        <v>40127</v>
      </c>
      <c r="C1242" s="8">
        <v>19.55</v>
      </c>
      <c r="D1242" s="6">
        <v>40127</v>
      </c>
      <c r="E1242" s="8">
        <v>11.4</v>
      </c>
      <c r="F1242" s="12">
        <f t="shared" si="38"/>
        <v>5.1177072671451196E-4</v>
      </c>
      <c r="G1242" s="12">
        <f t="shared" si="39"/>
        <v>-6.9686411149825845E-3</v>
      </c>
    </row>
    <row r="1243" spans="1:7" x14ac:dyDescent="0.25">
      <c r="A1243" s="1">
        <v>1238</v>
      </c>
      <c r="B1243" s="6">
        <v>40128</v>
      </c>
      <c r="C1243" s="8">
        <v>18.989999999999998</v>
      </c>
      <c r="D1243" s="6">
        <v>40128</v>
      </c>
      <c r="E1243" s="8">
        <v>11.52</v>
      </c>
      <c r="F1243" s="12">
        <f t="shared" si="38"/>
        <v>-2.8644501278772494E-2</v>
      </c>
      <c r="G1243" s="12">
        <f t="shared" si="39"/>
        <v>1.0526315789473615E-2</v>
      </c>
    </row>
    <row r="1244" spans="1:7" x14ac:dyDescent="0.25">
      <c r="A1244" s="1">
        <v>1239</v>
      </c>
      <c r="B1244" s="6">
        <v>40129</v>
      </c>
      <c r="C1244" s="8">
        <v>19.23</v>
      </c>
      <c r="D1244" s="6">
        <v>40129</v>
      </c>
      <c r="E1244" s="8">
        <v>11.57</v>
      </c>
      <c r="F1244" s="12">
        <f t="shared" si="38"/>
        <v>1.2638230647709426E-2</v>
      </c>
      <c r="G1244" s="12">
        <f t="shared" si="39"/>
        <v>4.3402777777778396E-3</v>
      </c>
    </row>
    <row r="1245" spans="1:7" x14ac:dyDescent="0.25">
      <c r="A1245" s="1">
        <v>1240</v>
      </c>
      <c r="B1245" s="6">
        <v>40130</v>
      </c>
      <c r="C1245" s="8">
        <v>19.260000000000002</v>
      </c>
      <c r="D1245" s="6">
        <v>40130</v>
      </c>
      <c r="E1245" s="8">
        <v>11.65</v>
      </c>
      <c r="F1245" s="12">
        <f t="shared" si="38"/>
        <v>1.5600624024961589E-3</v>
      </c>
      <c r="G1245" s="12">
        <f t="shared" si="39"/>
        <v>6.9144338807260218E-3</v>
      </c>
    </row>
    <row r="1246" spans="1:7" x14ac:dyDescent="0.25">
      <c r="A1246" s="1">
        <v>1241</v>
      </c>
      <c r="B1246" s="6">
        <v>40133</v>
      </c>
      <c r="C1246" s="8">
        <v>19.38</v>
      </c>
      <c r="D1246" s="6">
        <v>40133</v>
      </c>
      <c r="E1246" s="8">
        <v>11.81</v>
      </c>
      <c r="F1246" s="12">
        <f t="shared" si="38"/>
        <v>6.2305295950154426E-3</v>
      </c>
      <c r="G1246" s="12">
        <f t="shared" si="39"/>
        <v>1.3733905579399153E-2</v>
      </c>
    </row>
    <row r="1247" spans="1:7" x14ac:dyDescent="0.25">
      <c r="A1247" s="1">
        <v>1242</v>
      </c>
      <c r="B1247" s="6">
        <v>40134</v>
      </c>
      <c r="C1247" s="8">
        <v>19.43</v>
      </c>
      <c r="D1247" s="6">
        <v>40134</v>
      </c>
      <c r="E1247" s="8">
        <v>11.7</v>
      </c>
      <c r="F1247" s="12">
        <f t="shared" si="38"/>
        <v>2.5799793601651556E-3</v>
      </c>
      <c r="G1247" s="12">
        <f t="shared" si="39"/>
        <v>-9.3141405588485354E-3</v>
      </c>
    </row>
    <row r="1248" spans="1:7" x14ac:dyDescent="0.25">
      <c r="A1248" s="1">
        <v>1243</v>
      </c>
      <c r="B1248" s="6">
        <v>40135</v>
      </c>
      <c r="C1248" s="8">
        <v>19.649999999999999</v>
      </c>
      <c r="D1248" s="6">
        <v>40135</v>
      </c>
      <c r="E1248" s="8">
        <v>11.76</v>
      </c>
      <c r="F1248" s="12">
        <f t="shared" si="38"/>
        <v>1.1322696860524903E-2</v>
      </c>
      <c r="G1248" s="12">
        <f t="shared" si="39"/>
        <v>5.1282051282051707E-3</v>
      </c>
    </row>
    <row r="1249" spans="1:7" x14ac:dyDescent="0.25">
      <c r="A1249" s="1">
        <v>1244</v>
      </c>
      <c r="B1249" s="6">
        <v>40136</v>
      </c>
      <c r="C1249" s="8">
        <v>19.38</v>
      </c>
      <c r="D1249" s="6">
        <v>40136</v>
      </c>
      <c r="E1249" s="8">
        <v>11.61</v>
      </c>
      <c r="F1249" s="12">
        <f t="shared" si="38"/>
        <v>-1.3740458015267154E-2</v>
      </c>
      <c r="G1249" s="12">
        <f t="shared" si="39"/>
        <v>-1.2755102040816356E-2</v>
      </c>
    </row>
    <row r="1250" spans="1:7" x14ac:dyDescent="0.25">
      <c r="A1250" s="1">
        <v>1245</v>
      </c>
      <c r="B1250" s="6">
        <v>40137</v>
      </c>
      <c r="C1250" s="8">
        <v>19.12</v>
      </c>
      <c r="D1250" s="6">
        <v>40137</v>
      </c>
      <c r="E1250" s="8">
        <v>11.43</v>
      </c>
      <c r="F1250" s="12">
        <f t="shared" si="38"/>
        <v>-1.3415892672858516E-2</v>
      </c>
      <c r="G1250" s="12">
        <f t="shared" si="39"/>
        <v>-1.5503875968992224E-2</v>
      </c>
    </row>
    <row r="1251" spans="1:7" x14ac:dyDescent="0.25">
      <c r="A1251" s="1">
        <v>1246</v>
      </c>
      <c r="B1251" s="6">
        <v>40140</v>
      </c>
      <c r="C1251" s="8">
        <v>19.39</v>
      </c>
      <c r="D1251" s="6">
        <v>40140</v>
      </c>
      <c r="E1251" s="8">
        <v>11.8</v>
      </c>
      <c r="F1251" s="12">
        <f t="shared" si="38"/>
        <v>1.4121338912133867E-2</v>
      </c>
      <c r="G1251" s="12">
        <f t="shared" si="39"/>
        <v>3.2370953630796236E-2</v>
      </c>
    </row>
    <row r="1252" spans="1:7" x14ac:dyDescent="0.25">
      <c r="A1252" s="1">
        <v>1247</v>
      </c>
      <c r="B1252" s="6">
        <v>40141</v>
      </c>
      <c r="C1252" s="8">
        <v>19.36</v>
      </c>
      <c r="D1252" s="6">
        <v>40141</v>
      </c>
      <c r="E1252" s="8">
        <v>11.73</v>
      </c>
      <c r="F1252" s="12">
        <f t="shared" si="38"/>
        <v>-1.5471892728211004E-3</v>
      </c>
      <c r="G1252" s="12">
        <f t="shared" si="39"/>
        <v>-5.932203389830532E-3</v>
      </c>
    </row>
    <row r="1253" spans="1:7" x14ac:dyDescent="0.25">
      <c r="A1253" s="1">
        <v>1248</v>
      </c>
      <c r="B1253" s="6">
        <v>40142</v>
      </c>
      <c r="C1253" s="8">
        <v>19.52</v>
      </c>
      <c r="D1253" s="6">
        <v>40142</v>
      </c>
      <c r="E1253" s="8">
        <v>11.83</v>
      </c>
      <c r="F1253" s="12">
        <f t="shared" si="38"/>
        <v>8.2644628099173625E-3</v>
      </c>
      <c r="G1253" s="12">
        <f t="shared" si="39"/>
        <v>8.5251491901107961E-3</v>
      </c>
    </row>
    <row r="1254" spans="1:7" x14ac:dyDescent="0.25">
      <c r="A1254" s="1">
        <v>1249</v>
      </c>
      <c r="B1254" s="6">
        <v>40143</v>
      </c>
      <c r="C1254" s="8">
        <v>19.170000000000002</v>
      </c>
      <c r="D1254" s="6">
        <v>40143</v>
      </c>
      <c r="E1254" s="8">
        <v>11.44</v>
      </c>
      <c r="F1254" s="12">
        <f t="shared" si="38"/>
        <v>-1.7930327868852351E-2</v>
      </c>
      <c r="G1254" s="12">
        <f t="shared" si="39"/>
        <v>-3.2967032967033016E-2</v>
      </c>
    </row>
    <row r="1255" spans="1:7" x14ac:dyDescent="0.25">
      <c r="A1255" s="1">
        <v>1250</v>
      </c>
      <c r="B1255" s="6">
        <v>40144</v>
      </c>
      <c r="C1255" s="8">
        <v>19.309999999999999</v>
      </c>
      <c r="D1255" s="6">
        <v>40144</v>
      </c>
      <c r="E1255" s="8">
        <v>11.58</v>
      </c>
      <c r="F1255" s="12">
        <f t="shared" si="38"/>
        <v>7.3030777256127806E-3</v>
      </c>
      <c r="G1255" s="12">
        <f t="shared" si="39"/>
        <v>1.2237762237762288E-2</v>
      </c>
    </row>
    <row r="1256" spans="1:7" x14ac:dyDescent="0.25">
      <c r="A1256" s="1">
        <v>1251</v>
      </c>
      <c r="B1256" s="6">
        <v>40147</v>
      </c>
      <c r="C1256" s="8">
        <v>19.12</v>
      </c>
      <c r="D1256" s="6">
        <v>40147</v>
      </c>
      <c r="E1256" s="8">
        <v>11.41</v>
      </c>
      <c r="F1256" s="12">
        <f t="shared" si="38"/>
        <v>-9.8394614189537925E-3</v>
      </c>
      <c r="G1256" s="12">
        <f t="shared" si="39"/>
        <v>-1.4680483592400685E-2</v>
      </c>
    </row>
    <row r="1257" spans="1:7" x14ac:dyDescent="0.25">
      <c r="A1257" s="1">
        <v>1252</v>
      </c>
      <c r="B1257" s="6">
        <v>40148</v>
      </c>
      <c r="C1257" s="8">
        <v>19.52</v>
      </c>
      <c r="D1257" s="6">
        <v>40148</v>
      </c>
      <c r="E1257" s="8">
        <v>11.63</v>
      </c>
      <c r="F1257" s="12">
        <f t="shared" si="38"/>
        <v>2.0920502092050135E-2</v>
      </c>
      <c r="G1257" s="12">
        <f t="shared" si="39"/>
        <v>1.9281332164767802E-2</v>
      </c>
    </row>
    <row r="1258" spans="1:7" x14ac:dyDescent="0.25">
      <c r="A1258" s="1">
        <v>1253</v>
      </c>
      <c r="B1258" s="6">
        <v>40149</v>
      </c>
      <c r="C1258" s="8">
        <v>19.649999999999999</v>
      </c>
      <c r="D1258" s="6">
        <v>40149</v>
      </c>
      <c r="E1258" s="8">
        <v>11.63</v>
      </c>
      <c r="F1258" s="12">
        <f t="shared" si="38"/>
        <v>6.6598360655737198E-3</v>
      </c>
      <c r="G1258" s="12">
        <f t="shared" si="39"/>
        <v>0</v>
      </c>
    </row>
    <row r="1259" spans="1:7" x14ac:dyDescent="0.25">
      <c r="A1259" s="1">
        <v>1254</v>
      </c>
      <c r="B1259" s="6">
        <v>40150</v>
      </c>
      <c r="C1259" s="8">
        <v>19.600000000000001</v>
      </c>
      <c r="D1259" s="6">
        <v>40150</v>
      </c>
      <c r="E1259" s="8">
        <v>11.72</v>
      </c>
      <c r="F1259" s="12">
        <f t="shared" si="38"/>
        <v>-2.5445292620863693E-3</v>
      </c>
      <c r="G1259" s="12">
        <f t="shared" si="39"/>
        <v>7.7386070507308559E-3</v>
      </c>
    </row>
    <row r="1260" spans="1:7" x14ac:dyDescent="0.25">
      <c r="A1260" s="1">
        <v>1255</v>
      </c>
      <c r="B1260" s="6">
        <v>40151</v>
      </c>
      <c r="C1260" s="8">
        <v>19.75</v>
      </c>
      <c r="D1260" s="6">
        <v>40151</v>
      </c>
      <c r="E1260" s="8">
        <v>11.96</v>
      </c>
      <c r="F1260" s="12">
        <f t="shared" si="38"/>
        <v>7.6530612244897229E-3</v>
      </c>
      <c r="G1260" s="12">
        <f t="shared" si="39"/>
        <v>2.047781569965872E-2</v>
      </c>
    </row>
    <row r="1261" spans="1:7" x14ac:dyDescent="0.25">
      <c r="A1261" s="1">
        <v>1256</v>
      </c>
      <c r="B1261" s="6">
        <v>40154</v>
      </c>
      <c r="C1261" s="8">
        <v>19.579999999999998</v>
      </c>
      <c r="D1261" s="6">
        <v>40154</v>
      </c>
      <c r="E1261" s="8">
        <v>11.91</v>
      </c>
      <c r="F1261" s="12">
        <f t="shared" si="38"/>
        <v>-8.6075949367089479E-3</v>
      </c>
      <c r="G1261" s="12">
        <f t="shared" si="39"/>
        <v>-4.180602006689022E-3</v>
      </c>
    </row>
    <row r="1262" spans="1:7" x14ac:dyDescent="0.25">
      <c r="A1262" s="1">
        <v>1257</v>
      </c>
      <c r="B1262" s="6">
        <v>40155</v>
      </c>
      <c r="C1262" s="8">
        <v>19.32</v>
      </c>
      <c r="D1262" s="6">
        <v>40155</v>
      </c>
      <c r="E1262" s="8">
        <v>11.64</v>
      </c>
      <c r="F1262" s="12">
        <f t="shared" si="38"/>
        <v>-1.3278855975485088E-2</v>
      </c>
      <c r="G1262" s="12">
        <f t="shared" si="39"/>
        <v>-2.267002518891684E-2</v>
      </c>
    </row>
    <row r="1263" spans="1:7" x14ac:dyDescent="0.25">
      <c r="A1263" s="1">
        <v>1258</v>
      </c>
      <c r="B1263" s="6">
        <v>40156</v>
      </c>
      <c r="C1263" s="8">
        <v>19.04</v>
      </c>
      <c r="D1263" s="6">
        <v>40156</v>
      </c>
      <c r="E1263" s="8">
        <v>11.22</v>
      </c>
      <c r="F1263" s="12">
        <f t="shared" si="38"/>
        <v>-1.4492753623188465E-2</v>
      </c>
      <c r="G1263" s="12">
        <f t="shared" si="39"/>
        <v>-3.6082474226804113E-2</v>
      </c>
    </row>
    <row r="1264" spans="1:7" x14ac:dyDescent="0.25">
      <c r="A1264" s="1">
        <v>1259</v>
      </c>
      <c r="B1264" s="6">
        <v>40157</v>
      </c>
      <c r="C1264" s="8">
        <v>19.27</v>
      </c>
      <c r="D1264" s="6">
        <v>40157</v>
      </c>
      <c r="E1264" s="8">
        <v>11.26</v>
      </c>
      <c r="F1264" s="12">
        <f t="shared" si="38"/>
        <v>1.2079831932773132E-2</v>
      </c>
      <c r="G1264" s="12">
        <f t="shared" si="39"/>
        <v>3.5650623885917243E-3</v>
      </c>
    </row>
    <row r="1265" spans="1:7" x14ac:dyDescent="0.25">
      <c r="A1265" s="1">
        <v>1260</v>
      </c>
      <c r="B1265" s="6">
        <v>40158</v>
      </c>
      <c r="C1265" s="8">
        <v>19.38</v>
      </c>
      <c r="D1265" s="6">
        <v>40158</v>
      </c>
      <c r="E1265" s="8">
        <v>11.17</v>
      </c>
      <c r="F1265" s="12">
        <f t="shared" si="38"/>
        <v>5.7083549558899554E-3</v>
      </c>
      <c r="G1265" s="12">
        <f t="shared" si="39"/>
        <v>-7.9928952042628652E-3</v>
      </c>
    </row>
    <row r="1266" spans="1:7" x14ac:dyDescent="0.25">
      <c r="A1266" s="1">
        <v>1261</v>
      </c>
      <c r="B1266" s="6">
        <v>40161</v>
      </c>
      <c r="C1266" s="8">
        <v>19.41</v>
      </c>
      <c r="D1266" s="6">
        <v>40161</v>
      </c>
      <c r="E1266" s="8">
        <v>11.32</v>
      </c>
      <c r="F1266" s="12">
        <f t="shared" si="38"/>
        <v>1.5479876160991298E-3</v>
      </c>
      <c r="G1266" s="12">
        <f t="shared" si="39"/>
        <v>1.3428827215756523E-2</v>
      </c>
    </row>
    <row r="1267" spans="1:7" x14ac:dyDescent="0.25">
      <c r="A1267" s="1">
        <v>1262</v>
      </c>
      <c r="B1267" s="6">
        <v>40162</v>
      </c>
      <c r="C1267" s="8">
        <v>19.47</v>
      </c>
      <c r="D1267" s="6">
        <v>40162</v>
      </c>
      <c r="E1267" s="8">
        <v>11.34</v>
      </c>
      <c r="F1267" s="12">
        <f t="shared" si="38"/>
        <v>3.0911901081915878E-3</v>
      </c>
      <c r="G1267" s="12">
        <f t="shared" si="39"/>
        <v>1.766784452296782E-3</v>
      </c>
    </row>
    <row r="1268" spans="1:7" x14ac:dyDescent="0.25">
      <c r="A1268" s="1">
        <v>1263</v>
      </c>
      <c r="B1268" s="6">
        <v>40163</v>
      </c>
      <c r="C1268" s="8">
        <v>19.41</v>
      </c>
      <c r="D1268" s="6">
        <v>40163</v>
      </c>
      <c r="E1268" s="8">
        <v>11.54</v>
      </c>
      <c r="F1268" s="12">
        <f t="shared" si="38"/>
        <v>-3.0816640986131858E-3</v>
      </c>
      <c r="G1268" s="12">
        <f t="shared" si="39"/>
        <v>1.7636684303350907E-2</v>
      </c>
    </row>
    <row r="1269" spans="1:7" x14ac:dyDescent="0.25">
      <c r="A1269" s="1">
        <v>1264</v>
      </c>
      <c r="B1269" s="6">
        <v>40164</v>
      </c>
      <c r="C1269" s="8">
        <v>19.16</v>
      </c>
      <c r="D1269" s="6">
        <v>40164</v>
      </c>
      <c r="E1269" s="8">
        <v>11.32</v>
      </c>
      <c r="F1269" s="12">
        <f t="shared" si="38"/>
        <v>-1.287995878413189E-2</v>
      </c>
      <c r="G1269" s="12">
        <f t="shared" si="39"/>
        <v>-1.906412478336212E-2</v>
      </c>
    </row>
    <row r="1270" spans="1:7" x14ac:dyDescent="0.25">
      <c r="A1270" s="1">
        <v>1265</v>
      </c>
      <c r="B1270" s="6">
        <v>40165</v>
      </c>
      <c r="C1270" s="8">
        <v>19.16</v>
      </c>
      <c r="D1270" s="6">
        <v>40165</v>
      </c>
      <c r="E1270" s="8">
        <v>11.21</v>
      </c>
      <c r="F1270" s="12">
        <f t="shared" si="38"/>
        <v>0</v>
      </c>
      <c r="G1270" s="12">
        <f t="shared" si="39"/>
        <v>-9.7173144876324582E-3</v>
      </c>
    </row>
    <row r="1271" spans="1:7" x14ac:dyDescent="0.25">
      <c r="A1271" s="1">
        <v>1266</v>
      </c>
      <c r="B1271" s="6">
        <v>40168</v>
      </c>
      <c r="C1271" s="8">
        <v>19.510000000000002</v>
      </c>
      <c r="D1271" s="6">
        <v>40168</v>
      </c>
      <c r="E1271" s="8">
        <v>11.41</v>
      </c>
      <c r="F1271" s="12">
        <f t="shared" si="38"/>
        <v>1.8267223382046002E-2</v>
      </c>
      <c r="G1271" s="12">
        <f t="shared" si="39"/>
        <v>1.7841213202497704E-2</v>
      </c>
    </row>
    <row r="1272" spans="1:7" x14ac:dyDescent="0.25">
      <c r="A1272" s="1">
        <v>1267</v>
      </c>
      <c r="B1272" s="6">
        <v>40169</v>
      </c>
      <c r="C1272" s="8">
        <v>19.600000000000001</v>
      </c>
      <c r="D1272" s="6">
        <v>40169</v>
      </c>
      <c r="E1272" s="8">
        <v>11.49</v>
      </c>
      <c r="F1272" s="12">
        <f t="shared" si="38"/>
        <v>4.6130189646335137E-3</v>
      </c>
      <c r="G1272" s="12">
        <f t="shared" si="39"/>
        <v>7.0113935144610054E-3</v>
      </c>
    </row>
    <row r="1273" spans="1:7" x14ac:dyDescent="0.25">
      <c r="A1273" s="1">
        <v>1268</v>
      </c>
      <c r="B1273" s="6">
        <v>40170</v>
      </c>
      <c r="C1273" s="8">
        <v>19.73</v>
      </c>
      <c r="D1273" s="6">
        <v>40170</v>
      </c>
      <c r="E1273" s="8">
        <v>11.55</v>
      </c>
      <c r="F1273" s="12">
        <f t="shared" si="38"/>
        <v>6.6326530612244384E-3</v>
      </c>
      <c r="G1273" s="12">
        <f t="shared" si="39"/>
        <v>5.22193211488255E-3</v>
      </c>
    </row>
    <row r="1274" spans="1:7" x14ac:dyDescent="0.25">
      <c r="A1274" s="1">
        <v>1269</v>
      </c>
      <c r="B1274" s="6">
        <v>40175</v>
      </c>
      <c r="C1274" s="8">
        <v>19.75</v>
      </c>
      <c r="D1274" s="6">
        <v>40175</v>
      </c>
      <c r="E1274" s="8">
        <v>11.65</v>
      </c>
      <c r="F1274" s="12">
        <f t="shared" si="38"/>
        <v>1.0136847440445804E-3</v>
      </c>
      <c r="G1274" s="12">
        <f t="shared" si="39"/>
        <v>8.6580086580086268E-3</v>
      </c>
    </row>
    <row r="1275" spans="1:7" x14ac:dyDescent="0.25">
      <c r="A1275" s="1">
        <v>1270</v>
      </c>
      <c r="B1275" s="6">
        <v>40176</v>
      </c>
      <c r="C1275" s="8">
        <v>19.73</v>
      </c>
      <c r="D1275" s="6">
        <v>40176</v>
      </c>
      <c r="E1275" s="8">
        <v>11.65</v>
      </c>
      <c r="F1275" s="12">
        <f t="shared" si="38"/>
        <v>-1.0126582278480796E-3</v>
      </c>
      <c r="G1275" s="12">
        <f t="shared" si="39"/>
        <v>0</v>
      </c>
    </row>
    <row r="1276" spans="1:7" x14ac:dyDescent="0.25">
      <c r="A1276" s="1">
        <v>1271</v>
      </c>
      <c r="B1276" s="6">
        <v>40177</v>
      </c>
      <c r="C1276" s="8">
        <v>19.52</v>
      </c>
      <c r="D1276" s="6">
        <v>40177</v>
      </c>
      <c r="E1276" s="8">
        <v>11.55</v>
      </c>
      <c r="F1276" s="12">
        <f t="shared" si="38"/>
        <v>-1.0643689812468365E-2</v>
      </c>
      <c r="G1276" s="12">
        <f t="shared" si="39"/>
        <v>-8.5836909871244323E-3</v>
      </c>
    </row>
    <row r="1277" spans="1:7" x14ac:dyDescent="0.25">
      <c r="A1277" s="1">
        <v>1272</v>
      </c>
      <c r="B1277" s="6">
        <v>40182</v>
      </c>
      <c r="C1277" s="8">
        <v>19.82</v>
      </c>
      <c r="D1277" s="6">
        <v>40182</v>
      </c>
      <c r="E1277" s="8">
        <v>11.76</v>
      </c>
      <c r="F1277" s="12">
        <f t="shared" si="38"/>
        <v>1.536885245901643E-2</v>
      </c>
      <c r="G1277" s="12">
        <f t="shared" si="39"/>
        <v>1.8181818181818101E-2</v>
      </c>
    </row>
    <row r="1278" spans="1:7" x14ac:dyDescent="0.25">
      <c r="A1278" s="1">
        <v>1273</v>
      </c>
      <c r="B1278" s="6">
        <v>40183</v>
      </c>
      <c r="C1278" s="8">
        <v>19.79</v>
      </c>
      <c r="D1278" s="6">
        <v>40183</v>
      </c>
      <c r="E1278" s="8">
        <v>11.89</v>
      </c>
      <c r="F1278" s="12">
        <f t="shared" si="38"/>
        <v>-1.5136226034309353E-3</v>
      </c>
      <c r="G1278" s="12">
        <f t="shared" si="39"/>
        <v>1.1054421768707549E-2</v>
      </c>
    </row>
    <row r="1279" spans="1:7" x14ac:dyDescent="0.25">
      <c r="A1279" s="1">
        <v>1274</v>
      </c>
      <c r="B1279" s="6">
        <v>40184</v>
      </c>
      <c r="C1279" s="8">
        <v>19.649999999999999</v>
      </c>
      <c r="D1279" s="6">
        <v>40184</v>
      </c>
      <c r="E1279" s="8">
        <v>11.98</v>
      </c>
      <c r="F1279" s="12">
        <f t="shared" si="38"/>
        <v>-7.0742799393633442E-3</v>
      </c>
      <c r="G1279" s="12">
        <f t="shared" si="39"/>
        <v>7.5693860386879608E-3</v>
      </c>
    </row>
    <row r="1280" spans="1:7" x14ac:dyDescent="0.25">
      <c r="A1280" s="1">
        <v>1275</v>
      </c>
      <c r="B1280" s="6">
        <v>40185</v>
      </c>
      <c r="C1280" s="8">
        <v>19.45</v>
      </c>
      <c r="D1280" s="6">
        <v>40185</v>
      </c>
      <c r="E1280" s="8">
        <v>11.92</v>
      </c>
      <c r="F1280" s="12">
        <f t="shared" si="38"/>
        <v>-1.017811704834602E-2</v>
      </c>
      <c r="G1280" s="12">
        <f t="shared" si="39"/>
        <v>-5.0083472454090566E-3</v>
      </c>
    </row>
    <row r="1281" spans="1:7" x14ac:dyDescent="0.25">
      <c r="A1281" s="1">
        <v>1276</v>
      </c>
      <c r="B1281" s="6">
        <v>40186</v>
      </c>
      <c r="C1281" s="8">
        <v>19.11</v>
      </c>
      <c r="D1281" s="6">
        <v>40186</v>
      </c>
      <c r="E1281" s="8">
        <v>11.96</v>
      </c>
      <c r="F1281" s="12">
        <f t="shared" si="38"/>
        <v>-1.7480719794344467E-2</v>
      </c>
      <c r="G1281" s="12">
        <f t="shared" si="39"/>
        <v>3.3557046979866547E-3</v>
      </c>
    </row>
    <row r="1282" spans="1:7" x14ac:dyDescent="0.25">
      <c r="A1282" s="1">
        <v>1277</v>
      </c>
      <c r="B1282" s="6">
        <v>40189</v>
      </c>
      <c r="C1282" s="8">
        <v>18.5</v>
      </c>
      <c r="D1282" s="6">
        <v>40189</v>
      </c>
      <c r="E1282" s="8">
        <v>11.98</v>
      </c>
      <c r="F1282" s="12">
        <f t="shared" si="38"/>
        <v>-3.1920460491889034E-2</v>
      </c>
      <c r="G1282" s="12">
        <f t="shared" si="39"/>
        <v>1.6722408026755495E-3</v>
      </c>
    </row>
    <row r="1283" spans="1:7" x14ac:dyDescent="0.25">
      <c r="A1283" s="1">
        <v>1278</v>
      </c>
      <c r="B1283" s="6">
        <v>40190</v>
      </c>
      <c r="C1283" s="8">
        <v>18.510000000000002</v>
      </c>
      <c r="D1283" s="6">
        <v>40190</v>
      </c>
      <c r="E1283" s="8">
        <v>11.76</v>
      </c>
      <c r="F1283" s="12">
        <f t="shared" si="38"/>
        <v>5.4054054054062501E-4</v>
      </c>
      <c r="G1283" s="12">
        <f t="shared" si="39"/>
        <v>-1.8363939899833107E-2</v>
      </c>
    </row>
    <row r="1284" spans="1:7" x14ac:dyDescent="0.25">
      <c r="A1284" s="1">
        <v>1279</v>
      </c>
      <c r="B1284" s="6">
        <v>40191</v>
      </c>
      <c r="C1284" s="8">
        <v>18.600000000000001</v>
      </c>
      <c r="D1284" s="6">
        <v>40191</v>
      </c>
      <c r="E1284" s="8">
        <v>11.67</v>
      </c>
      <c r="F1284" s="12">
        <f t="shared" si="38"/>
        <v>4.8622366288492624E-3</v>
      </c>
      <c r="G1284" s="12">
        <f t="shared" si="39"/>
        <v>-7.6530612244897836E-3</v>
      </c>
    </row>
    <row r="1285" spans="1:7" x14ac:dyDescent="0.25">
      <c r="A1285" s="1">
        <v>1280</v>
      </c>
      <c r="B1285" s="6">
        <v>40192</v>
      </c>
      <c r="C1285" s="8">
        <v>18.57</v>
      </c>
      <c r="D1285" s="6">
        <v>40192</v>
      </c>
      <c r="E1285" s="8">
        <v>11.73</v>
      </c>
      <c r="F1285" s="12">
        <f t="shared" si="38"/>
        <v>-1.6129032258065125E-3</v>
      </c>
      <c r="G1285" s="12">
        <f t="shared" si="39"/>
        <v>5.1413881748072409E-3</v>
      </c>
    </row>
    <row r="1286" spans="1:7" x14ac:dyDescent="0.25">
      <c r="A1286" s="1">
        <v>1281</v>
      </c>
      <c r="B1286" s="6">
        <v>40193</v>
      </c>
      <c r="C1286" s="8">
        <v>18.43</v>
      </c>
      <c r="D1286" s="6">
        <v>40193</v>
      </c>
      <c r="E1286" s="8">
        <v>11.5</v>
      </c>
      <c r="F1286" s="12">
        <f t="shared" si="38"/>
        <v>-7.5390414647280865E-3</v>
      </c>
      <c r="G1286" s="12">
        <f t="shared" si="39"/>
        <v>-1.9607843137254936E-2</v>
      </c>
    </row>
    <row r="1287" spans="1:7" x14ac:dyDescent="0.25">
      <c r="A1287" s="1">
        <v>1282</v>
      </c>
      <c r="B1287" s="6">
        <v>40196</v>
      </c>
      <c r="C1287" s="8">
        <v>18.5</v>
      </c>
      <c r="D1287" s="6">
        <v>40196</v>
      </c>
      <c r="E1287" s="8">
        <v>11.55</v>
      </c>
      <c r="F1287" s="12">
        <f t="shared" si="38"/>
        <v>3.7981551817688705E-3</v>
      </c>
      <c r="G1287" s="12">
        <f t="shared" si="39"/>
        <v>4.3478260869565834E-3</v>
      </c>
    </row>
    <row r="1288" spans="1:7" x14ac:dyDescent="0.25">
      <c r="A1288" s="1">
        <v>1283</v>
      </c>
      <c r="B1288" s="6">
        <v>40197</v>
      </c>
      <c r="C1288" s="8">
        <v>18.75</v>
      </c>
      <c r="D1288" s="6">
        <v>40197</v>
      </c>
      <c r="E1288" s="8">
        <v>11.77</v>
      </c>
      <c r="F1288" s="12">
        <f t="shared" ref="F1288:F1351" si="40">(C1288-C1287)/C1287</f>
        <v>1.3513513513513514E-2</v>
      </c>
      <c r="G1288" s="12">
        <f t="shared" ref="G1288:G1351" si="41">(E1288-E1287)/E1287</f>
        <v>1.9047619047618949E-2</v>
      </c>
    </row>
    <row r="1289" spans="1:7" x14ac:dyDescent="0.25">
      <c r="A1289" s="1">
        <v>1284</v>
      </c>
      <c r="B1289" s="6">
        <v>40198</v>
      </c>
      <c r="C1289" s="8">
        <v>18.25</v>
      </c>
      <c r="D1289" s="6">
        <v>40198</v>
      </c>
      <c r="E1289" s="8">
        <v>11.37</v>
      </c>
      <c r="F1289" s="12">
        <f t="shared" si="40"/>
        <v>-2.6666666666666668E-2</v>
      </c>
      <c r="G1289" s="12">
        <f t="shared" si="41"/>
        <v>-3.3984706881903172E-2</v>
      </c>
    </row>
    <row r="1290" spans="1:7" x14ac:dyDescent="0.25">
      <c r="A1290" s="1">
        <v>1285</v>
      </c>
      <c r="B1290" s="6">
        <v>40199</v>
      </c>
      <c r="C1290" s="8">
        <v>18.11</v>
      </c>
      <c r="D1290" s="6">
        <v>40199</v>
      </c>
      <c r="E1290" s="8">
        <v>10.89</v>
      </c>
      <c r="F1290" s="12">
        <f t="shared" si="40"/>
        <v>-7.6712328767123599E-3</v>
      </c>
      <c r="G1290" s="12">
        <f t="shared" si="41"/>
        <v>-4.2216358839050019E-2</v>
      </c>
    </row>
    <row r="1291" spans="1:7" x14ac:dyDescent="0.25">
      <c r="A1291" s="1">
        <v>1286</v>
      </c>
      <c r="B1291" s="6">
        <v>40200</v>
      </c>
      <c r="C1291" s="8">
        <v>18.02</v>
      </c>
      <c r="D1291" s="6">
        <v>40200</v>
      </c>
      <c r="E1291" s="8">
        <v>10.85</v>
      </c>
      <c r="F1291" s="12">
        <f t="shared" si="40"/>
        <v>-4.9696300386526705E-3</v>
      </c>
      <c r="G1291" s="12">
        <f t="shared" si="41"/>
        <v>-3.6730945821855758E-3</v>
      </c>
    </row>
    <row r="1292" spans="1:7" x14ac:dyDescent="0.25">
      <c r="A1292" s="1">
        <v>1287</v>
      </c>
      <c r="B1292" s="6">
        <v>40203</v>
      </c>
      <c r="C1292" s="8">
        <v>17.82</v>
      </c>
      <c r="D1292" s="6">
        <v>40203</v>
      </c>
      <c r="E1292" s="8">
        <v>10.7</v>
      </c>
      <c r="F1292" s="12">
        <f t="shared" si="40"/>
        <v>-1.1098779134295189E-2</v>
      </c>
      <c r="G1292" s="12">
        <f t="shared" si="41"/>
        <v>-1.3824884792626762E-2</v>
      </c>
    </row>
    <row r="1293" spans="1:7" x14ac:dyDescent="0.25">
      <c r="A1293" s="1">
        <v>1288</v>
      </c>
      <c r="B1293" s="6">
        <v>40204</v>
      </c>
      <c r="C1293" s="8">
        <v>18.010000000000002</v>
      </c>
      <c r="D1293" s="6">
        <v>40204</v>
      </c>
      <c r="E1293" s="8">
        <v>10.77</v>
      </c>
      <c r="F1293" s="12">
        <f t="shared" si="40"/>
        <v>1.0662177328844067E-2</v>
      </c>
      <c r="G1293" s="12">
        <f t="shared" si="41"/>
        <v>6.5420560747663824E-3</v>
      </c>
    </row>
    <row r="1294" spans="1:7" x14ac:dyDescent="0.25">
      <c r="A1294" s="1">
        <v>1289</v>
      </c>
      <c r="B1294" s="6">
        <v>40205</v>
      </c>
      <c r="C1294" s="8">
        <v>17.78</v>
      </c>
      <c r="D1294" s="6">
        <v>40205</v>
      </c>
      <c r="E1294" s="8">
        <v>10.220000000000001</v>
      </c>
      <c r="F1294" s="12">
        <f t="shared" si="40"/>
        <v>-1.2770682953914515E-2</v>
      </c>
      <c r="G1294" s="12">
        <f t="shared" si="41"/>
        <v>-5.1067780872794705E-2</v>
      </c>
    </row>
    <row r="1295" spans="1:7" x14ac:dyDescent="0.25">
      <c r="A1295" s="1">
        <v>1290</v>
      </c>
      <c r="B1295" s="6">
        <v>40206</v>
      </c>
      <c r="C1295" s="8">
        <v>17.28</v>
      </c>
      <c r="D1295" s="6">
        <v>40206</v>
      </c>
      <c r="E1295" s="8">
        <v>10.029999999999999</v>
      </c>
      <c r="F1295" s="12">
        <f t="shared" si="40"/>
        <v>-2.8121484814398197E-2</v>
      </c>
      <c r="G1295" s="12">
        <f t="shared" si="41"/>
        <v>-1.8590998043052961E-2</v>
      </c>
    </row>
    <row r="1296" spans="1:7" x14ac:dyDescent="0.25">
      <c r="A1296" s="1">
        <v>1291</v>
      </c>
      <c r="B1296" s="6">
        <v>40207</v>
      </c>
      <c r="C1296" s="8">
        <v>17.37</v>
      </c>
      <c r="D1296" s="6">
        <v>40207</v>
      </c>
      <c r="E1296" s="8">
        <v>10.3</v>
      </c>
      <c r="F1296" s="12">
        <f t="shared" si="40"/>
        <v>5.2083333333333244E-3</v>
      </c>
      <c r="G1296" s="12">
        <f t="shared" si="41"/>
        <v>2.6919242273180596E-2</v>
      </c>
    </row>
    <row r="1297" spans="1:7" x14ac:dyDescent="0.25">
      <c r="A1297" s="1">
        <v>1292</v>
      </c>
      <c r="B1297" s="6">
        <v>40210</v>
      </c>
      <c r="C1297" s="8">
        <v>17.329999999999998</v>
      </c>
      <c r="D1297" s="6">
        <v>40210</v>
      </c>
      <c r="E1297" s="8">
        <v>10.38</v>
      </c>
      <c r="F1297" s="12">
        <f t="shared" si="40"/>
        <v>-2.302820955670852E-3</v>
      </c>
      <c r="G1297" s="12">
        <f t="shared" si="41"/>
        <v>7.7669902912621425E-3</v>
      </c>
    </row>
    <row r="1298" spans="1:7" x14ac:dyDescent="0.25">
      <c r="A1298" s="1">
        <v>1293</v>
      </c>
      <c r="B1298" s="6">
        <v>40211</v>
      </c>
      <c r="C1298" s="8">
        <v>17.420000000000002</v>
      </c>
      <c r="D1298" s="6">
        <v>40211</v>
      </c>
      <c r="E1298" s="8">
        <v>10.62</v>
      </c>
      <c r="F1298" s="12">
        <f t="shared" si="40"/>
        <v>5.1933064050780969E-3</v>
      </c>
      <c r="G1298" s="12">
        <f t="shared" si="41"/>
        <v>2.312138728323684E-2</v>
      </c>
    </row>
    <row r="1299" spans="1:7" x14ac:dyDescent="0.25">
      <c r="A1299" s="1">
        <v>1294</v>
      </c>
      <c r="B1299" s="6">
        <v>40212</v>
      </c>
      <c r="C1299" s="8">
        <v>17.3</v>
      </c>
      <c r="D1299" s="6">
        <v>40212</v>
      </c>
      <c r="E1299" s="8">
        <v>10.210000000000001</v>
      </c>
      <c r="F1299" s="12">
        <f t="shared" si="40"/>
        <v>-6.8886337543054522E-3</v>
      </c>
      <c r="G1299" s="12">
        <f t="shared" si="41"/>
        <v>-3.8606403013182522E-2</v>
      </c>
    </row>
    <row r="1300" spans="1:7" x14ac:dyDescent="0.25">
      <c r="A1300" s="1">
        <v>1295</v>
      </c>
      <c r="B1300" s="6">
        <v>40213</v>
      </c>
      <c r="C1300" s="8">
        <v>16.7</v>
      </c>
      <c r="D1300" s="6">
        <v>40213</v>
      </c>
      <c r="E1300" s="8">
        <v>9.25</v>
      </c>
      <c r="F1300" s="12">
        <f t="shared" si="40"/>
        <v>-3.4682080924855571E-2</v>
      </c>
      <c r="G1300" s="12">
        <f t="shared" si="41"/>
        <v>-9.4025465230166583E-2</v>
      </c>
    </row>
    <row r="1301" spans="1:7" x14ac:dyDescent="0.25">
      <c r="A1301" s="1">
        <v>1296</v>
      </c>
      <c r="B1301" s="6">
        <v>40214</v>
      </c>
      <c r="C1301" s="8">
        <v>16.440000000000001</v>
      </c>
      <c r="D1301" s="6">
        <v>40214</v>
      </c>
      <c r="E1301" s="8">
        <v>9.24</v>
      </c>
      <c r="F1301" s="12">
        <f t="shared" si="40"/>
        <v>-1.5568862275448984E-2</v>
      </c>
      <c r="G1301" s="12">
        <f t="shared" si="41"/>
        <v>-1.0810810810810581E-3</v>
      </c>
    </row>
    <row r="1302" spans="1:7" x14ac:dyDescent="0.25">
      <c r="A1302" s="1">
        <v>1297</v>
      </c>
      <c r="B1302" s="6">
        <v>40217</v>
      </c>
      <c r="C1302" s="8">
        <v>16.79</v>
      </c>
      <c r="D1302" s="6">
        <v>40217</v>
      </c>
      <c r="E1302" s="8">
        <v>9.41</v>
      </c>
      <c r="F1302" s="12">
        <f t="shared" si="40"/>
        <v>2.1289537712895247E-2</v>
      </c>
      <c r="G1302" s="12">
        <f t="shared" si="41"/>
        <v>1.8398268398268389E-2</v>
      </c>
    </row>
    <row r="1303" spans="1:7" x14ac:dyDescent="0.25">
      <c r="A1303" s="1">
        <v>1298</v>
      </c>
      <c r="B1303" s="6">
        <v>40218</v>
      </c>
      <c r="C1303" s="8">
        <v>16.72</v>
      </c>
      <c r="D1303" s="6">
        <v>40218</v>
      </c>
      <c r="E1303" s="8">
        <v>9.6300000000000008</v>
      </c>
      <c r="F1303" s="12">
        <f t="shared" si="40"/>
        <v>-4.1691483025610657E-3</v>
      </c>
      <c r="G1303" s="12">
        <f t="shared" si="41"/>
        <v>2.3379383634431525E-2</v>
      </c>
    </row>
    <row r="1304" spans="1:7" x14ac:dyDescent="0.25">
      <c r="A1304" s="1">
        <v>1299</v>
      </c>
      <c r="B1304" s="6">
        <v>40219</v>
      </c>
      <c r="C1304" s="8">
        <v>16.989999999999998</v>
      </c>
      <c r="D1304" s="6">
        <v>40219</v>
      </c>
      <c r="E1304" s="8">
        <v>9.98</v>
      </c>
      <c r="F1304" s="12">
        <f t="shared" si="40"/>
        <v>1.6148325358851651E-2</v>
      </c>
      <c r="G1304" s="12">
        <f t="shared" si="41"/>
        <v>3.6344755970924153E-2</v>
      </c>
    </row>
    <row r="1305" spans="1:7" x14ac:dyDescent="0.25">
      <c r="A1305" s="1">
        <v>1300</v>
      </c>
      <c r="B1305" s="6">
        <v>40220</v>
      </c>
      <c r="C1305" s="8">
        <v>16.7</v>
      </c>
      <c r="D1305" s="6">
        <v>40220</v>
      </c>
      <c r="E1305" s="8">
        <v>9.7100000000000009</v>
      </c>
      <c r="F1305" s="12">
        <f t="shared" si="40"/>
        <v>-1.7068864037669169E-2</v>
      </c>
      <c r="G1305" s="12">
        <f t="shared" si="41"/>
        <v>-2.7054108216432823E-2</v>
      </c>
    </row>
    <row r="1306" spans="1:7" x14ac:dyDescent="0.25">
      <c r="A1306" s="1">
        <v>1301</v>
      </c>
      <c r="B1306" s="6">
        <v>40221</v>
      </c>
      <c r="C1306" s="8">
        <v>16.68</v>
      </c>
      <c r="D1306" s="6">
        <v>40221</v>
      </c>
      <c r="E1306" s="8">
        <v>9.5500000000000007</v>
      </c>
      <c r="F1306" s="12">
        <f t="shared" si="40"/>
        <v>-1.1976047904191363E-3</v>
      </c>
      <c r="G1306" s="12">
        <f t="shared" si="41"/>
        <v>-1.6477857878475811E-2</v>
      </c>
    </row>
    <row r="1307" spans="1:7" x14ac:dyDescent="0.25">
      <c r="A1307" s="1">
        <v>1302</v>
      </c>
      <c r="B1307" s="6">
        <v>40224</v>
      </c>
      <c r="C1307" s="8">
        <v>16.78</v>
      </c>
      <c r="D1307" s="6">
        <v>40224</v>
      </c>
      <c r="E1307" s="8">
        <v>9.65</v>
      </c>
      <c r="F1307" s="12">
        <f t="shared" si="40"/>
        <v>5.9952038369305407E-3</v>
      </c>
      <c r="G1307" s="12">
        <f t="shared" si="41"/>
        <v>1.0471204188481638E-2</v>
      </c>
    </row>
    <row r="1308" spans="1:7" x14ac:dyDescent="0.25">
      <c r="A1308" s="1">
        <v>1303</v>
      </c>
      <c r="B1308" s="6">
        <v>40225</v>
      </c>
      <c r="C1308" s="8">
        <v>16.95</v>
      </c>
      <c r="D1308" s="6">
        <v>40225</v>
      </c>
      <c r="E1308" s="8">
        <v>9.77</v>
      </c>
      <c r="F1308" s="12">
        <f t="shared" si="40"/>
        <v>1.0131108462455194E-2</v>
      </c>
      <c r="G1308" s="12">
        <f t="shared" si="41"/>
        <v>1.243523316062168E-2</v>
      </c>
    </row>
    <row r="1309" spans="1:7" x14ac:dyDescent="0.25">
      <c r="A1309" s="1">
        <v>1304</v>
      </c>
      <c r="B1309" s="6">
        <v>40226</v>
      </c>
      <c r="C1309" s="8">
        <v>17.16</v>
      </c>
      <c r="D1309" s="6">
        <v>40226</v>
      </c>
      <c r="E1309" s="8">
        <v>9.91</v>
      </c>
      <c r="F1309" s="12">
        <f t="shared" si="40"/>
        <v>1.2389380530973501E-2</v>
      </c>
      <c r="G1309" s="12">
        <f t="shared" si="41"/>
        <v>1.4329580348004153E-2</v>
      </c>
    </row>
    <row r="1310" spans="1:7" x14ac:dyDescent="0.25">
      <c r="A1310" s="1">
        <v>1305</v>
      </c>
      <c r="B1310" s="6">
        <v>40227</v>
      </c>
      <c r="C1310" s="8">
        <v>17.43</v>
      </c>
      <c r="D1310" s="6">
        <v>40227</v>
      </c>
      <c r="E1310" s="8">
        <v>9.99</v>
      </c>
      <c r="F1310" s="12">
        <f t="shared" si="40"/>
        <v>1.5734265734265708E-2</v>
      </c>
      <c r="G1310" s="12">
        <f t="shared" si="41"/>
        <v>8.0726538849646891E-3</v>
      </c>
    </row>
    <row r="1311" spans="1:7" x14ac:dyDescent="0.25">
      <c r="A1311" s="1">
        <v>1306</v>
      </c>
      <c r="B1311" s="6">
        <v>40228</v>
      </c>
      <c r="C1311" s="8">
        <v>17.5</v>
      </c>
      <c r="D1311" s="6">
        <v>40228</v>
      </c>
      <c r="E1311" s="8">
        <v>10.09</v>
      </c>
      <c r="F1311" s="12">
        <f t="shared" si="40"/>
        <v>4.0160642570281286E-3</v>
      </c>
      <c r="G1311" s="12">
        <f t="shared" si="41"/>
        <v>1.0010010010009973E-2</v>
      </c>
    </row>
    <row r="1312" spans="1:7" x14ac:dyDescent="0.25">
      <c r="A1312" s="1">
        <v>1307</v>
      </c>
      <c r="B1312" s="6">
        <v>40231</v>
      </c>
      <c r="C1312" s="8">
        <v>17.34</v>
      </c>
      <c r="D1312" s="6">
        <v>40231</v>
      </c>
      <c r="E1312" s="8">
        <v>9.89</v>
      </c>
      <c r="F1312" s="12">
        <f t="shared" si="40"/>
        <v>-9.1428571428571505E-3</v>
      </c>
      <c r="G1312" s="12">
        <f t="shared" si="41"/>
        <v>-1.9821605550049484E-2</v>
      </c>
    </row>
    <row r="1313" spans="1:7" x14ac:dyDescent="0.25">
      <c r="A1313" s="1">
        <v>1308</v>
      </c>
      <c r="B1313" s="6">
        <v>40232</v>
      </c>
      <c r="C1313" s="8">
        <v>16.95</v>
      </c>
      <c r="D1313" s="6">
        <v>40232</v>
      </c>
      <c r="E1313" s="8">
        <v>9.49</v>
      </c>
      <c r="F1313" s="12">
        <f t="shared" si="40"/>
        <v>-2.249134948096889E-2</v>
      </c>
      <c r="G1313" s="12">
        <f t="shared" si="41"/>
        <v>-4.0444893832153724E-2</v>
      </c>
    </row>
    <row r="1314" spans="1:7" x14ac:dyDescent="0.25">
      <c r="A1314" s="1">
        <v>1309</v>
      </c>
      <c r="B1314" s="6">
        <v>40233</v>
      </c>
      <c r="C1314" s="8">
        <v>17</v>
      </c>
      <c r="D1314" s="6">
        <v>40233</v>
      </c>
      <c r="E1314" s="8">
        <v>9.35</v>
      </c>
      <c r="F1314" s="12">
        <f t="shared" si="40"/>
        <v>2.9498525073746733E-3</v>
      </c>
      <c r="G1314" s="12">
        <f t="shared" si="41"/>
        <v>-1.4752370916754538E-2</v>
      </c>
    </row>
    <row r="1315" spans="1:7" x14ac:dyDescent="0.25">
      <c r="A1315" s="1">
        <v>1310</v>
      </c>
      <c r="B1315" s="6">
        <v>40234</v>
      </c>
      <c r="C1315" s="8">
        <v>16.899999999999999</v>
      </c>
      <c r="D1315" s="6">
        <v>40234</v>
      </c>
      <c r="E1315" s="8">
        <v>9.24</v>
      </c>
      <c r="F1315" s="12">
        <f t="shared" si="40"/>
        <v>-5.8823529411765538E-3</v>
      </c>
      <c r="G1315" s="12">
        <f t="shared" si="41"/>
        <v>-1.176470588235288E-2</v>
      </c>
    </row>
    <row r="1316" spans="1:7" x14ac:dyDescent="0.25">
      <c r="A1316" s="1">
        <v>1311</v>
      </c>
      <c r="B1316" s="6">
        <v>40235</v>
      </c>
      <c r="C1316" s="8">
        <v>17.25</v>
      </c>
      <c r="D1316" s="6">
        <v>40235</v>
      </c>
      <c r="E1316" s="8">
        <v>9.5500000000000007</v>
      </c>
      <c r="F1316" s="12">
        <f t="shared" si="40"/>
        <v>2.0710059171597718E-2</v>
      </c>
      <c r="G1316" s="12">
        <f t="shared" si="41"/>
        <v>3.35497835497836E-2</v>
      </c>
    </row>
    <row r="1317" spans="1:7" x14ac:dyDescent="0.25">
      <c r="A1317" s="1">
        <v>1312</v>
      </c>
      <c r="B1317" s="6">
        <v>40238</v>
      </c>
      <c r="C1317" s="8">
        <v>17.47</v>
      </c>
      <c r="D1317" s="6">
        <v>40238</v>
      </c>
      <c r="E1317" s="8">
        <v>9.66</v>
      </c>
      <c r="F1317" s="12">
        <f t="shared" si="40"/>
        <v>1.2753623188405731E-2</v>
      </c>
      <c r="G1317" s="12">
        <f t="shared" si="41"/>
        <v>1.1518324607329782E-2</v>
      </c>
    </row>
    <row r="1318" spans="1:7" x14ac:dyDescent="0.25">
      <c r="A1318" s="1">
        <v>1313</v>
      </c>
      <c r="B1318" s="6">
        <v>40239</v>
      </c>
      <c r="C1318" s="8">
        <v>17.62</v>
      </c>
      <c r="D1318" s="6">
        <v>40239</v>
      </c>
      <c r="E1318" s="8">
        <v>9.6999999999999993</v>
      </c>
      <c r="F1318" s="12">
        <f t="shared" si="40"/>
        <v>8.5861476817402482E-3</v>
      </c>
      <c r="G1318" s="12">
        <f t="shared" si="41"/>
        <v>4.1407867494823135E-3</v>
      </c>
    </row>
    <row r="1319" spans="1:7" x14ac:dyDescent="0.25">
      <c r="A1319" s="1">
        <v>1314</v>
      </c>
      <c r="B1319" s="6">
        <v>40240</v>
      </c>
      <c r="C1319" s="8">
        <v>17.68</v>
      </c>
      <c r="D1319" s="6">
        <v>40240</v>
      </c>
      <c r="E1319" s="8">
        <v>9.94</v>
      </c>
      <c r="F1319" s="12">
        <f t="shared" si="40"/>
        <v>3.4052213393869872E-3</v>
      </c>
      <c r="G1319" s="12">
        <f t="shared" si="41"/>
        <v>2.4742268041237137E-2</v>
      </c>
    </row>
    <row r="1320" spans="1:7" x14ac:dyDescent="0.25">
      <c r="A1320" s="1">
        <v>1315</v>
      </c>
      <c r="B1320" s="6">
        <v>40241</v>
      </c>
      <c r="C1320" s="8">
        <v>17.670000000000002</v>
      </c>
      <c r="D1320" s="6">
        <v>40241</v>
      </c>
      <c r="E1320" s="8">
        <v>10.050000000000001</v>
      </c>
      <c r="F1320" s="12">
        <f t="shared" si="40"/>
        <v>-5.656108597283943E-4</v>
      </c>
      <c r="G1320" s="12">
        <f t="shared" si="41"/>
        <v>1.1066398390342175E-2</v>
      </c>
    </row>
    <row r="1321" spans="1:7" x14ac:dyDescent="0.25">
      <c r="A1321" s="1">
        <v>1316</v>
      </c>
      <c r="B1321" s="6">
        <v>40242</v>
      </c>
      <c r="C1321" s="8">
        <v>17.989999999999998</v>
      </c>
      <c r="D1321" s="6">
        <v>40242</v>
      </c>
      <c r="E1321" s="8">
        <v>10.4</v>
      </c>
      <c r="F1321" s="12">
        <f t="shared" si="40"/>
        <v>1.8109790605545937E-2</v>
      </c>
      <c r="G1321" s="12">
        <f t="shared" si="41"/>
        <v>3.4825870646766129E-2</v>
      </c>
    </row>
    <row r="1322" spans="1:7" x14ac:dyDescent="0.25">
      <c r="A1322" s="1">
        <v>1317</v>
      </c>
      <c r="B1322" s="6">
        <v>40245</v>
      </c>
      <c r="C1322" s="8">
        <v>18.059999999999999</v>
      </c>
      <c r="D1322" s="6">
        <v>40245</v>
      </c>
      <c r="E1322" s="8">
        <v>10.43</v>
      </c>
      <c r="F1322" s="12">
        <f t="shared" si="40"/>
        <v>3.8910505836576036E-3</v>
      </c>
      <c r="G1322" s="12">
        <f t="shared" si="41"/>
        <v>2.8846153846153232E-3</v>
      </c>
    </row>
    <row r="1323" spans="1:7" x14ac:dyDescent="0.25">
      <c r="A1323" s="1">
        <v>1318</v>
      </c>
      <c r="B1323" s="6">
        <v>40246</v>
      </c>
      <c r="C1323" s="8">
        <v>17.95</v>
      </c>
      <c r="D1323" s="6">
        <v>40246</v>
      </c>
      <c r="E1323" s="8">
        <v>10.33</v>
      </c>
      <c r="F1323" s="12">
        <f t="shared" si="40"/>
        <v>-6.0908084163897808E-3</v>
      </c>
      <c r="G1323" s="12">
        <f t="shared" si="41"/>
        <v>-9.5877277085330437E-3</v>
      </c>
    </row>
    <row r="1324" spans="1:7" x14ac:dyDescent="0.25">
      <c r="A1324" s="1">
        <v>1319</v>
      </c>
      <c r="B1324" s="6">
        <v>40247</v>
      </c>
      <c r="C1324" s="8">
        <v>18.07</v>
      </c>
      <c r="D1324" s="6">
        <v>40247</v>
      </c>
      <c r="E1324" s="8">
        <v>10.48</v>
      </c>
      <c r="F1324" s="12">
        <f t="shared" si="40"/>
        <v>6.6852367688022838E-3</v>
      </c>
      <c r="G1324" s="12">
        <f t="shared" si="41"/>
        <v>1.4520813165537305E-2</v>
      </c>
    </row>
    <row r="1325" spans="1:7" x14ac:dyDescent="0.25">
      <c r="A1325" s="1">
        <v>1320</v>
      </c>
      <c r="B1325" s="6">
        <v>40248</v>
      </c>
      <c r="C1325" s="8">
        <v>17.920000000000002</v>
      </c>
      <c r="D1325" s="6">
        <v>40248</v>
      </c>
      <c r="E1325" s="8">
        <v>10.33</v>
      </c>
      <c r="F1325" s="12">
        <f t="shared" si="40"/>
        <v>-8.3010514665190129E-3</v>
      </c>
      <c r="G1325" s="12">
        <f t="shared" si="41"/>
        <v>-1.4312977099236674E-2</v>
      </c>
    </row>
    <row r="1326" spans="1:7" x14ac:dyDescent="0.25">
      <c r="A1326" s="1">
        <v>1321</v>
      </c>
      <c r="B1326" s="6">
        <v>40249</v>
      </c>
      <c r="C1326" s="8">
        <v>17.920000000000002</v>
      </c>
      <c r="D1326" s="6">
        <v>40249</v>
      </c>
      <c r="E1326" s="8">
        <v>10.37</v>
      </c>
      <c r="F1326" s="12">
        <f t="shared" si="40"/>
        <v>0</v>
      </c>
      <c r="G1326" s="12">
        <f t="shared" si="41"/>
        <v>3.8722168441431893E-3</v>
      </c>
    </row>
    <row r="1327" spans="1:7" x14ac:dyDescent="0.25">
      <c r="A1327" s="1">
        <v>1322</v>
      </c>
      <c r="B1327" s="6">
        <v>40252</v>
      </c>
      <c r="C1327" s="8">
        <v>17.690000000000001</v>
      </c>
      <c r="D1327" s="6">
        <v>40252</v>
      </c>
      <c r="E1327" s="8">
        <v>10.210000000000001</v>
      </c>
      <c r="F1327" s="12">
        <f t="shared" si="40"/>
        <v>-1.2834821428571451E-2</v>
      </c>
      <c r="G1327" s="12">
        <f t="shared" si="41"/>
        <v>-1.5429122468659439E-2</v>
      </c>
    </row>
    <row r="1328" spans="1:7" x14ac:dyDescent="0.25">
      <c r="A1328" s="1">
        <v>1323</v>
      </c>
      <c r="B1328" s="6">
        <v>40253</v>
      </c>
      <c r="C1328" s="8">
        <v>17.84</v>
      </c>
      <c r="D1328" s="6">
        <v>40253</v>
      </c>
      <c r="E1328" s="8">
        <v>10.31</v>
      </c>
      <c r="F1328" s="12">
        <f t="shared" si="40"/>
        <v>8.4793668739399988E-3</v>
      </c>
      <c r="G1328" s="12">
        <f t="shared" si="41"/>
        <v>9.7943192948089751E-3</v>
      </c>
    </row>
    <row r="1329" spans="1:7" x14ac:dyDescent="0.25">
      <c r="A1329" s="1">
        <v>1324</v>
      </c>
      <c r="B1329" s="6">
        <v>40254</v>
      </c>
      <c r="C1329" s="8">
        <v>17.940000000000001</v>
      </c>
      <c r="D1329" s="6">
        <v>40254</v>
      </c>
      <c r="E1329" s="8">
        <v>10.39</v>
      </c>
      <c r="F1329" s="12">
        <f t="shared" si="40"/>
        <v>5.605381165919362E-3</v>
      </c>
      <c r="G1329" s="12">
        <f t="shared" si="41"/>
        <v>7.7594568380213447E-3</v>
      </c>
    </row>
    <row r="1330" spans="1:7" x14ac:dyDescent="0.25">
      <c r="A1330" s="1">
        <v>1325</v>
      </c>
      <c r="B1330" s="6">
        <v>40255</v>
      </c>
      <c r="C1330" s="8">
        <v>17.850000000000001</v>
      </c>
      <c r="D1330" s="6">
        <v>40255</v>
      </c>
      <c r="E1330" s="8">
        <v>10.210000000000001</v>
      </c>
      <c r="F1330" s="12">
        <f t="shared" si="40"/>
        <v>-5.0167224080267473E-3</v>
      </c>
      <c r="G1330" s="12">
        <f t="shared" si="41"/>
        <v>-1.7324350336862339E-2</v>
      </c>
    </row>
    <row r="1331" spans="1:7" x14ac:dyDescent="0.25">
      <c r="A1331" s="1">
        <v>1326</v>
      </c>
      <c r="B1331" s="6">
        <v>40256</v>
      </c>
      <c r="C1331" s="8">
        <v>17.78</v>
      </c>
      <c r="D1331" s="6">
        <v>40256</v>
      </c>
      <c r="E1331" s="8">
        <v>10.029999999999999</v>
      </c>
      <c r="F1331" s="12">
        <f t="shared" si="40"/>
        <v>-3.921568627450996E-3</v>
      </c>
      <c r="G1331" s="12">
        <f t="shared" si="41"/>
        <v>-1.7629774730656363E-2</v>
      </c>
    </row>
    <row r="1332" spans="1:7" x14ac:dyDescent="0.25">
      <c r="A1332" s="1">
        <v>1327</v>
      </c>
      <c r="B1332" s="6">
        <v>40259</v>
      </c>
      <c r="C1332" s="8">
        <v>17.600000000000001</v>
      </c>
      <c r="D1332" s="6">
        <v>40259</v>
      </c>
      <c r="E1332" s="8">
        <v>9.86</v>
      </c>
      <c r="F1332" s="12">
        <f t="shared" si="40"/>
        <v>-1.0123734533183335E-2</v>
      </c>
      <c r="G1332" s="12">
        <f t="shared" si="41"/>
        <v>-1.6949152542372874E-2</v>
      </c>
    </row>
    <row r="1333" spans="1:7" x14ac:dyDescent="0.25">
      <c r="A1333" s="1">
        <v>1328</v>
      </c>
      <c r="B1333" s="6">
        <v>40260</v>
      </c>
      <c r="C1333" s="8">
        <v>17.75</v>
      </c>
      <c r="D1333" s="6">
        <v>40260</v>
      </c>
      <c r="E1333" s="8">
        <v>10.039999999999999</v>
      </c>
      <c r="F1333" s="12">
        <f t="shared" si="40"/>
        <v>8.5227272727271906E-3</v>
      </c>
      <c r="G1333" s="12">
        <f t="shared" si="41"/>
        <v>1.825557809330626E-2</v>
      </c>
    </row>
    <row r="1334" spans="1:7" x14ac:dyDescent="0.25">
      <c r="A1334" s="1">
        <v>1329</v>
      </c>
      <c r="B1334" s="6">
        <v>40261</v>
      </c>
      <c r="C1334" s="8">
        <v>17.62</v>
      </c>
      <c r="D1334" s="6">
        <v>40261</v>
      </c>
      <c r="E1334" s="8">
        <v>9.7899999999999991</v>
      </c>
      <c r="F1334" s="12">
        <f t="shared" si="40"/>
        <v>-7.3239436619717746E-3</v>
      </c>
      <c r="G1334" s="12">
        <f t="shared" si="41"/>
        <v>-2.4900398406374504E-2</v>
      </c>
    </row>
    <row r="1335" spans="1:7" x14ac:dyDescent="0.25">
      <c r="A1335" s="1">
        <v>1330</v>
      </c>
      <c r="B1335" s="6">
        <v>40262</v>
      </c>
      <c r="C1335" s="8">
        <v>17.940000000000001</v>
      </c>
      <c r="D1335" s="6">
        <v>40262</v>
      </c>
      <c r="E1335" s="8">
        <v>10.06</v>
      </c>
      <c r="F1335" s="12">
        <f t="shared" si="40"/>
        <v>1.8161180476731001E-2</v>
      </c>
      <c r="G1335" s="12">
        <f t="shared" si="41"/>
        <v>2.7579162410623224E-2</v>
      </c>
    </row>
    <row r="1336" spans="1:7" x14ac:dyDescent="0.25">
      <c r="A1336" s="1">
        <v>1331</v>
      </c>
      <c r="B1336" s="6">
        <v>40263</v>
      </c>
      <c r="C1336" s="8">
        <v>17.89</v>
      </c>
      <c r="D1336" s="6">
        <v>40263</v>
      </c>
      <c r="E1336" s="8">
        <v>10.06</v>
      </c>
      <c r="F1336" s="12">
        <f t="shared" si="40"/>
        <v>-2.787068004459348E-3</v>
      </c>
      <c r="G1336" s="12">
        <f t="shared" si="41"/>
        <v>0</v>
      </c>
    </row>
    <row r="1337" spans="1:7" x14ac:dyDescent="0.25">
      <c r="A1337" s="1">
        <v>1332</v>
      </c>
      <c r="B1337" s="6">
        <v>40266</v>
      </c>
      <c r="C1337" s="8">
        <v>17.91</v>
      </c>
      <c r="D1337" s="6">
        <v>40266</v>
      </c>
      <c r="E1337" s="8">
        <v>10.08</v>
      </c>
      <c r="F1337" s="12">
        <f t="shared" si="40"/>
        <v>1.1179429849077459E-3</v>
      </c>
      <c r="G1337" s="12">
        <f t="shared" si="41"/>
        <v>1.9880715705764985E-3</v>
      </c>
    </row>
    <row r="1338" spans="1:7" x14ac:dyDescent="0.25">
      <c r="A1338" s="1">
        <v>1333</v>
      </c>
      <c r="B1338" s="6">
        <v>40267</v>
      </c>
      <c r="C1338" s="8">
        <v>17.72</v>
      </c>
      <c r="D1338" s="6">
        <v>40267</v>
      </c>
      <c r="E1338" s="8">
        <v>9.9600000000000009</v>
      </c>
      <c r="F1338" s="12">
        <f t="shared" si="40"/>
        <v>-1.0608598548297113E-2</v>
      </c>
      <c r="G1338" s="12">
        <f t="shared" si="41"/>
        <v>-1.1904761904761828E-2</v>
      </c>
    </row>
    <row r="1339" spans="1:7" x14ac:dyDescent="0.25">
      <c r="A1339" s="1">
        <v>1334</v>
      </c>
      <c r="B1339" s="6">
        <v>40268</v>
      </c>
      <c r="C1339" s="8">
        <v>17.54</v>
      </c>
      <c r="D1339" s="6">
        <v>40268</v>
      </c>
      <c r="E1339" s="8">
        <v>9.84</v>
      </c>
      <c r="F1339" s="12">
        <f t="shared" si="40"/>
        <v>-1.0158013544018043E-2</v>
      </c>
      <c r="G1339" s="12">
        <f t="shared" si="41"/>
        <v>-1.2048192771084437E-2</v>
      </c>
    </row>
    <row r="1340" spans="1:7" x14ac:dyDescent="0.25">
      <c r="A1340" s="1">
        <v>1335</v>
      </c>
      <c r="B1340" s="6">
        <v>40269</v>
      </c>
      <c r="C1340" s="8">
        <v>17.690000000000001</v>
      </c>
      <c r="D1340" s="6">
        <v>40269</v>
      </c>
      <c r="E1340" s="8">
        <v>10.09</v>
      </c>
      <c r="F1340" s="12">
        <f t="shared" si="40"/>
        <v>8.5518814139111821E-3</v>
      </c>
      <c r="G1340" s="12">
        <f t="shared" si="41"/>
        <v>2.540650406504065E-2</v>
      </c>
    </row>
    <row r="1341" spans="1:7" x14ac:dyDescent="0.25">
      <c r="A1341" s="1">
        <v>1336</v>
      </c>
      <c r="B1341" s="6">
        <v>40274</v>
      </c>
      <c r="C1341" s="8">
        <v>17.77</v>
      </c>
      <c r="D1341" s="6">
        <v>40274</v>
      </c>
      <c r="E1341" s="8">
        <v>10.17</v>
      </c>
      <c r="F1341" s="12">
        <f t="shared" si="40"/>
        <v>4.5223289994346123E-3</v>
      </c>
      <c r="G1341" s="12">
        <f t="shared" si="41"/>
        <v>7.9286422200198284E-3</v>
      </c>
    </row>
    <row r="1342" spans="1:7" x14ac:dyDescent="0.25">
      <c r="A1342" s="1">
        <v>1337</v>
      </c>
      <c r="B1342" s="6">
        <v>40275</v>
      </c>
      <c r="C1342" s="8">
        <v>17.64</v>
      </c>
      <c r="D1342" s="6">
        <v>40275</v>
      </c>
      <c r="E1342" s="8">
        <v>10.199999999999999</v>
      </c>
      <c r="F1342" s="12">
        <f t="shared" si="40"/>
        <v>-7.3157006190207657E-3</v>
      </c>
      <c r="G1342" s="12">
        <f t="shared" si="41"/>
        <v>2.9498525073745683E-3</v>
      </c>
    </row>
    <row r="1343" spans="1:7" x14ac:dyDescent="0.25">
      <c r="A1343" s="1">
        <v>1338</v>
      </c>
      <c r="B1343" s="6">
        <v>40276</v>
      </c>
      <c r="C1343" s="8">
        <v>17.510000000000002</v>
      </c>
      <c r="D1343" s="6">
        <v>40276</v>
      </c>
      <c r="E1343" s="8">
        <v>10.07</v>
      </c>
      <c r="F1343" s="12">
        <f t="shared" si="40"/>
        <v>-7.369614512471599E-3</v>
      </c>
      <c r="G1343" s="12">
        <f t="shared" si="41"/>
        <v>-1.2745098039215589E-2</v>
      </c>
    </row>
    <row r="1344" spans="1:7" x14ac:dyDescent="0.25">
      <c r="A1344" s="1">
        <v>1339</v>
      </c>
      <c r="B1344" s="6">
        <v>40277</v>
      </c>
      <c r="C1344" s="8">
        <v>17.920000000000002</v>
      </c>
      <c r="D1344" s="6">
        <v>40277</v>
      </c>
      <c r="E1344" s="8">
        <v>10.48</v>
      </c>
      <c r="F1344" s="12">
        <f t="shared" si="40"/>
        <v>2.3415191319246152E-2</v>
      </c>
      <c r="G1344" s="12">
        <f t="shared" si="41"/>
        <v>4.0714995034756715E-2</v>
      </c>
    </row>
    <row r="1345" spans="1:7" x14ac:dyDescent="0.25">
      <c r="A1345" s="1">
        <v>1340</v>
      </c>
      <c r="B1345" s="6">
        <v>40280</v>
      </c>
      <c r="C1345" s="8">
        <v>18.02</v>
      </c>
      <c r="D1345" s="6">
        <v>40280</v>
      </c>
      <c r="E1345" s="8">
        <v>10.69</v>
      </c>
      <c r="F1345" s="12">
        <f t="shared" si="40"/>
        <v>5.5803571428570233E-3</v>
      </c>
      <c r="G1345" s="12">
        <f t="shared" si="41"/>
        <v>2.003816793893121E-2</v>
      </c>
    </row>
    <row r="1346" spans="1:7" x14ac:dyDescent="0.25">
      <c r="A1346" s="1">
        <v>1341</v>
      </c>
      <c r="B1346" s="6">
        <v>40281</v>
      </c>
      <c r="C1346" s="8">
        <v>18.02</v>
      </c>
      <c r="D1346" s="6">
        <v>40281</v>
      </c>
      <c r="E1346" s="8">
        <v>10.7</v>
      </c>
      <c r="F1346" s="12">
        <f t="shared" si="40"/>
        <v>0</v>
      </c>
      <c r="G1346" s="12">
        <f t="shared" si="41"/>
        <v>9.3545369504207548E-4</v>
      </c>
    </row>
    <row r="1347" spans="1:7" x14ac:dyDescent="0.25">
      <c r="A1347" s="1">
        <v>1342</v>
      </c>
      <c r="B1347" s="6">
        <v>40282</v>
      </c>
      <c r="C1347" s="8">
        <v>18.09</v>
      </c>
      <c r="D1347" s="6">
        <v>40282</v>
      </c>
      <c r="E1347" s="8">
        <v>10.74</v>
      </c>
      <c r="F1347" s="12">
        <f t="shared" si="40"/>
        <v>3.8845726970033454E-3</v>
      </c>
      <c r="G1347" s="12">
        <f t="shared" si="41"/>
        <v>3.7383177570094323E-3</v>
      </c>
    </row>
    <row r="1348" spans="1:7" x14ac:dyDescent="0.25">
      <c r="A1348" s="1">
        <v>1343</v>
      </c>
      <c r="B1348" s="6">
        <v>40283</v>
      </c>
      <c r="C1348" s="8">
        <v>18.059999999999999</v>
      </c>
      <c r="D1348" s="6">
        <v>40283</v>
      </c>
      <c r="E1348" s="8">
        <v>10.79</v>
      </c>
      <c r="F1348" s="12">
        <f t="shared" si="40"/>
        <v>-1.6583747927032138E-3</v>
      </c>
      <c r="G1348" s="12">
        <f t="shared" si="41"/>
        <v>4.6554934823090253E-3</v>
      </c>
    </row>
    <row r="1349" spans="1:7" x14ac:dyDescent="0.25">
      <c r="A1349" s="1">
        <v>1344</v>
      </c>
      <c r="B1349" s="6">
        <v>40284</v>
      </c>
      <c r="C1349" s="8">
        <v>17.61</v>
      </c>
      <c r="D1349" s="6">
        <v>40284</v>
      </c>
      <c r="E1349" s="8">
        <v>10.49</v>
      </c>
      <c r="F1349" s="12">
        <f t="shared" si="40"/>
        <v>-2.4916943521594646E-2</v>
      </c>
      <c r="G1349" s="12">
        <f t="shared" si="41"/>
        <v>-2.7803521779425296E-2</v>
      </c>
    </row>
    <row r="1350" spans="1:7" x14ac:dyDescent="0.25">
      <c r="A1350" s="1">
        <v>1345</v>
      </c>
      <c r="B1350" s="6">
        <v>40287</v>
      </c>
      <c r="C1350" s="8">
        <v>17.600000000000001</v>
      </c>
      <c r="D1350" s="6">
        <v>40287</v>
      </c>
      <c r="E1350" s="8">
        <v>10.41</v>
      </c>
      <c r="F1350" s="12">
        <f t="shared" si="40"/>
        <v>-5.6785917092549748E-4</v>
      </c>
      <c r="G1350" s="12">
        <f t="shared" si="41"/>
        <v>-7.6263107721639724E-3</v>
      </c>
    </row>
    <row r="1351" spans="1:7" x14ac:dyDescent="0.25">
      <c r="A1351" s="1">
        <v>1346</v>
      </c>
      <c r="B1351" s="6">
        <v>40288</v>
      </c>
      <c r="C1351" s="8">
        <v>17.559999999999999</v>
      </c>
      <c r="D1351" s="6">
        <v>40288</v>
      </c>
      <c r="E1351" s="8">
        <v>10.53</v>
      </c>
      <c r="F1351" s="12">
        <f t="shared" si="40"/>
        <v>-2.2727272727274261E-3</v>
      </c>
      <c r="G1351" s="12">
        <f t="shared" si="41"/>
        <v>1.1527377521613758E-2</v>
      </c>
    </row>
    <row r="1352" spans="1:7" x14ac:dyDescent="0.25">
      <c r="A1352" s="1">
        <v>1347</v>
      </c>
      <c r="B1352" s="6">
        <v>40289</v>
      </c>
      <c r="C1352" s="8">
        <v>17.3</v>
      </c>
      <c r="D1352" s="6">
        <v>40289</v>
      </c>
      <c r="E1352" s="8">
        <v>10.23</v>
      </c>
      <c r="F1352" s="12">
        <f t="shared" ref="F1352:F1415" si="42">(C1352-C1351)/C1351</f>
        <v>-1.4806378132118339E-2</v>
      </c>
      <c r="G1352" s="12">
        <f t="shared" ref="G1352:G1415" si="43">(E1352-E1351)/E1351</f>
        <v>-2.849002849002839E-2</v>
      </c>
    </row>
    <row r="1353" spans="1:7" x14ac:dyDescent="0.25">
      <c r="A1353" s="1">
        <v>1348</v>
      </c>
      <c r="B1353" s="6">
        <v>40290</v>
      </c>
      <c r="C1353" s="8">
        <v>17.07</v>
      </c>
      <c r="D1353" s="6">
        <v>40290</v>
      </c>
      <c r="E1353" s="8">
        <v>9.91</v>
      </c>
      <c r="F1353" s="12">
        <f t="shared" si="42"/>
        <v>-1.3294797687861296E-2</v>
      </c>
      <c r="G1353" s="12">
        <f t="shared" si="43"/>
        <v>-3.1280547409579695E-2</v>
      </c>
    </row>
    <row r="1354" spans="1:7" x14ac:dyDescent="0.25">
      <c r="A1354" s="1">
        <v>1349</v>
      </c>
      <c r="B1354" s="6">
        <v>40291</v>
      </c>
      <c r="C1354" s="8">
        <v>17.37</v>
      </c>
      <c r="D1354" s="6">
        <v>40291</v>
      </c>
      <c r="E1354" s="8">
        <v>9.9600000000000009</v>
      </c>
      <c r="F1354" s="12">
        <f t="shared" si="42"/>
        <v>1.7574692442882289E-2</v>
      </c>
      <c r="G1354" s="12">
        <f t="shared" si="43"/>
        <v>5.0454086781029977E-3</v>
      </c>
    </row>
    <row r="1355" spans="1:7" x14ac:dyDescent="0.25">
      <c r="A1355" s="1">
        <v>1350</v>
      </c>
      <c r="B1355" s="6">
        <v>40294</v>
      </c>
      <c r="C1355" s="8">
        <v>17.350000000000001</v>
      </c>
      <c r="D1355" s="6">
        <v>40294</v>
      </c>
      <c r="E1355" s="8">
        <v>10.039999999999999</v>
      </c>
      <c r="F1355" s="12">
        <f t="shared" si="42"/>
        <v>-1.1514104778353237E-3</v>
      </c>
      <c r="G1355" s="12">
        <f t="shared" si="43"/>
        <v>8.0321285140560524E-3</v>
      </c>
    </row>
    <row r="1356" spans="1:7" x14ac:dyDescent="0.25">
      <c r="A1356" s="1">
        <v>1351</v>
      </c>
      <c r="B1356" s="6">
        <v>40295</v>
      </c>
      <c r="C1356" s="8">
        <v>16.75</v>
      </c>
      <c r="D1356" s="6">
        <v>40295</v>
      </c>
      <c r="E1356" s="8">
        <v>9.5</v>
      </c>
      <c r="F1356" s="12">
        <f t="shared" si="42"/>
        <v>-3.4582132564841578E-2</v>
      </c>
      <c r="G1356" s="12">
        <f t="shared" si="43"/>
        <v>-5.3784860557768842E-2</v>
      </c>
    </row>
    <row r="1357" spans="1:7" x14ac:dyDescent="0.25">
      <c r="A1357" s="1">
        <v>1352</v>
      </c>
      <c r="B1357" s="6">
        <v>40296</v>
      </c>
      <c r="C1357" s="8">
        <v>16.5</v>
      </c>
      <c r="D1357" s="6">
        <v>40296</v>
      </c>
      <c r="E1357" s="8">
        <v>9.1</v>
      </c>
      <c r="F1357" s="12">
        <f t="shared" si="42"/>
        <v>-1.4925373134328358E-2</v>
      </c>
      <c r="G1357" s="12">
        <f t="shared" si="43"/>
        <v>-4.2105263157894778E-2</v>
      </c>
    </row>
    <row r="1358" spans="1:7" x14ac:dyDescent="0.25">
      <c r="A1358" s="1">
        <v>1353</v>
      </c>
      <c r="B1358" s="6">
        <v>40297</v>
      </c>
      <c r="C1358" s="8">
        <v>16.79</v>
      </c>
      <c r="D1358" s="6">
        <v>40297</v>
      </c>
      <c r="E1358" s="8">
        <v>9.4600000000000009</v>
      </c>
      <c r="F1358" s="12">
        <f t="shared" si="42"/>
        <v>1.7575757575757522E-2</v>
      </c>
      <c r="G1358" s="12">
        <f t="shared" si="43"/>
        <v>3.9560439560439697E-2</v>
      </c>
    </row>
    <row r="1359" spans="1:7" x14ac:dyDescent="0.25">
      <c r="A1359" s="1">
        <v>1354</v>
      </c>
      <c r="B1359" s="6">
        <v>40298</v>
      </c>
      <c r="C1359" s="8">
        <v>17.03</v>
      </c>
      <c r="D1359" s="6">
        <v>40298</v>
      </c>
      <c r="E1359" s="8">
        <v>9.5500000000000007</v>
      </c>
      <c r="F1359" s="12">
        <f t="shared" si="42"/>
        <v>1.4294222751637999E-2</v>
      </c>
      <c r="G1359" s="12">
        <f t="shared" si="43"/>
        <v>9.5137420718815913E-3</v>
      </c>
    </row>
    <row r="1360" spans="1:7" x14ac:dyDescent="0.25">
      <c r="A1360" s="1">
        <v>1355</v>
      </c>
      <c r="B1360" s="6">
        <v>40301</v>
      </c>
      <c r="C1360" s="8">
        <v>17.05</v>
      </c>
      <c r="D1360" s="6">
        <v>40301</v>
      </c>
      <c r="E1360" s="8">
        <v>9.27</v>
      </c>
      <c r="F1360" s="12">
        <f t="shared" si="42"/>
        <v>1.1743981209629813E-3</v>
      </c>
      <c r="G1360" s="12">
        <f t="shared" si="43"/>
        <v>-2.9319371727748809E-2</v>
      </c>
    </row>
    <row r="1361" spans="1:7" x14ac:dyDescent="0.25">
      <c r="A1361" s="1">
        <v>1356</v>
      </c>
      <c r="B1361" s="6">
        <v>40302</v>
      </c>
      <c r="C1361" s="8">
        <v>16.41</v>
      </c>
      <c r="D1361" s="6">
        <v>40302</v>
      </c>
      <c r="E1361" s="8">
        <v>8.61</v>
      </c>
      <c r="F1361" s="12">
        <f t="shared" si="42"/>
        <v>-3.7536656891495636E-2</v>
      </c>
      <c r="G1361" s="12">
        <f t="shared" si="43"/>
        <v>-7.1197411003236261E-2</v>
      </c>
    </row>
    <row r="1362" spans="1:7" x14ac:dyDescent="0.25">
      <c r="A1362" s="1">
        <v>1357</v>
      </c>
      <c r="B1362" s="6">
        <v>40303</v>
      </c>
      <c r="C1362" s="8">
        <v>16.13</v>
      </c>
      <c r="D1362" s="6">
        <v>40303</v>
      </c>
      <c r="E1362" s="8">
        <v>8.4</v>
      </c>
      <c r="F1362" s="12">
        <f t="shared" si="42"/>
        <v>-1.7062766605728284E-2</v>
      </c>
      <c r="G1362" s="12">
        <f t="shared" si="43"/>
        <v>-2.4390243902438918E-2</v>
      </c>
    </row>
    <row r="1363" spans="1:7" x14ac:dyDescent="0.25">
      <c r="A1363" s="1">
        <v>1358</v>
      </c>
      <c r="B1363" s="6">
        <v>40304</v>
      </c>
      <c r="C1363" s="8">
        <v>15.75</v>
      </c>
      <c r="D1363" s="6">
        <v>40304</v>
      </c>
      <c r="E1363" s="8">
        <v>8.01</v>
      </c>
      <c r="F1363" s="12">
        <f t="shared" si="42"/>
        <v>-2.3558586484810851E-2</v>
      </c>
      <c r="G1363" s="12">
        <f t="shared" si="43"/>
        <v>-4.6428571428571493E-2</v>
      </c>
    </row>
    <row r="1364" spans="1:7" x14ac:dyDescent="0.25">
      <c r="A1364" s="1">
        <v>1359</v>
      </c>
      <c r="B1364" s="6">
        <v>40305</v>
      </c>
      <c r="C1364" s="8">
        <v>15.36</v>
      </c>
      <c r="D1364" s="6">
        <v>40305</v>
      </c>
      <c r="E1364" s="8">
        <v>7.71</v>
      </c>
      <c r="F1364" s="12">
        <f t="shared" si="42"/>
        <v>-2.4761904761904797E-2</v>
      </c>
      <c r="G1364" s="12">
        <f t="shared" si="43"/>
        <v>-3.7453183520599231E-2</v>
      </c>
    </row>
    <row r="1365" spans="1:7" x14ac:dyDescent="0.25">
      <c r="A1365" s="1">
        <v>1360</v>
      </c>
      <c r="B1365" s="6">
        <v>40308</v>
      </c>
      <c r="C1365" s="8">
        <v>17.2</v>
      </c>
      <c r="D1365" s="6">
        <v>40308</v>
      </c>
      <c r="E1365" s="8">
        <v>9.5</v>
      </c>
      <c r="F1365" s="12">
        <f t="shared" si="42"/>
        <v>0.11979166666666666</v>
      </c>
      <c r="G1365" s="12">
        <f t="shared" si="43"/>
        <v>0.23216601815823606</v>
      </c>
    </row>
    <row r="1366" spans="1:7" x14ac:dyDescent="0.25">
      <c r="A1366" s="1">
        <v>1361</v>
      </c>
      <c r="B1366" s="6">
        <v>40309</v>
      </c>
      <c r="C1366" s="8">
        <v>15.94</v>
      </c>
      <c r="D1366" s="6">
        <v>40309</v>
      </c>
      <c r="E1366" s="8">
        <v>9.18</v>
      </c>
      <c r="F1366" s="12">
        <f t="shared" si="42"/>
        <v>-7.3255813953488361E-2</v>
      </c>
      <c r="G1366" s="12">
        <f t="shared" si="43"/>
        <v>-3.3684210526315816E-2</v>
      </c>
    </row>
    <row r="1367" spans="1:7" x14ac:dyDescent="0.25">
      <c r="A1367" s="1">
        <v>1362</v>
      </c>
      <c r="B1367" s="6">
        <v>40310</v>
      </c>
      <c r="C1367" s="8">
        <v>16.05</v>
      </c>
      <c r="D1367" s="6">
        <v>40310</v>
      </c>
      <c r="E1367" s="8">
        <v>9.2200000000000006</v>
      </c>
      <c r="F1367" s="12">
        <f t="shared" si="42"/>
        <v>6.9008782936010801E-3</v>
      </c>
      <c r="G1367" s="12">
        <f t="shared" si="43"/>
        <v>4.3572984749456348E-3</v>
      </c>
    </row>
    <row r="1368" spans="1:7" x14ac:dyDescent="0.25">
      <c r="A1368" s="1">
        <v>1363</v>
      </c>
      <c r="B1368" s="6">
        <v>40311</v>
      </c>
      <c r="C1368" s="8">
        <v>15.75</v>
      </c>
      <c r="D1368" s="6">
        <v>40311</v>
      </c>
      <c r="E1368" s="8">
        <v>9.14</v>
      </c>
      <c r="F1368" s="12">
        <f t="shared" si="42"/>
        <v>-1.8691588785046773E-2</v>
      </c>
      <c r="G1368" s="12">
        <f t="shared" si="43"/>
        <v>-8.6767895878525018E-3</v>
      </c>
    </row>
    <row r="1369" spans="1:7" x14ac:dyDescent="0.25">
      <c r="A1369" s="1">
        <v>1364</v>
      </c>
      <c r="B1369" s="6">
        <v>40312</v>
      </c>
      <c r="C1369" s="8">
        <v>14.88</v>
      </c>
      <c r="D1369" s="6">
        <v>40312</v>
      </c>
      <c r="E1369" s="8">
        <v>8.32</v>
      </c>
      <c r="F1369" s="12">
        <f t="shared" si="42"/>
        <v>-5.523809523809519E-2</v>
      </c>
      <c r="G1369" s="12">
        <f t="shared" si="43"/>
        <v>-8.9715536105032842E-2</v>
      </c>
    </row>
    <row r="1370" spans="1:7" x14ac:dyDescent="0.25">
      <c r="A1370" s="1">
        <v>1365</v>
      </c>
      <c r="B1370" s="6">
        <v>40315</v>
      </c>
      <c r="C1370" s="8">
        <v>15.1</v>
      </c>
      <c r="D1370" s="6">
        <v>40315</v>
      </c>
      <c r="E1370" s="8">
        <v>8.24</v>
      </c>
      <c r="F1370" s="12">
        <f t="shared" si="42"/>
        <v>1.4784946236559062E-2</v>
      </c>
      <c r="G1370" s="12">
        <f t="shared" si="43"/>
        <v>-9.6153846153846229E-3</v>
      </c>
    </row>
    <row r="1371" spans="1:7" x14ac:dyDescent="0.25">
      <c r="A1371" s="1">
        <v>1366</v>
      </c>
      <c r="B1371" s="6">
        <v>40316</v>
      </c>
      <c r="C1371" s="8">
        <v>15.64</v>
      </c>
      <c r="D1371" s="6">
        <v>40316</v>
      </c>
      <c r="E1371" s="8">
        <v>8.75</v>
      </c>
      <c r="F1371" s="12">
        <f t="shared" si="42"/>
        <v>3.5761589403973573E-2</v>
      </c>
      <c r="G1371" s="12">
        <f t="shared" si="43"/>
        <v>6.1893203883495118E-2</v>
      </c>
    </row>
    <row r="1372" spans="1:7" x14ac:dyDescent="0.25">
      <c r="A1372" s="1">
        <v>1367</v>
      </c>
      <c r="B1372" s="6">
        <v>40317</v>
      </c>
      <c r="C1372" s="8">
        <v>15.43</v>
      </c>
      <c r="D1372" s="6">
        <v>40317</v>
      </c>
      <c r="E1372" s="8">
        <v>8.52</v>
      </c>
      <c r="F1372" s="12">
        <f t="shared" si="42"/>
        <v>-1.3427109974424607E-2</v>
      </c>
      <c r="G1372" s="12">
        <f t="shared" si="43"/>
        <v>-2.6285714285714336E-2</v>
      </c>
    </row>
    <row r="1373" spans="1:7" x14ac:dyDescent="0.25">
      <c r="A1373" s="1">
        <v>1368</v>
      </c>
      <c r="B1373" s="6">
        <v>40318</v>
      </c>
      <c r="C1373" s="8">
        <v>15.45</v>
      </c>
      <c r="D1373" s="6">
        <v>40318</v>
      </c>
      <c r="E1373" s="8">
        <v>8.43</v>
      </c>
      <c r="F1373" s="12">
        <f t="shared" si="42"/>
        <v>1.2961762799740489E-3</v>
      </c>
      <c r="G1373" s="12">
        <f t="shared" si="43"/>
        <v>-1.0563380281690125E-2</v>
      </c>
    </row>
    <row r="1374" spans="1:7" x14ac:dyDescent="0.25">
      <c r="A1374" s="1">
        <v>1369</v>
      </c>
      <c r="B1374" s="6">
        <v>40319</v>
      </c>
      <c r="C1374" s="8">
        <v>15.58</v>
      </c>
      <c r="D1374" s="6">
        <v>40319</v>
      </c>
      <c r="E1374" s="8">
        <v>8.61</v>
      </c>
      <c r="F1374" s="12">
        <f t="shared" si="42"/>
        <v>8.4142394822006982E-3</v>
      </c>
      <c r="G1374" s="12">
        <f t="shared" si="43"/>
        <v>2.1352313167259752E-2</v>
      </c>
    </row>
    <row r="1375" spans="1:7" x14ac:dyDescent="0.25">
      <c r="A1375" s="1">
        <v>1370</v>
      </c>
      <c r="B1375" s="6">
        <v>40322</v>
      </c>
      <c r="C1375" s="8">
        <v>15.43</v>
      </c>
      <c r="D1375" s="6">
        <v>40322</v>
      </c>
      <c r="E1375" s="8">
        <v>8.51</v>
      </c>
      <c r="F1375" s="12">
        <f t="shared" si="42"/>
        <v>-9.6277278562259538E-3</v>
      </c>
      <c r="G1375" s="12">
        <f t="shared" si="43"/>
        <v>-1.1614401858304257E-2</v>
      </c>
    </row>
    <row r="1376" spans="1:7" x14ac:dyDescent="0.25">
      <c r="A1376" s="1">
        <v>1371</v>
      </c>
      <c r="B1376" s="6">
        <v>40323</v>
      </c>
      <c r="C1376" s="8">
        <v>15.11</v>
      </c>
      <c r="D1376" s="6">
        <v>40323</v>
      </c>
      <c r="E1376" s="8">
        <v>8.17</v>
      </c>
      <c r="F1376" s="12">
        <f t="shared" si="42"/>
        <v>-2.0738820479585241E-2</v>
      </c>
      <c r="G1376" s="12">
        <f t="shared" si="43"/>
        <v>-3.9952996474735589E-2</v>
      </c>
    </row>
    <row r="1377" spans="1:7" x14ac:dyDescent="0.25">
      <c r="A1377" s="1">
        <v>1372</v>
      </c>
      <c r="B1377" s="6">
        <v>40324</v>
      </c>
      <c r="C1377" s="8">
        <v>15.09</v>
      </c>
      <c r="D1377" s="6">
        <v>40324</v>
      </c>
      <c r="E1377" s="8">
        <v>8.1199999999999992</v>
      </c>
      <c r="F1377" s="12">
        <f t="shared" si="42"/>
        <v>-1.3236267372600645E-3</v>
      </c>
      <c r="G1377" s="12">
        <f t="shared" si="43"/>
        <v>-6.1199510403917639E-3</v>
      </c>
    </row>
    <row r="1378" spans="1:7" x14ac:dyDescent="0.25">
      <c r="A1378" s="1">
        <v>1373</v>
      </c>
      <c r="B1378" s="6">
        <v>40325</v>
      </c>
      <c r="C1378" s="8">
        <v>15.6</v>
      </c>
      <c r="D1378" s="6">
        <v>40325</v>
      </c>
      <c r="E1378" s="8">
        <v>8.2100000000000009</v>
      </c>
      <c r="F1378" s="12">
        <f t="shared" si="42"/>
        <v>3.379721669980118E-2</v>
      </c>
      <c r="G1378" s="12">
        <f t="shared" si="43"/>
        <v>1.1083743842364734E-2</v>
      </c>
    </row>
    <row r="1379" spans="1:7" x14ac:dyDescent="0.25">
      <c r="A1379" s="1">
        <v>1374</v>
      </c>
      <c r="B1379" s="6">
        <v>40326</v>
      </c>
      <c r="C1379" s="8">
        <v>15.7</v>
      </c>
      <c r="D1379" s="6">
        <v>40326</v>
      </c>
      <c r="E1379" s="8">
        <v>8.4</v>
      </c>
      <c r="F1379" s="12">
        <f t="shared" si="42"/>
        <v>6.4102564102563875E-3</v>
      </c>
      <c r="G1379" s="12">
        <f t="shared" si="43"/>
        <v>2.3142509135200912E-2</v>
      </c>
    </row>
    <row r="1380" spans="1:7" x14ac:dyDescent="0.25">
      <c r="A1380" s="1">
        <v>1375</v>
      </c>
      <c r="B1380" s="6">
        <v>40329</v>
      </c>
      <c r="C1380" s="8">
        <v>15.57</v>
      </c>
      <c r="D1380" s="6">
        <v>40329</v>
      </c>
      <c r="E1380" s="8">
        <v>8.33</v>
      </c>
      <c r="F1380" s="12">
        <f t="shared" si="42"/>
        <v>-8.2802547770700011E-3</v>
      </c>
      <c r="G1380" s="12">
        <f t="shared" si="43"/>
        <v>-8.3333333333333662E-3</v>
      </c>
    </row>
    <row r="1381" spans="1:7" x14ac:dyDescent="0.25">
      <c r="A1381" s="1">
        <v>1376</v>
      </c>
      <c r="B1381" s="6">
        <v>40330</v>
      </c>
      <c r="C1381" s="8">
        <v>15.61</v>
      </c>
      <c r="D1381" s="6">
        <v>40330</v>
      </c>
      <c r="E1381" s="8">
        <v>8.1999999999999993</v>
      </c>
      <c r="F1381" s="12">
        <f t="shared" si="42"/>
        <v>2.5690430314707223E-3</v>
      </c>
      <c r="G1381" s="12">
        <f t="shared" si="43"/>
        <v>-1.5606242496998893E-2</v>
      </c>
    </row>
    <row r="1382" spans="1:7" x14ac:dyDescent="0.25">
      <c r="A1382" s="1">
        <v>1377</v>
      </c>
      <c r="B1382" s="6">
        <v>40331</v>
      </c>
      <c r="C1382" s="8">
        <v>15.74</v>
      </c>
      <c r="D1382" s="6">
        <v>40331</v>
      </c>
      <c r="E1382" s="8">
        <v>8.0500000000000007</v>
      </c>
      <c r="F1382" s="12">
        <f t="shared" si="42"/>
        <v>8.3279948750801264E-3</v>
      </c>
      <c r="G1382" s="12">
        <f t="shared" si="43"/>
        <v>-1.8292682926829097E-2</v>
      </c>
    </row>
    <row r="1383" spans="1:7" x14ac:dyDescent="0.25">
      <c r="A1383" s="1">
        <v>1378</v>
      </c>
      <c r="B1383" s="6">
        <v>40332</v>
      </c>
      <c r="C1383" s="8">
        <v>15.85</v>
      </c>
      <c r="D1383" s="6">
        <v>40332</v>
      </c>
      <c r="E1383" s="8">
        <v>8.01</v>
      </c>
      <c r="F1383" s="12">
        <f t="shared" si="42"/>
        <v>6.9885641677255037E-3</v>
      </c>
      <c r="G1383" s="12">
        <f t="shared" si="43"/>
        <v>-4.9689440993789967E-3</v>
      </c>
    </row>
    <row r="1384" spans="1:7" x14ac:dyDescent="0.25">
      <c r="A1384" s="1">
        <v>1379</v>
      </c>
      <c r="B1384" s="6">
        <v>40333</v>
      </c>
      <c r="C1384" s="8">
        <v>15.45</v>
      </c>
      <c r="D1384" s="6">
        <v>40333</v>
      </c>
      <c r="E1384" s="8">
        <v>7.55</v>
      </c>
      <c r="F1384" s="12">
        <f t="shared" si="42"/>
        <v>-2.5236593059936932E-2</v>
      </c>
      <c r="G1384" s="12">
        <f t="shared" si="43"/>
        <v>-5.7428214731585513E-2</v>
      </c>
    </row>
    <row r="1385" spans="1:7" x14ac:dyDescent="0.25">
      <c r="A1385" s="1">
        <v>1380</v>
      </c>
      <c r="B1385" s="6">
        <v>40336</v>
      </c>
      <c r="C1385" s="8">
        <v>15.27</v>
      </c>
      <c r="D1385" s="6">
        <v>40336</v>
      </c>
      <c r="E1385" s="8">
        <v>7.46</v>
      </c>
      <c r="F1385" s="12">
        <f t="shared" si="42"/>
        <v>-1.1650485436893185E-2</v>
      </c>
      <c r="G1385" s="12">
        <f t="shared" si="43"/>
        <v>-1.1920529801324485E-2</v>
      </c>
    </row>
    <row r="1386" spans="1:7" x14ac:dyDescent="0.25">
      <c r="A1386" s="1">
        <v>1381</v>
      </c>
      <c r="B1386" s="6">
        <v>40337</v>
      </c>
      <c r="C1386" s="8">
        <v>15.04</v>
      </c>
      <c r="D1386" s="6">
        <v>40337</v>
      </c>
      <c r="E1386" s="8">
        <v>7.36</v>
      </c>
      <c r="F1386" s="12">
        <f t="shared" si="42"/>
        <v>-1.5062213490504284E-2</v>
      </c>
      <c r="G1386" s="12">
        <f t="shared" si="43"/>
        <v>-1.3404825737265367E-2</v>
      </c>
    </row>
    <row r="1387" spans="1:7" x14ac:dyDescent="0.25">
      <c r="A1387" s="1">
        <v>1382</v>
      </c>
      <c r="B1387" s="6">
        <v>40338</v>
      </c>
      <c r="C1387" s="8">
        <v>15.07</v>
      </c>
      <c r="D1387" s="6">
        <v>40338</v>
      </c>
      <c r="E1387" s="8">
        <v>7.64</v>
      </c>
      <c r="F1387" s="12">
        <f t="shared" si="42"/>
        <v>1.9946808510639055E-3</v>
      </c>
      <c r="G1387" s="12">
        <f t="shared" si="43"/>
        <v>3.8043478260869477E-2</v>
      </c>
    </row>
    <row r="1388" spans="1:7" x14ac:dyDescent="0.25">
      <c r="A1388" s="1">
        <v>1383</v>
      </c>
      <c r="B1388" s="6">
        <v>40339</v>
      </c>
      <c r="C1388" s="8">
        <v>15.63</v>
      </c>
      <c r="D1388" s="6">
        <v>40339</v>
      </c>
      <c r="E1388" s="8">
        <v>8.0299999999999994</v>
      </c>
      <c r="F1388" s="12">
        <f t="shared" si="42"/>
        <v>3.7159920371599237E-2</v>
      </c>
      <c r="G1388" s="12">
        <f t="shared" si="43"/>
        <v>5.1047120418848131E-2</v>
      </c>
    </row>
    <row r="1389" spans="1:7" x14ac:dyDescent="0.25">
      <c r="A1389" s="1">
        <v>1384</v>
      </c>
      <c r="B1389" s="6">
        <v>40340</v>
      </c>
      <c r="C1389" s="8">
        <v>15.95</v>
      </c>
      <c r="D1389" s="6">
        <v>40340</v>
      </c>
      <c r="E1389" s="8">
        <v>8.61</v>
      </c>
      <c r="F1389" s="12">
        <f t="shared" si="42"/>
        <v>2.0473448496481028E-2</v>
      </c>
      <c r="G1389" s="12">
        <f t="shared" si="43"/>
        <v>7.2229140722291418E-2</v>
      </c>
    </row>
    <row r="1390" spans="1:7" x14ac:dyDescent="0.25">
      <c r="A1390" s="1">
        <v>1385</v>
      </c>
      <c r="B1390" s="6">
        <v>40343</v>
      </c>
      <c r="C1390" s="8">
        <v>16.02</v>
      </c>
      <c r="D1390" s="6">
        <v>40343</v>
      </c>
      <c r="E1390" s="8">
        <v>8.69</v>
      </c>
      <c r="F1390" s="12">
        <f t="shared" si="42"/>
        <v>4.3887147335423381E-3</v>
      </c>
      <c r="G1390" s="12">
        <f t="shared" si="43"/>
        <v>9.2915214866434465E-3</v>
      </c>
    </row>
    <row r="1391" spans="1:7" x14ac:dyDescent="0.25">
      <c r="A1391" s="1">
        <v>1386</v>
      </c>
      <c r="B1391" s="6">
        <v>40344</v>
      </c>
      <c r="C1391" s="8">
        <v>16.22</v>
      </c>
      <c r="D1391" s="6">
        <v>40344</v>
      </c>
      <c r="E1391" s="8">
        <v>8.93</v>
      </c>
      <c r="F1391" s="12">
        <f t="shared" si="42"/>
        <v>1.2484394506866373E-2</v>
      </c>
      <c r="G1391" s="12">
        <f t="shared" si="43"/>
        <v>2.7617951668584606E-2</v>
      </c>
    </row>
    <row r="1392" spans="1:7" x14ac:dyDescent="0.25">
      <c r="A1392" s="1">
        <v>1387</v>
      </c>
      <c r="B1392" s="6">
        <v>40345</v>
      </c>
      <c r="C1392" s="8">
        <v>15.99</v>
      </c>
      <c r="D1392" s="6">
        <v>40345</v>
      </c>
      <c r="E1392" s="8">
        <v>8.89</v>
      </c>
      <c r="F1392" s="12">
        <f t="shared" si="42"/>
        <v>-1.4180024660912371E-2</v>
      </c>
      <c r="G1392" s="12">
        <f t="shared" si="43"/>
        <v>-4.4792833146695575E-3</v>
      </c>
    </row>
    <row r="1393" spans="1:7" x14ac:dyDescent="0.25">
      <c r="A1393" s="1">
        <v>1388</v>
      </c>
      <c r="B1393" s="6">
        <v>40346</v>
      </c>
      <c r="C1393" s="8">
        <v>16.14</v>
      </c>
      <c r="D1393" s="6">
        <v>40346</v>
      </c>
      <c r="E1393" s="8">
        <v>9.0299999999999994</v>
      </c>
      <c r="F1393" s="12">
        <f t="shared" si="42"/>
        <v>9.3808630393996464E-3</v>
      </c>
      <c r="G1393" s="12">
        <f t="shared" si="43"/>
        <v>1.5748031496062857E-2</v>
      </c>
    </row>
    <row r="1394" spans="1:7" x14ac:dyDescent="0.25">
      <c r="A1394" s="1">
        <v>1389</v>
      </c>
      <c r="B1394" s="6">
        <v>40347</v>
      </c>
      <c r="C1394" s="8">
        <v>16.21</v>
      </c>
      <c r="D1394" s="6">
        <v>40347</v>
      </c>
      <c r="E1394" s="8">
        <v>9.35</v>
      </c>
      <c r="F1394" s="12">
        <f t="shared" si="42"/>
        <v>4.3370508054523102E-3</v>
      </c>
      <c r="G1394" s="12">
        <f t="shared" si="43"/>
        <v>3.5437430786268029E-2</v>
      </c>
    </row>
    <row r="1395" spans="1:7" x14ac:dyDescent="0.25">
      <c r="A1395" s="1">
        <v>1390</v>
      </c>
      <c r="B1395" s="6">
        <v>40350</v>
      </c>
      <c r="C1395" s="8">
        <v>16.43</v>
      </c>
      <c r="D1395" s="6">
        <v>40350</v>
      </c>
      <c r="E1395" s="8">
        <v>9.42</v>
      </c>
      <c r="F1395" s="12">
        <f t="shared" si="42"/>
        <v>1.3571869216532934E-2</v>
      </c>
      <c r="G1395" s="12">
        <f t="shared" si="43"/>
        <v>7.4866310160428117E-3</v>
      </c>
    </row>
    <row r="1396" spans="1:7" x14ac:dyDescent="0.25">
      <c r="A1396" s="1">
        <v>1391</v>
      </c>
      <c r="B1396" s="6">
        <v>40351</v>
      </c>
      <c r="C1396" s="8">
        <v>16.36</v>
      </c>
      <c r="D1396" s="6">
        <v>40351</v>
      </c>
      <c r="E1396" s="8">
        <v>9.36</v>
      </c>
      <c r="F1396" s="12">
        <f t="shared" si="42"/>
        <v>-4.2604990870359271E-3</v>
      </c>
      <c r="G1396" s="12">
        <f t="shared" si="43"/>
        <v>-6.3694267515924099E-3</v>
      </c>
    </row>
    <row r="1397" spans="1:7" x14ac:dyDescent="0.25">
      <c r="A1397" s="1">
        <v>1392</v>
      </c>
      <c r="B1397" s="6">
        <v>40352</v>
      </c>
      <c r="C1397" s="8">
        <v>16.18</v>
      </c>
      <c r="D1397" s="6">
        <v>40352</v>
      </c>
      <c r="E1397" s="8">
        <v>9.18</v>
      </c>
      <c r="F1397" s="12">
        <f t="shared" si="42"/>
        <v>-1.1002444987775044E-2</v>
      </c>
      <c r="G1397" s="12">
        <f t="shared" si="43"/>
        <v>-1.9230769230769201E-2</v>
      </c>
    </row>
    <row r="1398" spans="1:7" x14ac:dyDescent="0.25">
      <c r="A1398" s="1">
        <v>1393</v>
      </c>
      <c r="B1398" s="6">
        <v>40353</v>
      </c>
      <c r="C1398" s="8">
        <v>15.8</v>
      </c>
      <c r="D1398" s="6">
        <v>40353</v>
      </c>
      <c r="E1398" s="8">
        <v>8.83</v>
      </c>
      <c r="F1398" s="12">
        <f t="shared" si="42"/>
        <v>-2.3485784919653831E-2</v>
      </c>
      <c r="G1398" s="12">
        <f t="shared" si="43"/>
        <v>-3.8126361655773384E-2</v>
      </c>
    </row>
    <row r="1399" spans="1:7" x14ac:dyDescent="0.25">
      <c r="A1399" s="1">
        <v>1394</v>
      </c>
      <c r="B1399" s="6">
        <v>40354</v>
      </c>
      <c r="C1399" s="8">
        <v>15.71</v>
      </c>
      <c r="D1399" s="6">
        <v>40354</v>
      </c>
      <c r="E1399" s="8">
        <v>8.8699999999999992</v>
      </c>
      <c r="F1399" s="12">
        <f t="shared" si="42"/>
        <v>-5.6962025316455601E-3</v>
      </c>
      <c r="G1399" s="12">
        <f t="shared" si="43"/>
        <v>4.5300113250282157E-3</v>
      </c>
    </row>
    <row r="1400" spans="1:7" x14ac:dyDescent="0.25">
      <c r="A1400" s="1">
        <v>1395</v>
      </c>
      <c r="B1400" s="6">
        <v>40357</v>
      </c>
      <c r="C1400" s="8">
        <v>15.93</v>
      </c>
      <c r="D1400" s="6">
        <v>40357</v>
      </c>
      <c r="E1400" s="8">
        <v>9.06</v>
      </c>
      <c r="F1400" s="12">
        <f t="shared" si="42"/>
        <v>1.4003819223424497E-2</v>
      </c>
      <c r="G1400" s="12">
        <f t="shared" si="43"/>
        <v>2.1420518602029457E-2</v>
      </c>
    </row>
    <row r="1401" spans="1:7" x14ac:dyDescent="0.25">
      <c r="A1401" s="1">
        <v>1396</v>
      </c>
      <c r="B1401" s="6">
        <v>40358</v>
      </c>
      <c r="C1401" s="8">
        <v>15.11</v>
      </c>
      <c r="D1401" s="6">
        <v>40358</v>
      </c>
      <c r="E1401" s="8">
        <v>8.4499999999999993</v>
      </c>
      <c r="F1401" s="12">
        <f t="shared" si="42"/>
        <v>-5.1475204017576916E-2</v>
      </c>
      <c r="G1401" s="12">
        <f t="shared" si="43"/>
        <v>-6.7328918322295941E-2</v>
      </c>
    </row>
    <row r="1402" spans="1:7" x14ac:dyDescent="0.25">
      <c r="A1402" s="1">
        <v>1397</v>
      </c>
      <c r="B1402" s="6">
        <v>40359</v>
      </c>
      <c r="C1402" s="8">
        <v>15.26</v>
      </c>
      <c r="D1402" s="6">
        <v>40359</v>
      </c>
      <c r="E1402" s="8">
        <v>8.74</v>
      </c>
      <c r="F1402" s="12">
        <f t="shared" si="42"/>
        <v>9.9272005294507182E-3</v>
      </c>
      <c r="G1402" s="12">
        <f t="shared" si="43"/>
        <v>3.4319526627219051E-2</v>
      </c>
    </row>
    <row r="1403" spans="1:7" x14ac:dyDescent="0.25">
      <c r="A1403" s="1">
        <v>1398</v>
      </c>
      <c r="B1403" s="6">
        <v>40360</v>
      </c>
      <c r="C1403" s="8">
        <v>15.09</v>
      </c>
      <c r="D1403" s="6">
        <v>40360</v>
      </c>
      <c r="E1403" s="8">
        <v>8.6999999999999993</v>
      </c>
      <c r="F1403" s="12">
        <f t="shared" si="42"/>
        <v>-1.1140235910878107E-2</v>
      </c>
      <c r="G1403" s="12">
        <f t="shared" si="43"/>
        <v>-4.5766590389017077E-3</v>
      </c>
    </row>
    <row r="1404" spans="1:7" x14ac:dyDescent="0.25">
      <c r="A1404" s="1">
        <v>1399</v>
      </c>
      <c r="B1404" s="6">
        <v>40361</v>
      </c>
      <c r="C1404" s="8">
        <v>15.2</v>
      </c>
      <c r="D1404" s="6">
        <v>40361</v>
      </c>
      <c r="E1404" s="8">
        <v>8.77</v>
      </c>
      <c r="F1404" s="12">
        <f t="shared" si="42"/>
        <v>7.2895957587806115E-3</v>
      </c>
      <c r="G1404" s="12">
        <f t="shared" si="43"/>
        <v>8.0459770114942857E-3</v>
      </c>
    </row>
    <row r="1405" spans="1:7" x14ac:dyDescent="0.25">
      <c r="A1405" s="1">
        <v>1400</v>
      </c>
      <c r="B1405" s="6">
        <v>40364</v>
      </c>
      <c r="C1405" s="8">
        <v>15.14</v>
      </c>
      <c r="D1405" s="6">
        <v>40364</v>
      </c>
      <c r="E1405" s="8">
        <v>8.68</v>
      </c>
      <c r="F1405" s="12">
        <f t="shared" si="42"/>
        <v>-3.9473684210525476E-3</v>
      </c>
      <c r="G1405" s="12">
        <f t="shared" si="43"/>
        <v>-1.0262257696693257E-2</v>
      </c>
    </row>
    <row r="1406" spans="1:7" x14ac:dyDescent="0.25">
      <c r="A1406" s="1">
        <v>1401</v>
      </c>
      <c r="B1406" s="6">
        <v>40365</v>
      </c>
      <c r="C1406" s="8">
        <v>15.52</v>
      </c>
      <c r="D1406" s="6">
        <v>40365</v>
      </c>
      <c r="E1406" s="8">
        <v>9.2100000000000009</v>
      </c>
      <c r="F1406" s="12">
        <f t="shared" si="42"/>
        <v>2.5099075297225826E-2</v>
      </c>
      <c r="G1406" s="12">
        <f t="shared" si="43"/>
        <v>6.1059907834101514E-2</v>
      </c>
    </row>
    <row r="1407" spans="1:7" x14ac:dyDescent="0.25">
      <c r="A1407" s="1">
        <v>1402</v>
      </c>
      <c r="B1407" s="6">
        <v>40366</v>
      </c>
      <c r="C1407" s="8">
        <v>15.98</v>
      </c>
      <c r="D1407" s="6">
        <v>40366</v>
      </c>
      <c r="E1407" s="8">
        <v>9.81</v>
      </c>
      <c r="F1407" s="12">
        <f t="shared" si="42"/>
        <v>2.9639175257732013E-2</v>
      </c>
      <c r="G1407" s="12">
        <f t="shared" si="43"/>
        <v>6.514657980456022E-2</v>
      </c>
    </row>
    <row r="1408" spans="1:7" x14ac:dyDescent="0.25">
      <c r="A1408" s="1">
        <v>1403</v>
      </c>
      <c r="B1408" s="6">
        <v>40367</v>
      </c>
      <c r="C1408" s="8">
        <v>16.170000000000002</v>
      </c>
      <c r="D1408" s="6">
        <v>40367</v>
      </c>
      <c r="E1408" s="8">
        <v>9.9499999999999993</v>
      </c>
      <c r="F1408" s="12">
        <f t="shared" si="42"/>
        <v>1.1889862327909968E-2</v>
      </c>
      <c r="G1408" s="12">
        <f t="shared" si="43"/>
        <v>1.4271151885830662E-2</v>
      </c>
    </row>
    <row r="1409" spans="1:7" x14ac:dyDescent="0.25">
      <c r="A1409" s="1">
        <v>1404</v>
      </c>
      <c r="B1409" s="6">
        <v>40368</v>
      </c>
      <c r="C1409" s="8">
        <v>16.21</v>
      </c>
      <c r="D1409" s="6">
        <v>40368</v>
      </c>
      <c r="E1409" s="8">
        <v>9.9700000000000006</v>
      </c>
      <c r="F1409" s="12">
        <f t="shared" si="42"/>
        <v>2.473716759430992E-3</v>
      </c>
      <c r="G1409" s="12">
        <f t="shared" si="43"/>
        <v>2.0100502512564174E-3</v>
      </c>
    </row>
    <row r="1410" spans="1:7" x14ac:dyDescent="0.25">
      <c r="A1410" s="1">
        <v>1405</v>
      </c>
      <c r="B1410" s="6">
        <v>40371</v>
      </c>
      <c r="C1410" s="8">
        <v>16.16</v>
      </c>
      <c r="D1410" s="6">
        <v>40371</v>
      </c>
      <c r="E1410" s="8">
        <v>9.89</v>
      </c>
      <c r="F1410" s="12">
        <f t="shared" si="42"/>
        <v>-3.0845157310302718E-3</v>
      </c>
      <c r="G1410" s="12">
        <f t="shared" si="43"/>
        <v>-8.0240722166499568E-3</v>
      </c>
    </row>
    <row r="1411" spans="1:7" x14ac:dyDescent="0.25">
      <c r="A1411" s="1">
        <v>1406</v>
      </c>
      <c r="B1411" s="6">
        <v>40372</v>
      </c>
      <c r="C1411" s="8">
        <v>16.399999999999999</v>
      </c>
      <c r="D1411" s="6">
        <v>40372</v>
      </c>
      <c r="E1411" s="8">
        <v>10.130000000000001</v>
      </c>
      <c r="F1411" s="12">
        <f t="shared" si="42"/>
        <v>1.4851485148514755E-2</v>
      </c>
      <c r="G1411" s="12">
        <f t="shared" si="43"/>
        <v>2.4266936299292236E-2</v>
      </c>
    </row>
    <row r="1412" spans="1:7" x14ac:dyDescent="0.25">
      <c r="A1412" s="1">
        <v>1407</v>
      </c>
      <c r="B1412" s="6">
        <v>40373</v>
      </c>
      <c r="C1412" s="8">
        <v>16.53</v>
      </c>
      <c r="D1412" s="6">
        <v>40373</v>
      </c>
      <c r="E1412" s="8">
        <v>10.119999999999999</v>
      </c>
      <c r="F1412" s="12">
        <f t="shared" si="42"/>
        <v>7.9268292682928392E-3</v>
      </c>
      <c r="G1412" s="12">
        <f t="shared" si="43"/>
        <v>-9.8716683119462619E-4</v>
      </c>
    </row>
    <row r="1413" spans="1:7" x14ac:dyDescent="0.25">
      <c r="A1413" s="1">
        <v>1408</v>
      </c>
      <c r="B1413" s="6">
        <v>40374</v>
      </c>
      <c r="C1413" s="8">
        <v>16.420000000000002</v>
      </c>
      <c r="D1413" s="6">
        <v>40374</v>
      </c>
      <c r="E1413" s="8">
        <v>9.8699999999999992</v>
      </c>
      <c r="F1413" s="12">
        <f t="shared" si="42"/>
        <v>-6.6545674531155122E-3</v>
      </c>
      <c r="G1413" s="12">
        <f t="shared" si="43"/>
        <v>-2.4703557312252968E-2</v>
      </c>
    </row>
    <row r="1414" spans="1:7" x14ac:dyDescent="0.25">
      <c r="A1414" s="1">
        <v>1409</v>
      </c>
      <c r="B1414" s="6">
        <v>40375</v>
      </c>
      <c r="C1414" s="8">
        <v>16.170000000000002</v>
      </c>
      <c r="D1414" s="6">
        <v>40375</v>
      </c>
      <c r="E1414" s="8">
        <v>9.67</v>
      </c>
      <c r="F1414" s="12">
        <f t="shared" si="42"/>
        <v>-1.5225334957369061E-2</v>
      </c>
      <c r="G1414" s="12">
        <f t="shared" si="43"/>
        <v>-2.0263424518743599E-2</v>
      </c>
    </row>
    <row r="1415" spans="1:7" x14ac:dyDescent="0.25">
      <c r="A1415" s="1">
        <v>1410</v>
      </c>
      <c r="B1415" s="6">
        <v>40378</v>
      </c>
      <c r="C1415" s="8">
        <v>16.13</v>
      </c>
      <c r="D1415" s="6">
        <v>40378</v>
      </c>
      <c r="E1415" s="8">
        <v>9.6</v>
      </c>
      <c r="F1415" s="12">
        <f t="shared" si="42"/>
        <v>-2.4737167594312119E-3</v>
      </c>
      <c r="G1415" s="12">
        <f t="shared" si="43"/>
        <v>-7.2388831437435663E-3</v>
      </c>
    </row>
    <row r="1416" spans="1:7" x14ac:dyDescent="0.25">
      <c r="A1416" s="1">
        <v>1411</v>
      </c>
      <c r="B1416" s="6">
        <v>40379</v>
      </c>
      <c r="C1416" s="8">
        <v>16.23</v>
      </c>
      <c r="D1416" s="6">
        <v>40379</v>
      </c>
      <c r="E1416" s="8">
        <v>9.8000000000000007</v>
      </c>
      <c r="F1416" s="12">
        <f t="shared" ref="F1416:F1479" si="44">(C1416-C1415)/C1415</f>
        <v>6.1996280223187497E-3</v>
      </c>
      <c r="G1416" s="12">
        <f t="shared" ref="G1416:G1479" si="45">(E1416-E1415)/E1415</f>
        <v>2.0833333333333447E-2</v>
      </c>
    </row>
    <row r="1417" spans="1:7" x14ac:dyDescent="0.25">
      <c r="A1417" s="1">
        <v>1412</v>
      </c>
      <c r="B1417" s="6">
        <v>40380</v>
      </c>
      <c r="C1417" s="8">
        <v>16.23</v>
      </c>
      <c r="D1417" s="6">
        <v>40380</v>
      </c>
      <c r="E1417" s="8">
        <v>9.67</v>
      </c>
      <c r="F1417" s="12">
        <f t="shared" si="44"/>
        <v>0</v>
      </c>
      <c r="G1417" s="12">
        <f t="shared" si="45"/>
        <v>-1.3265306122449059E-2</v>
      </c>
    </row>
    <row r="1418" spans="1:7" x14ac:dyDescent="0.25">
      <c r="A1418" s="1">
        <v>1413</v>
      </c>
      <c r="B1418" s="6">
        <v>40381</v>
      </c>
      <c r="C1418" s="8">
        <v>16.559999999999999</v>
      </c>
      <c r="D1418" s="6">
        <v>40381</v>
      </c>
      <c r="E1418" s="8">
        <v>9.98</v>
      </c>
      <c r="F1418" s="12">
        <f t="shared" si="44"/>
        <v>2.0332717190388063E-2</v>
      </c>
      <c r="G1418" s="12">
        <f t="shared" si="45"/>
        <v>3.2057911065149998E-2</v>
      </c>
    </row>
    <row r="1419" spans="1:7" x14ac:dyDescent="0.25">
      <c r="A1419" s="1">
        <v>1414</v>
      </c>
      <c r="B1419" s="6">
        <v>40382</v>
      </c>
      <c r="C1419" s="8">
        <v>16.62</v>
      </c>
      <c r="D1419" s="6">
        <v>40382</v>
      </c>
      <c r="E1419" s="8">
        <v>10.119999999999999</v>
      </c>
      <c r="F1419" s="12">
        <f t="shared" si="44"/>
        <v>3.623188405797239E-3</v>
      </c>
      <c r="G1419" s="12">
        <f t="shared" si="45"/>
        <v>1.4028056112224328E-2</v>
      </c>
    </row>
    <row r="1420" spans="1:7" x14ac:dyDescent="0.25">
      <c r="A1420" s="1">
        <v>1415</v>
      </c>
      <c r="B1420" s="6">
        <v>40385</v>
      </c>
      <c r="C1420" s="8">
        <v>16.8</v>
      </c>
      <c r="D1420" s="6">
        <v>40385</v>
      </c>
      <c r="E1420" s="8">
        <v>10.220000000000001</v>
      </c>
      <c r="F1420" s="12">
        <f t="shared" si="44"/>
        <v>1.0830324909747275E-2</v>
      </c>
      <c r="G1420" s="12">
        <f t="shared" si="45"/>
        <v>9.8814229249013265E-3</v>
      </c>
    </row>
    <row r="1421" spans="1:7" x14ac:dyDescent="0.25">
      <c r="A1421" s="1">
        <v>1416</v>
      </c>
      <c r="B1421" s="6">
        <v>40386</v>
      </c>
      <c r="C1421" s="8">
        <v>16.89</v>
      </c>
      <c r="D1421" s="6">
        <v>40386</v>
      </c>
      <c r="E1421" s="8">
        <v>10.42</v>
      </c>
      <c r="F1421" s="12">
        <f t="shared" si="44"/>
        <v>5.3571428571428485E-3</v>
      </c>
      <c r="G1421" s="12">
        <f t="shared" si="45"/>
        <v>1.9569471624266074E-2</v>
      </c>
    </row>
    <row r="1422" spans="1:7" x14ac:dyDescent="0.25">
      <c r="A1422" s="1">
        <v>1417</v>
      </c>
      <c r="B1422" s="6">
        <v>40387</v>
      </c>
      <c r="C1422" s="8">
        <v>17.010000000000002</v>
      </c>
      <c r="D1422" s="6">
        <v>40387</v>
      </c>
      <c r="E1422" s="8">
        <v>10.43</v>
      </c>
      <c r="F1422" s="12">
        <f t="shared" si="44"/>
        <v>7.1047957371226161E-3</v>
      </c>
      <c r="G1422" s="12">
        <f t="shared" si="45"/>
        <v>9.5969289827253237E-4</v>
      </c>
    </row>
    <row r="1423" spans="1:7" x14ac:dyDescent="0.25">
      <c r="A1423" s="1">
        <v>1418</v>
      </c>
      <c r="B1423" s="6">
        <v>40388</v>
      </c>
      <c r="C1423" s="8">
        <v>17.55</v>
      </c>
      <c r="D1423" s="6">
        <v>40388</v>
      </c>
      <c r="E1423" s="8">
        <v>10.26</v>
      </c>
      <c r="F1423" s="12">
        <f t="shared" si="44"/>
        <v>3.1746031746031696E-2</v>
      </c>
      <c r="G1423" s="12">
        <f t="shared" si="45"/>
        <v>-1.6299137104506225E-2</v>
      </c>
    </row>
    <row r="1424" spans="1:7" x14ac:dyDescent="0.25">
      <c r="A1424" s="1">
        <v>1419</v>
      </c>
      <c r="B1424" s="6">
        <v>40389</v>
      </c>
      <c r="C1424" s="8">
        <v>17.420000000000002</v>
      </c>
      <c r="D1424" s="6">
        <v>40389</v>
      </c>
      <c r="E1424" s="8">
        <v>9.9700000000000006</v>
      </c>
      <c r="F1424" s="12">
        <f t="shared" si="44"/>
        <v>-7.4074074074073504E-3</v>
      </c>
      <c r="G1424" s="12">
        <f t="shared" si="45"/>
        <v>-2.8265107212475552E-2</v>
      </c>
    </row>
    <row r="1425" spans="1:7" x14ac:dyDescent="0.25">
      <c r="A1425" s="1">
        <v>1420</v>
      </c>
      <c r="B1425" s="6">
        <v>40392</v>
      </c>
      <c r="C1425" s="8">
        <v>17.89</v>
      </c>
      <c r="D1425" s="6">
        <v>40392</v>
      </c>
      <c r="E1425" s="8">
        <v>10.35</v>
      </c>
      <c r="F1425" s="12">
        <f t="shared" si="44"/>
        <v>2.6980482204362735E-2</v>
      </c>
      <c r="G1425" s="12">
        <f t="shared" si="45"/>
        <v>3.8114343029087158E-2</v>
      </c>
    </row>
    <row r="1426" spans="1:7" x14ac:dyDescent="0.25">
      <c r="A1426" s="1">
        <v>1421</v>
      </c>
      <c r="B1426" s="6">
        <v>40393</v>
      </c>
      <c r="C1426" s="8">
        <v>17.79</v>
      </c>
      <c r="D1426" s="6">
        <v>40393</v>
      </c>
      <c r="E1426" s="8">
        <v>10.38</v>
      </c>
      <c r="F1426" s="12">
        <f t="shared" si="44"/>
        <v>-5.589714924538928E-3</v>
      </c>
      <c r="G1426" s="12">
        <f t="shared" si="45"/>
        <v>2.8985507246377909E-3</v>
      </c>
    </row>
    <row r="1427" spans="1:7" x14ac:dyDescent="0.25">
      <c r="A1427" s="1">
        <v>1422</v>
      </c>
      <c r="B1427" s="6">
        <v>40394</v>
      </c>
      <c r="C1427" s="8">
        <v>17.78</v>
      </c>
      <c r="D1427" s="6">
        <v>40394</v>
      </c>
      <c r="E1427" s="8">
        <v>10.35</v>
      </c>
      <c r="F1427" s="12">
        <f t="shared" si="44"/>
        <v>-5.6211354693636939E-4</v>
      </c>
      <c r="G1427" s="12">
        <f t="shared" si="45"/>
        <v>-2.8901734104047334E-3</v>
      </c>
    </row>
    <row r="1428" spans="1:7" x14ac:dyDescent="0.25">
      <c r="A1428" s="1">
        <v>1423</v>
      </c>
      <c r="B1428" s="6">
        <v>40395</v>
      </c>
      <c r="C1428" s="8">
        <v>17.78</v>
      </c>
      <c r="D1428" s="6">
        <v>40395</v>
      </c>
      <c r="E1428" s="8">
        <v>10.38</v>
      </c>
      <c r="F1428" s="12">
        <f t="shared" si="44"/>
        <v>0</v>
      </c>
      <c r="G1428" s="12">
        <f t="shared" si="45"/>
        <v>2.8985507246377909E-3</v>
      </c>
    </row>
    <row r="1429" spans="1:7" x14ac:dyDescent="0.25">
      <c r="A1429" s="1">
        <v>1424</v>
      </c>
      <c r="B1429" s="6">
        <v>40396</v>
      </c>
      <c r="C1429" s="8">
        <v>17.59</v>
      </c>
      <c r="D1429" s="6">
        <v>40396</v>
      </c>
      <c r="E1429" s="8">
        <v>10.11</v>
      </c>
      <c r="F1429" s="12">
        <f t="shared" si="44"/>
        <v>-1.0686164229471388E-2</v>
      </c>
      <c r="G1429" s="12">
        <f t="shared" si="45"/>
        <v>-2.6011560693641748E-2</v>
      </c>
    </row>
    <row r="1430" spans="1:7" x14ac:dyDescent="0.25">
      <c r="A1430" s="1">
        <v>1425</v>
      </c>
      <c r="B1430" s="6">
        <v>40399</v>
      </c>
      <c r="C1430" s="8">
        <v>17.84</v>
      </c>
      <c r="D1430" s="6">
        <v>40399</v>
      </c>
      <c r="E1430" s="8">
        <v>10.27</v>
      </c>
      <c r="F1430" s="12">
        <f t="shared" si="44"/>
        <v>1.4212620807276862E-2</v>
      </c>
      <c r="G1430" s="12">
        <f t="shared" si="45"/>
        <v>1.5825914935707234E-2</v>
      </c>
    </row>
    <row r="1431" spans="1:7" x14ac:dyDescent="0.25">
      <c r="A1431" s="1">
        <v>1426</v>
      </c>
      <c r="B1431" s="6">
        <v>40400</v>
      </c>
      <c r="C1431" s="8">
        <v>17.78</v>
      </c>
      <c r="D1431" s="6">
        <v>40400</v>
      </c>
      <c r="E1431" s="8">
        <v>10.17</v>
      </c>
      <c r="F1431" s="12">
        <f t="shared" si="44"/>
        <v>-3.3632286995514977E-3</v>
      </c>
      <c r="G1431" s="12">
        <f t="shared" si="45"/>
        <v>-9.7370983446932475E-3</v>
      </c>
    </row>
    <row r="1432" spans="1:7" x14ac:dyDescent="0.25">
      <c r="A1432" s="1">
        <v>1427</v>
      </c>
      <c r="B1432" s="6">
        <v>40401</v>
      </c>
      <c r="C1432" s="8">
        <v>17.41</v>
      </c>
      <c r="D1432" s="6">
        <v>40401</v>
      </c>
      <c r="E1432" s="8">
        <v>9.7200000000000006</v>
      </c>
      <c r="F1432" s="12">
        <f t="shared" si="44"/>
        <v>-2.0809898762654724E-2</v>
      </c>
      <c r="G1432" s="12">
        <f t="shared" si="45"/>
        <v>-4.4247787610619399E-2</v>
      </c>
    </row>
    <row r="1433" spans="1:7" x14ac:dyDescent="0.25">
      <c r="A1433" s="1">
        <v>1428</v>
      </c>
      <c r="B1433" s="6">
        <v>40402</v>
      </c>
      <c r="C1433" s="8">
        <v>17.510000000000002</v>
      </c>
      <c r="D1433" s="6">
        <v>40402</v>
      </c>
      <c r="E1433" s="8">
        <v>9.69</v>
      </c>
      <c r="F1433" s="12">
        <f t="shared" si="44"/>
        <v>5.7438253877082953E-3</v>
      </c>
      <c r="G1433" s="12">
        <f t="shared" si="45"/>
        <v>-3.0864197530865367E-3</v>
      </c>
    </row>
    <row r="1434" spans="1:7" x14ac:dyDescent="0.25">
      <c r="A1434" s="1">
        <v>1429</v>
      </c>
      <c r="B1434" s="6">
        <v>40403</v>
      </c>
      <c r="C1434" s="8">
        <v>17.55</v>
      </c>
      <c r="D1434" s="6">
        <v>40403</v>
      </c>
      <c r="E1434" s="8">
        <v>9.5</v>
      </c>
      <c r="F1434" s="12">
        <f t="shared" si="44"/>
        <v>2.2844089091946969E-3</v>
      </c>
      <c r="G1434" s="12">
        <f t="shared" si="45"/>
        <v>-1.9607843137254853E-2</v>
      </c>
    </row>
    <row r="1435" spans="1:7" x14ac:dyDescent="0.25">
      <c r="A1435" s="1">
        <v>1430</v>
      </c>
      <c r="B1435" s="6">
        <v>40406</v>
      </c>
      <c r="C1435" s="8">
        <v>17.47</v>
      </c>
      <c r="D1435" s="6">
        <v>40406</v>
      </c>
      <c r="E1435" s="8">
        <v>9.4499999999999993</v>
      </c>
      <c r="F1435" s="12">
        <f t="shared" si="44"/>
        <v>-4.5584045584046631E-3</v>
      </c>
      <c r="G1435" s="12">
        <f t="shared" si="45"/>
        <v>-5.2631578947369166E-3</v>
      </c>
    </row>
    <row r="1436" spans="1:7" x14ac:dyDescent="0.25">
      <c r="A1436" s="1">
        <v>1431</v>
      </c>
      <c r="B1436" s="6">
        <v>40407</v>
      </c>
      <c r="C1436" s="8">
        <v>17.55</v>
      </c>
      <c r="D1436" s="6">
        <v>40407</v>
      </c>
      <c r="E1436" s="8">
        <v>9.5299999999999994</v>
      </c>
      <c r="F1436" s="12">
        <f t="shared" si="44"/>
        <v>4.5792787635948401E-3</v>
      </c>
      <c r="G1436" s="12">
        <f t="shared" si="45"/>
        <v>8.4656084656084731E-3</v>
      </c>
    </row>
    <row r="1437" spans="1:7" x14ac:dyDescent="0.25">
      <c r="A1437" s="1">
        <v>1432</v>
      </c>
      <c r="B1437" s="6">
        <v>40408</v>
      </c>
      <c r="C1437" s="8">
        <v>17.61</v>
      </c>
      <c r="D1437" s="6">
        <v>40408</v>
      </c>
      <c r="E1437" s="8">
        <v>9.5399999999999991</v>
      </c>
      <c r="F1437" s="12">
        <f t="shared" si="44"/>
        <v>3.4188034188033459E-3</v>
      </c>
      <c r="G1437" s="12">
        <f t="shared" si="45"/>
        <v>1.0493179433368088E-3</v>
      </c>
    </row>
    <row r="1438" spans="1:7" x14ac:dyDescent="0.25">
      <c r="A1438" s="1">
        <v>1433</v>
      </c>
      <c r="B1438" s="6">
        <v>40409</v>
      </c>
      <c r="C1438" s="8">
        <v>17.38</v>
      </c>
      <c r="D1438" s="6">
        <v>40409</v>
      </c>
      <c r="E1438" s="8">
        <v>9.35</v>
      </c>
      <c r="F1438" s="12">
        <f t="shared" si="44"/>
        <v>-1.3060760931289064E-2</v>
      </c>
      <c r="G1438" s="12">
        <f t="shared" si="45"/>
        <v>-1.991614255765194E-2</v>
      </c>
    </row>
    <row r="1439" spans="1:7" x14ac:dyDescent="0.25">
      <c r="A1439" s="1">
        <v>1434</v>
      </c>
      <c r="B1439" s="6">
        <v>40410</v>
      </c>
      <c r="C1439" s="8">
        <v>17.170000000000002</v>
      </c>
      <c r="D1439" s="6">
        <v>40410</v>
      </c>
      <c r="E1439" s="8">
        <v>9.19</v>
      </c>
      <c r="F1439" s="12">
        <f t="shared" si="44"/>
        <v>-1.2082853855005599E-2</v>
      </c>
      <c r="G1439" s="12">
        <f t="shared" si="45"/>
        <v>-1.7112299465240656E-2</v>
      </c>
    </row>
    <row r="1440" spans="1:7" x14ac:dyDescent="0.25">
      <c r="A1440" s="1">
        <v>1435</v>
      </c>
      <c r="B1440" s="6">
        <v>40413</v>
      </c>
      <c r="C1440" s="8">
        <v>17.29</v>
      </c>
      <c r="D1440" s="6">
        <v>40413</v>
      </c>
      <c r="E1440" s="8">
        <v>9.4</v>
      </c>
      <c r="F1440" s="12">
        <f t="shared" si="44"/>
        <v>6.9889341875362509E-3</v>
      </c>
      <c r="G1440" s="12">
        <f t="shared" si="45"/>
        <v>2.2850924918389647E-2</v>
      </c>
    </row>
    <row r="1441" spans="1:7" x14ac:dyDescent="0.25">
      <c r="A1441" s="1">
        <v>1436</v>
      </c>
      <c r="B1441" s="6">
        <v>40414</v>
      </c>
      <c r="C1441" s="8">
        <v>17.079999999999998</v>
      </c>
      <c r="D1441" s="6">
        <v>40414</v>
      </c>
      <c r="E1441" s="8">
        <v>9.18</v>
      </c>
      <c r="F1441" s="12">
        <f t="shared" si="44"/>
        <v>-1.2145748987854301E-2</v>
      </c>
      <c r="G1441" s="12">
        <f t="shared" si="45"/>
        <v>-2.3404255319149005E-2</v>
      </c>
    </row>
    <row r="1442" spans="1:7" x14ac:dyDescent="0.25">
      <c r="A1442" s="1">
        <v>1437</v>
      </c>
      <c r="B1442" s="6">
        <v>40415</v>
      </c>
      <c r="C1442" s="8">
        <v>16.95</v>
      </c>
      <c r="D1442" s="6">
        <v>40415</v>
      </c>
      <c r="E1442" s="8">
        <v>8.9700000000000006</v>
      </c>
      <c r="F1442" s="12">
        <f t="shared" si="44"/>
        <v>-7.6112412177985374E-3</v>
      </c>
      <c r="G1442" s="12">
        <f t="shared" si="45"/>
        <v>-2.2875816993463954E-2</v>
      </c>
    </row>
    <row r="1443" spans="1:7" x14ac:dyDescent="0.25">
      <c r="A1443" s="1">
        <v>1438</v>
      </c>
      <c r="B1443" s="6">
        <v>40416</v>
      </c>
      <c r="C1443" s="8">
        <v>17.079999999999998</v>
      </c>
      <c r="D1443" s="6">
        <v>40416</v>
      </c>
      <c r="E1443" s="8">
        <v>9.1300000000000008</v>
      </c>
      <c r="F1443" s="12">
        <f t="shared" si="44"/>
        <v>7.6696165191739831E-3</v>
      </c>
      <c r="G1443" s="12">
        <f t="shared" si="45"/>
        <v>1.783723522853959E-2</v>
      </c>
    </row>
    <row r="1444" spans="1:7" x14ac:dyDescent="0.25">
      <c r="A1444" s="1">
        <v>1439</v>
      </c>
      <c r="B1444" s="6">
        <v>40417</v>
      </c>
      <c r="C1444" s="8">
        <v>17.41</v>
      </c>
      <c r="D1444" s="6">
        <v>40417</v>
      </c>
      <c r="E1444" s="8">
        <v>9.2100000000000009</v>
      </c>
      <c r="F1444" s="12">
        <f t="shared" si="44"/>
        <v>1.9320843091335006E-2</v>
      </c>
      <c r="G1444" s="12">
        <f t="shared" si="45"/>
        <v>8.7623220153340703E-3</v>
      </c>
    </row>
    <row r="1445" spans="1:7" x14ac:dyDescent="0.25">
      <c r="A1445" s="1">
        <v>1440</v>
      </c>
      <c r="B1445" s="6">
        <v>40420</v>
      </c>
      <c r="C1445" s="8">
        <v>17.350000000000001</v>
      </c>
      <c r="D1445" s="6">
        <v>40420</v>
      </c>
      <c r="E1445" s="8">
        <v>9.1999999999999993</v>
      </c>
      <c r="F1445" s="12">
        <f t="shared" si="44"/>
        <v>-3.4462952326248545E-3</v>
      </c>
      <c r="G1445" s="12">
        <f t="shared" si="45"/>
        <v>-1.085776330076174E-3</v>
      </c>
    </row>
    <row r="1446" spans="1:7" x14ac:dyDescent="0.25">
      <c r="A1446" s="1">
        <v>1441</v>
      </c>
      <c r="B1446" s="6">
        <v>40421</v>
      </c>
      <c r="C1446" s="8">
        <v>17.5</v>
      </c>
      <c r="D1446" s="6">
        <v>40421</v>
      </c>
      <c r="E1446" s="8">
        <v>9.25</v>
      </c>
      <c r="F1446" s="12">
        <f t="shared" si="44"/>
        <v>8.6455331412102921E-3</v>
      </c>
      <c r="G1446" s="12">
        <f t="shared" si="45"/>
        <v>5.4347826086957301E-3</v>
      </c>
    </row>
    <row r="1447" spans="1:7" x14ac:dyDescent="0.25">
      <c r="A1447" s="1">
        <v>1442</v>
      </c>
      <c r="B1447" s="6">
        <v>40422</v>
      </c>
      <c r="C1447" s="8">
        <v>17.93</v>
      </c>
      <c r="D1447" s="6">
        <v>40422</v>
      </c>
      <c r="E1447" s="8">
        <v>9.69</v>
      </c>
      <c r="F1447" s="12">
        <f t="shared" si="44"/>
        <v>2.4571428571428557E-2</v>
      </c>
      <c r="G1447" s="12">
        <f t="shared" si="45"/>
        <v>4.7567567567567512E-2</v>
      </c>
    </row>
    <row r="1448" spans="1:7" x14ac:dyDescent="0.25">
      <c r="A1448" s="1">
        <v>1443</v>
      </c>
      <c r="B1448" s="6">
        <v>40423</v>
      </c>
      <c r="C1448" s="8">
        <v>17.88</v>
      </c>
      <c r="D1448" s="6">
        <v>40423</v>
      </c>
      <c r="E1448" s="8">
        <v>9.66</v>
      </c>
      <c r="F1448" s="12">
        <f t="shared" si="44"/>
        <v>-2.7886224205243009E-3</v>
      </c>
      <c r="G1448" s="12">
        <f t="shared" si="45"/>
        <v>-3.0959752321980767E-3</v>
      </c>
    </row>
    <row r="1449" spans="1:7" x14ac:dyDescent="0.25">
      <c r="A1449" s="1">
        <v>1444</v>
      </c>
      <c r="B1449" s="6">
        <v>40424</v>
      </c>
      <c r="C1449" s="8">
        <v>17.98</v>
      </c>
      <c r="D1449" s="6">
        <v>40424</v>
      </c>
      <c r="E1449" s="8">
        <v>9.81</v>
      </c>
      <c r="F1449" s="12">
        <f t="shared" si="44"/>
        <v>5.5928411633110421E-3</v>
      </c>
      <c r="G1449" s="12">
        <f t="shared" si="45"/>
        <v>1.5527950310559042E-2</v>
      </c>
    </row>
    <row r="1450" spans="1:7" x14ac:dyDescent="0.25">
      <c r="A1450" s="1">
        <v>1445</v>
      </c>
      <c r="B1450" s="6">
        <v>40427</v>
      </c>
      <c r="C1450" s="8">
        <v>18</v>
      </c>
      <c r="D1450" s="6">
        <v>40427</v>
      </c>
      <c r="E1450" s="8">
        <v>9.81</v>
      </c>
      <c r="F1450" s="12">
        <f t="shared" si="44"/>
        <v>1.1123470522802878E-3</v>
      </c>
      <c r="G1450" s="12">
        <f t="shared" si="45"/>
        <v>0</v>
      </c>
    </row>
    <row r="1451" spans="1:7" x14ac:dyDescent="0.25">
      <c r="A1451" s="1">
        <v>1446</v>
      </c>
      <c r="B1451" s="6">
        <v>40428</v>
      </c>
      <c r="C1451" s="8">
        <v>17.82</v>
      </c>
      <c r="D1451" s="6">
        <v>40428</v>
      </c>
      <c r="E1451" s="8">
        <v>9.64</v>
      </c>
      <c r="F1451" s="12">
        <f t="shared" si="44"/>
        <v>-9.9999999999999846E-3</v>
      </c>
      <c r="G1451" s="12">
        <f t="shared" si="45"/>
        <v>-1.7329255861365946E-2</v>
      </c>
    </row>
    <row r="1452" spans="1:7" x14ac:dyDescent="0.25">
      <c r="A1452" s="1">
        <v>1447</v>
      </c>
      <c r="B1452" s="6">
        <v>40429</v>
      </c>
      <c r="C1452" s="8">
        <v>17.920000000000002</v>
      </c>
      <c r="D1452" s="6">
        <v>40429</v>
      </c>
      <c r="E1452" s="8">
        <v>9.8000000000000007</v>
      </c>
      <c r="F1452" s="12">
        <f t="shared" si="44"/>
        <v>5.6116722783390244E-3</v>
      </c>
      <c r="G1452" s="12">
        <f t="shared" si="45"/>
        <v>1.6597510373443997E-2</v>
      </c>
    </row>
    <row r="1453" spans="1:7" x14ac:dyDescent="0.25">
      <c r="A1453" s="1">
        <v>1448</v>
      </c>
      <c r="B1453" s="6">
        <v>40430</v>
      </c>
      <c r="C1453" s="8">
        <v>18.02</v>
      </c>
      <c r="D1453" s="6">
        <v>40430</v>
      </c>
      <c r="E1453" s="8">
        <v>9.93</v>
      </c>
      <c r="F1453" s="12">
        <f t="shared" si="44"/>
        <v>5.5803571428570233E-3</v>
      </c>
      <c r="G1453" s="12">
        <f t="shared" si="45"/>
        <v>1.3265306122448877E-2</v>
      </c>
    </row>
    <row r="1454" spans="1:7" x14ac:dyDescent="0.25">
      <c r="A1454" s="1">
        <v>1449</v>
      </c>
      <c r="B1454" s="6">
        <v>40431</v>
      </c>
      <c r="C1454" s="8">
        <v>17.97</v>
      </c>
      <c r="D1454" s="6">
        <v>40431</v>
      </c>
      <c r="E1454" s="8">
        <v>9.92</v>
      </c>
      <c r="F1454" s="12">
        <f t="shared" si="44"/>
        <v>-2.7746947835738463E-3</v>
      </c>
      <c r="G1454" s="12">
        <f t="shared" si="45"/>
        <v>-1.007049345417904E-3</v>
      </c>
    </row>
    <row r="1455" spans="1:7" x14ac:dyDescent="0.25">
      <c r="A1455" s="1">
        <v>1450</v>
      </c>
      <c r="B1455" s="6">
        <v>40434</v>
      </c>
      <c r="C1455" s="8">
        <v>18.05</v>
      </c>
      <c r="D1455" s="6">
        <v>40434</v>
      </c>
      <c r="E1455" s="8">
        <v>9.98</v>
      </c>
      <c r="F1455" s="12">
        <f t="shared" si="44"/>
        <v>4.45186421814145E-3</v>
      </c>
      <c r="G1455" s="12">
        <f t="shared" si="45"/>
        <v>6.0483870967742437E-3</v>
      </c>
    </row>
    <row r="1456" spans="1:7" x14ac:dyDescent="0.25">
      <c r="A1456" s="1">
        <v>1451</v>
      </c>
      <c r="B1456" s="6">
        <v>40435</v>
      </c>
      <c r="C1456" s="8">
        <v>18.14</v>
      </c>
      <c r="D1456" s="6">
        <v>40435</v>
      </c>
      <c r="E1456" s="8">
        <v>10.039999999999999</v>
      </c>
      <c r="F1456" s="12">
        <f t="shared" si="44"/>
        <v>4.9861495844875266E-3</v>
      </c>
      <c r="G1456" s="12">
        <f t="shared" si="45"/>
        <v>6.012024048096064E-3</v>
      </c>
    </row>
    <row r="1457" spans="1:7" x14ac:dyDescent="0.25">
      <c r="A1457" s="1">
        <v>1452</v>
      </c>
      <c r="B1457" s="6">
        <v>40436</v>
      </c>
      <c r="C1457" s="8">
        <v>18.18</v>
      </c>
      <c r="D1457" s="6">
        <v>40436</v>
      </c>
      <c r="E1457" s="8">
        <v>9.94</v>
      </c>
      <c r="F1457" s="12">
        <f t="shared" si="44"/>
        <v>2.2050716648290597E-3</v>
      </c>
      <c r="G1457" s="12">
        <f t="shared" si="45"/>
        <v>-9.9601593625497659E-3</v>
      </c>
    </row>
    <row r="1458" spans="1:7" x14ac:dyDescent="0.25">
      <c r="A1458" s="1">
        <v>1453</v>
      </c>
      <c r="B1458" s="6">
        <v>40437</v>
      </c>
      <c r="C1458" s="8">
        <v>18.170000000000002</v>
      </c>
      <c r="D1458" s="6">
        <v>40437</v>
      </c>
      <c r="E1458" s="8">
        <v>9.8699999999999992</v>
      </c>
      <c r="F1458" s="12">
        <f t="shared" si="44"/>
        <v>-5.5005500550044063E-4</v>
      </c>
      <c r="G1458" s="12">
        <f t="shared" si="45"/>
        <v>-7.0422535211267893E-3</v>
      </c>
    </row>
    <row r="1459" spans="1:7" x14ac:dyDescent="0.25">
      <c r="A1459" s="1">
        <v>1454</v>
      </c>
      <c r="B1459" s="6">
        <v>40438</v>
      </c>
      <c r="C1459" s="8">
        <v>17.95</v>
      </c>
      <c r="D1459" s="6">
        <v>40438</v>
      </c>
      <c r="E1459" s="8">
        <v>9.67</v>
      </c>
      <c r="F1459" s="12">
        <f t="shared" si="44"/>
        <v>-1.2107870115575256E-2</v>
      </c>
      <c r="G1459" s="12">
        <f t="shared" si="45"/>
        <v>-2.0263424518743599E-2</v>
      </c>
    </row>
    <row r="1460" spans="1:7" x14ac:dyDescent="0.25">
      <c r="A1460" s="1">
        <v>1455</v>
      </c>
      <c r="B1460" s="6">
        <v>40441</v>
      </c>
      <c r="C1460" s="8">
        <v>18.27</v>
      </c>
      <c r="D1460" s="6">
        <v>40441</v>
      </c>
      <c r="E1460" s="8">
        <v>9.81</v>
      </c>
      <c r="F1460" s="12">
        <f t="shared" si="44"/>
        <v>1.7827298050139294E-2</v>
      </c>
      <c r="G1460" s="12">
        <f t="shared" si="45"/>
        <v>1.4477766287487133E-2</v>
      </c>
    </row>
    <row r="1461" spans="1:7" x14ac:dyDescent="0.25">
      <c r="A1461" s="1">
        <v>1456</v>
      </c>
      <c r="B1461" s="6">
        <v>40442</v>
      </c>
      <c r="C1461" s="8">
        <v>18.350000000000001</v>
      </c>
      <c r="D1461" s="6">
        <v>40442</v>
      </c>
      <c r="E1461" s="8">
        <v>9.74</v>
      </c>
      <c r="F1461" s="12">
        <f t="shared" si="44"/>
        <v>4.3787629994527563E-3</v>
      </c>
      <c r="G1461" s="12">
        <f t="shared" si="45"/>
        <v>-7.135575942915421E-3</v>
      </c>
    </row>
    <row r="1462" spans="1:7" x14ac:dyDescent="0.25">
      <c r="A1462" s="1">
        <v>1457</v>
      </c>
      <c r="B1462" s="6">
        <v>40443</v>
      </c>
      <c r="C1462" s="8">
        <v>18.05</v>
      </c>
      <c r="D1462" s="6">
        <v>40443</v>
      </c>
      <c r="E1462" s="8">
        <v>9.4600000000000009</v>
      </c>
      <c r="F1462" s="12">
        <f t="shared" si="44"/>
        <v>-1.634877384196189E-2</v>
      </c>
      <c r="G1462" s="12">
        <f t="shared" si="45"/>
        <v>-2.8747433264886997E-2</v>
      </c>
    </row>
    <row r="1463" spans="1:7" x14ac:dyDescent="0.25">
      <c r="A1463" s="1">
        <v>1458</v>
      </c>
      <c r="B1463" s="6">
        <v>40444</v>
      </c>
      <c r="C1463" s="8">
        <v>18.11</v>
      </c>
      <c r="D1463" s="6">
        <v>40444</v>
      </c>
      <c r="E1463" s="8">
        <v>9.2799999999999994</v>
      </c>
      <c r="F1463" s="12">
        <f t="shared" si="44"/>
        <v>3.3240997229916189E-3</v>
      </c>
      <c r="G1463" s="12">
        <f t="shared" si="45"/>
        <v>-1.902748414376337E-2</v>
      </c>
    </row>
    <row r="1464" spans="1:7" x14ac:dyDescent="0.25">
      <c r="A1464" s="1">
        <v>1459</v>
      </c>
      <c r="B1464" s="6">
        <v>40445</v>
      </c>
      <c r="C1464" s="8">
        <v>18.41</v>
      </c>
      <c r="D1464" s="6">
        <v>40445</v>
      </c>
      <c r="E1464" s="8">
        <v>9.5399999999999991</v>
      </c>
      <c r="F1464" s="12">
        <f t="shared" si="44"/>
        <v>1.6565433462175632E-2</v>
      </c>
      <c r="G1464" s="12">
        <f t="shared" si="45"/>
        <v>2.8017241379310324E-2</v>
      </c>
    </row>
    <row r="1465" spans="1:7" x14ac:dyDescent="0.25">
      <c r="A1465" s="1">
        <v>1460</v>
      </c>
      <c r="B1465" s="6">
        <v>40448</v>
      </c>
      <c r="C1465" s="8">
        <v>18.32</v>
      </c>
      <c r="D1465" s="6">
        <v>40448</v>
      </c>
      <c r="E1465" s="8">
        <v>9.3699999999999992</v>
      </c>
      <c r="F1465" s="12">
        <f t="shared" si="44"/>
        <v>-4.8886474741987969E-3</v>
      </c>
      <c r="G1465" s="12">
        <f t="shared" si="45"/>
        <v>-1.7819706498951777E-2</v>
      </c>
    </row>
    <row r="1466" spans="1:7" x14ac:dyDescent="0.25">
      <c r="A1466" s="1">
        <v>1461</v>
      </c>
      <c r="B1466" s="6">
        <v>40449</v>
      </c>
      <c r="C1466" s="8">
        <v>18.37</v>
      </c>
      <c r="D1466" s="6">
        <v>40449</v>
      </c>
      <c r="E1466" s="8">
        <v>9.33</v>
      </c>
      <c r="F1466" s="12">
        <f t="shared" si="44"/>
        <v>2.7292576419214363E-3</v>
      </c>
      <c r="G1466" s="12">
        <f t="shared" si="45"/>
        <v>-4.2689434364993756E-3</v>
      </c>
    </row>
    <row r="1467" spans="1:7" x14ac:dyDescent="0.25">
      <c r="A1467" s="1">
        <v>1462</v>
      </c>
      <c r="B1467" s="6">
        <v>40450</v>
      </c>
      <c r="C1467" s="8">
        <v>18.149999999999999</v>
      </c>
      <c r="D1467" s="6">
        <v>40450</v>
      </c>
      <c r="E1467" s="8">
        <v>9.25</v>
      </c>
      <c r="F1467" s="12">
        <f t="shared" si="44"/>
        <v>-1.1976047904191748E-2</v>
      </c>
      <c r="G1467" s="12">
        <f t="shared" si="45"/>
        <v>-8.5744908896034366E-3</v>
      </c>
    </row>
    <row r="1468" spans="1:7" x14ac:dyDescent="0.25">
      <c r="A1468" s="1">
        <v>1463</v>
      </c>
      <c r="B1468" s="6">
        <v>40451</v>
      </c>
      <c r="C1468" s="8">
        <v>18.170000000000002</v>
      </c>
      <c r="D1468" s="6">
        <v>40451</v>
      </c>
      <c r="E1468" s="8">
        <v>9.32</v>
      </c>
      <c r="F1468" s="12">
        <f t="shared" si="44"/>
        <v>1.1019283746558197E-3</v>
      </c>
      <c r="G1468" s="12">
        <f t="shared" si="45"/>
        <v>7.5675675675675987E-3</v>
      </c>
    </row>
    <row r="1469" spans="1:7" x14ac:dyDescent="0.25">
      <c r="A1469" s="1">
        <v>1464</v>
      </c>
      <c r="B1469" s="6">
        <v>40452</v>
      </c>
      <c r="C1469" s="8">
        <v>18.190000000000001</v>
      </c>
      <c r="D1469" s="6">
        <v>40452</v>
      </c>
      <c r="E1469" s="8">
        <v>9.1</v>
      </c>
      <c r="F1469" s="12">
        <f t="shared" si="44"/>
        <v>1.1007154650522603E-3</v>
      </c>
      <c r="G1469" s="12">
        <f t="shared" si="45"/>
        <v>-2.3605150214592342E-2</v>
      </c>
    </row>
    <row r="1470" spans="1:7" x14ac:dyDescent="0.25">
      <c r="A1470" s="1">
        <v>1465</v>
      </c>
      <c r="B1470" s="6">
        <v>40455</v>
      </c>
      <c r="C1470" s="8">
        <v>18.05</v>
      </c>
      <c r="D1470" s="6">
        <v>40455</v>
      </c>
      <c r="E1470" s="8">
        <v>9.11</v>
      </c>
      <c r="F1470" s="12">
        <f t="shared" si="44"/>
        <v>-7.6965365585486842E-3</v>
      </c>
      <c r="G1470" s="12">
        <f t="shared" si="45"/>
        <v>1.0989010989010755E-3</v>
      </c>
    </row>
    <row r="1471" spans="1:7" x14ac:dyDescent="0.25">
      <c r="A1471" s="1">
        <v>1466</v>
      </c>
      <c r="B1471" s="6">
        <v>40456</v>
      </c>
      <c r="C1471" s="8">
        <v>18.46</v>
      </c>
      <c r="D1471" s="6">
        <v>40456</v>
      </c>
      <c r="E1471" s="8">
        <v>9.4700000000000006</v>
      </c>
      <c r="F1471" s="12">
        <f t="shared" si="44"/>
        <v>2.2714681440443221E-2</v>
      </c>
      <c r="G1471" s="12">
        <f t="shared" si="45"/>
        <v>3.9517014270033068E-2</v>
      </c>
    </row>
    <row r="1472" spans="1:7" x14ac:dyDescent="0.25">
      <c r="A1472" s="1">
        <v>1467</v>
      </c>
      <c r="B1472" s="6">
        <v>40457</v>
      </c>
      <c r="C1472" s="8">
        <v>18.510000000000002</v>
      </c>
      <c r="D1472" s="6">
        <v>40457</v>
      </c>
      <c r="E1472" s="8">
        <v>9.49</v>
      </c>
      <c r="F1472" s="12">
        <f t="shared" si="44"/>
        <v>2.7085590465872542E-3</v>
      </c>
      <c r="G1472" s="12">
        <f t="shared" si="45"/>
        <v>2.1119324181625735E-3</v>
      </c>
    </row>
    <row r="1473" spans="1:7" x14ac:dyDescent="0.25">
      <c r="A1473" s="1">
        <v>1468</v>
      </c>
      <c r="B1473" s="6">
        <v>40458</v>
      </c>
      <c r="C1473" s="8">
        <v>18.71</v>
      </c>
      <c r="D1473" s="6">
        <v>40458</v>
      </c>
      <c r="E1473" s="8">
        <v>9.51</v>
      </c>
      <c r="F1473" s="12">
        <f t="shared" si="44"/>
        <v>1.0804970286331672E-2</v>
      </c>
      <c r="G1473" s="12">
        <f t="shared" si="45"/>
        <v>2.1074815595363092E-3</v>
      </c>
    </row>
    <row r="1474" spans="1:7" x14ac:dyDescent="0.25">
      <c r="A1474" s="1">
        <v>1469</v>
      </c>
      <c r="B1474" s="6">
        <v>40459</v>
      </c>
      <c r="C1474" s="8">
        <v>18.760000000000002</v>
      </c>
      <c r="D1474" s="6">
        <v>40459</v>
      </c>
      <c r="E1474" s="8">
        <v>9.41</v>
      </c>
      <c r="F1474" s="12">
        <f t="shared" si="44"/>
        <v>2.6723677177980069E-3</v>
      </c>
      <c r="G1474" s="12">
        <f t="shared" si="45"/>
        <v>-1.0515247108307008E-2</v>
      </c>
    </row>
    <row r="1475" spans="1:7" x14ac:dyDescent="0.25">
      <c r="A1475" s="1">
        <v>1470</v>
      </c>
      <c r="B1475" s="6">
        <v>40462</v>
      </c>
      <c r="C1475" s="8">
        <v>18.940000000000001</v>
      </c>
      <c r="D1475" s="6">
        <v>40462</v>
      </c>
      <c r="E1475" s="8">
        <v>9.3699999999999992</v>
      </c>
      <c r="F1475" s="12">
        <f t="shared" si="44"/>
        <v>9.5948827292110708E-3</v>
      </c>
      <c r="G1475" s="12">
        <f t="shared" si="45"/>
        <v>-4.2507970244421807E-3</v>
      </c>
    </row>
    <row r="1476" spans="1:7" x14ac:dyDescent="0.25">
      <c r="A1476" s="1">
        <v>1471</v>
      </c>
      <c r="B1476" s="6">
        <v>40463</v>
      </c>
      <c r="C1476" s="8">
        <v>18.899999999999999</v>
      </c>
      <c r="D1476" s="6">
        <v>40463</v>
      </c>
      <c r="E1476" s="8">
        <v>9.3000000000000007</v>
      </c>
      <c r="F1476" s="12">
        <f t="shared" si="44"/>
        <v>-2.1119324181627613E-3</v>
      </c>
      <c r="G1476" s="12">
        <f t="shared" si="45"/>
        <v>-7.4706510138739073E-3</v>
      </c>
    </row>
    <row r="1477" spans="1:7" x14ac:dyDescent="0.25">
      <c r="A1477" s="1">
        <v>1472</v>
      </c>
      <c r="B1477" s="6">
        <v>40464</v>
      </c>
      <c r="C1477" s="8">
        <v>19.34</v>
      </c>
      <c r="D1477" s="6">
        <v>40464</v>
      </c>
      <c r="E1477" s="8">
        <v>9.59</v>
      </c>
      <c r="F1477" s="12">
        <f t="shared" si="44"/>
        <v>2.3280423280423349E-2</v>
      </c>
      <c r="G1477" s="12">
        <f t="shared" si="45"/>
        <v>3.1182795698924636E-2</v>
      </c>
    </row>
    <row r="1478" spans="1:7" x14ac:dyDescent="0.25">
      <c r="A1478" s="1">
        <v>1473</v>
      </c>
      <c r="B1478" s="6">
        <v>40465</v>
      </c>
      <c r="C1478" s="8">
        <v>19.45</v>
      </c>
      <c r="D1478" s="6">
        <v>40465</v>
      </c>
      <c r="E1478" s="8">
        <v>9.5299999999999994</v>
      </c>
      <c r="F1478" s="12">
        <f t="shared" si="44"/>
        <v>5.6876938986556063E-3</v>
      </c>
      <c r="G1478" s="12">
        <f t="shared" si="45"/>
        <v>-6.2565172054223671E-3</v>
      </c>
    </row>
    <row r="1479" spans="1:7" x14ac:dyDescent="0.25">
      <c r="A1479" s="1">
        <v>1474</v>
      </c>
      <c r="B1479" s="6">
        <v>40466</v>
      </c>
      <c r="C1479" s="8">
        <v>19.45</v>
      </c>
      <c r="D1479" s="6">
        <v>40466</v>
      </c>
      <c r="E1479" s="8">
        <v>9.48</v>
      </c>
      <c r="F1479" s="12">
        <f t="shared" si="44"/>
        <v>0</v>
      </c>
      <c r="G1479" s="12">
        <f t="shared" si="45"/>
        <v>-5.246589716684044E-3</v>
      </c>
    </row>
    <row r="1480" spans="1:7" x14ac:dyDescent="0.25">
      <c r="A1480" s="1">
        <v>1475</v>
      </c>
      <c r="B1480" s="6">
        <v>40469</v>
      </c>
      <c r="C1480" s="8">
        <v>19.47</v>
      </c>
      <c r="D1480" s="6">
        <v>40469</v>
      </c>
      <c r="E1480" s="8">
        <v>9.5399999999999991</v>
      </c>
      <c r="F1480" s="12">
        <f t="shared" ref="F1480:F1543" si="46">(C1480-C1479)/C1479</f>
        <v>1.0282776349614176E-3</v>
      </c>
      <c r="G1480" s="12">
        <f t="shared" ref="G1480:G1543" si="47">(E1480-E1479)/E1479</f>
        <v>6.3291139240504975E-3</v>
      </c>
    </row>
    <row r="1481" spans="1:7" x14ac:dyDescent="0.25">
      <c r="A1481" s="1">
        <v>1476</v>
      </c>
      <c r="B1481" s="6">
        <v>40470</v>
      </c>
      <c r="C1481" s="8">
        <v>19.399999999999999</v>
      </c>
      <c r="D1481" s="6">
        <v>40470</v>
      </c>
      <c r="E1481" s="8">
        <v>9.6199999999999992</v>
      </c>
      <c r="F1481" s="12">
        <f t="shared" si="46"/>
        <v>-3.5952747817154743E-3</v>
      </c>
      <c r="G1481" s="12">
        <f t="shared" si="47"/>
        <v>8.385744234800846E-3</v>
      </c>
    </row>
    <row r="1482" spans="1:7" x14ac:dyDescent="0.25">
      <c r="A1482" s="1">
        <v>1477</v>
      </c>
      <c r="B1482" s="6">
        <v>40471</v>
      </c>
      <c r="C1482" s="8">
        <v>19.39</v>
      </c>
      <c r="D1482" s="6">
        <v>40471</v>
      </c>
      <c r="E1482" s="8">
        <v>9.61</v>
      </c>
      <c r="F1482" s="12">
        <f t="shared" si="46"/>
        <v>-5.1546391752567064E-4</v>
      </c>
      <c r="G1482" s="12">
        <f t="shared" si="47"/>
        <v>-1.0395010395010174E-3</v>
      </c>
    </row>
    <row r="1483" spans="1:7" x14ac:dyDescent="0.25">
      <c r="A1483" s="1">
        <v>1478</v>
      </c>
      <c r="B1483" s="6">
        <v>40472</v>
      </c>
      <c r="C1483" s="8">
        <v>19.23</v>
      </c>
      <c r="D1483" s="6">
        <v>40472</v>
      </c>
      <c r="E1483" s="8">
        <v>9.57</v>
      </c>
      <c r="F1483" s="12">
        <f t="shared" si="46"/>
        <v>-8.25167612171223E-3</v>
      </c>
      <c r="G1483" s="12">
        <f t="shared" si="47"/>
        <v>-4.1623309053068838E-3</v>
      </c>
    </row>
    <row r="1484" spans="1:7" x14ac:dyDescent="0.25">
      <c r="A1484" s="1">
        <v>1479</v>
      </c>
      <c r="B1484" s="6">
        <v>40473</v>
      </c>
      <c r="C1484" s="8">
        <v>19.309999999999999</v>
      </c>
      <c r="D1484" s="6">
        <v>40473</v>
      </c>
      <c r="E1484" s="8">
        <v>9.6300000000000008</v>
      </c>
      <c r="F1484" s="12">
        <f t="shared" si="46"/>
        <v>4.1601664066561773E-3</v>
      </c>
      <c r="G1484" s="12">
        <f t="shared" si="47"/>
        <v>6.26959247648908E-3</v>
      </c>
    </row>
    <row r="1485" spans="1:7" x14ac:dyDescent="0.25">
      <c r="A1485" s="1">
        <v>1480</v>
      </c>
      <c r="B1485" s="6">
        <v>40476</v>
      </c>
      <c r="C1485" s="8">
        <v>19.32</v>
      </c>
      <c r="D1485" s="6">
        <v>40476</v>
      </c>
      <c r="E1485" s="8">
        <v>9.4499999999999993</v>
      </c>
      <c r="F1485" s="12">
        <f t="shared" si="46"/>
        <v>5.1786639047133936E-4</v>
      </c>
      <c r="G1485" s="12">
        <f t="shared" si="47"/>
        <v>-1.8691588785046884E-2</v>
      </c>
    </row>
    <row r="1486" spans="1:7" x14ac:dyDescent="0.25">
      <c r="A1486" s="1">
        <v>1481</v>
      </c>
      <c r="B1486" s="6">
        <v>40477</v>
      </c>
      <c r="C1486" s="8">
        <v>19.23</v>
      </c>
      <c r="D1486" s="6">
        <v>40477</v>
      </c>
      <c r="E1486" s="8">
        <v>9.33</v>
      </c>
      <c r="F1486" s="12">
        <f t="shared" si="46"/>
        <v>-4.6583850931676942E-3</v>
      </c>
      <c r="G1486" s="12">
        <f t="shared" si="47"/>
        <v>-1.2698412698412617E-2</v>
      </c>
    </row>
    <row r="1487" spans="1:7" x14ac:dyDescent="0.25">
      <c r="A1487" s="1">
        <v>1482</v>
      </c>
      <c r="B1487" s="6">
        <v>40478</v>
      </c>
      <c r="C1487" s="8">
        <v>19.12</v>
      </c>
      <c r="D1487" s="6">
        <v>40478</v>
      </c>
      <c r="E1487" s="8">
        <v>9.18</v>
      </c>
      <c r="F1487" s="12">
        <f t="shared" si="46"/>
        <v>-5.7202288091523362E-3</v>
      </c>
      <c r="G1487" s="12">
        <f t="shared" si="47"/>
        <v>-1.6077170418006468E-2</v>
      </c>
    </row>
    <row r="1488" spans="1:7" x14ac:dyDescent="0.25">
      <c r="A1488" s="1">
        <v>1483</v>
      </c>
      <c r="B1488" s="6">
        <v>40479</v>
      </c>
      <c r="C1488" s="8">
        <v>19.440000000000001</v>
      </c>
      <c r="D1488" s="6">
        <v>40479</v>
      </c>
      <c r="E1488" s="8">
        <v>9.15</v>
      </c>
      <c r="F1488" s="12">
        <f t="shared" si="46"/>
        <v>1.673640167364018E-2</v>
      </c>
      <c r="G1488" s="12">
        <f t="shared" si="47"/>
        <v>-3.2679738562090806E-3</v>
      </c>
    </row>
    <row r="1489" spans="1:7" x14ac:dyDescent="0.25">
      <c r="A1489" s="1">
        <v>1484</v>
      </c>
      <c r="B1489" s="6">
        <v>40480</v>
      </c>
      <c r="C1489" s="8">
        <v>19.399999999999999</v>
      </c>
      <c r="D1489" s="6">
        <v>40480</v>
      </c>
      <c r="E1489" s="8">
        <v>9.23</v>
      </c>
      <c r="F1489" s="12">
        <f t="shared" si="46"/>
        <v>-2.0576131687244188E-3</v>
      </c>
      <c r="G1489" s="12">
        <f t="shared" si="47"/>
        <v>8.7431693989071108E-3</v>
      </c>
    </row>
    <row r="1490" spans="1:7" x14ac:dyDescent="0.25">
      <c r="A1490" s="1">
        <v>1485</v>
      </c>
      <c r="B1490" s="6">
        <v>40483</v>
      </c>
      <c r="C1490" s="8">
        <v>19.32</v>
      </c>
      <c r="D1490" s="6">
        <v>40483</v>
      </c>
      <c r="E1490" s="8">
        <v>8.9499999999999993</v>
      </c>
      <c r="F1490" s="12">
        <f t="shared" si="46"/>
        <v>-4.1237113402060981E-3</v>
      </c>
      <c r="G1490" s="12">
        <f t="shared" si="47"/>
        <v>-3.0335861321776937E-2</v>
      </c>
    </row>
    <row r="1491" spans="1:7" x14ac:dyDescent="0.25">
      <c r="A1491" s="1">
        <v>1486</v>
      </c>
      <c r="B1491" s="6">
        <v>40484</v>
      </c>
      <c r="C1491" s="8">
        <v>19.600000000000001</v>
      </c>
      <c r="D1491" s="6">
        <v>40484</v>
      </c>
      <c r="E1491" s="8">
        <v>9.01</v>
      </c>
      <c r="F1491" s="12">
        <f t="shared" si="46"/>
        <v>1.4492753623188465E-2</v>
      </c>
      <c r="G1491" s="12">
        <f t="shared" si="47"/>
        <v>6.7039106145251959E-3</v>
      </c>
    </row>
    <row r="1492" spans="1:7" x14ac:dyDescent="0.25">
      <c r="A1492" s="1">
        <v>1487</v>
      </c>
      <c r="B1492" s="6">
        <v>40485</v>
      </c>
      <c r="C1492" s="8">
        <v>19.420000000000002</v>
      </c>
      <c r="D1492" s="6">
        <v>40485</v>
      </c>
      <c r="E1492" s="8">
        <v>8.69</v>
      </c>
      <c r="F1492" s="12">
        <f t="shared" si="46"/>
        <v>-9.1836734693877403E-3</v>
      </c>
      <c r="G1492" s="12">
        <f t="shared" si="47"/>
        <v>-3.5516093229744763E-2</v>
      </c>
    </row>
    <row r="1493" spans="1:7" x14ac:dyDescent="0.25">
      <c r="A1493" s="1">
        <v>1488</v>
      </c>
      <c r="B1493" s="6">
        <v>40486</v>
      </c>
      <c r="C1493" s="8">
        <v>19.5</v>
      </c>
      <c r="D1493" s="6">
        <v>40486</v>
      </c>
      <c r="E1493" s="8">
        <v>8.73</v>
      </c>
      <c r="F1493" s="12">
        <f t="shared" si="46"/>
        <v>4.1194644696188618E-3</v>
      </c>
      <c r="G1493" s="12">
        <f t="shared" si="47"/>
        <v>4.6029919447642034E-3</v>
      </c>
    </row>
    <row r="1494" spans="1:7" x14ac:dyDescent="0.25">
      <c r="A1494" s="1">
        <v>1489</v>
      </c>
      <c r="B1494" s="6">
        <v>40487</v>
      </c>
      <c r="C1494" s="8">
        <v>19.25</v>
      </c>
      <c r="D1494" s="6">
        <v>40487</v>
      </c>
      <c r="E1494" s="8">
        <v>8.5</v>
      </c>
      <c r="F1494" s="12">
        <f t="shared" si="46"/>
        <v>-1.282051282051282E-2</v>
      </c>
      <c r="G1494" s="12">
        <f t="shared" si="47"/>
        <v>-2.6345933562428456E-2</v>
      </c>
    </row>
    <row r="1495" spans="1:7" x14ac:dyDescent="0.25">
      <c r="A1495" s="1">
        <v>1490</v>
      </c>
      <c r="B1495" s="6">
        <v>40490</v>
      </c>
      <c r="C1495" s="8">
        <v>18.47</v>
      </c>
      <c r="D1495" s="6">
        <v>40490</v>
      </c>
      <c r="E1495" s="8">
        <v>8.49</v>
      </c>
      <c r="F1495" s="12">
        <f t="shared" si="46"/>
        <v>-4.051948051948058E-2</v>
      </c>
      <c r="G1495" s="12">
        <f t="shared" si="47"/>
        <v>-1.1764705882352691E-3</v>
      </c>
    </row>
    <row r="1496" spans="1:7" x14ac:dyDescent="0.25">
      <c r="A1496" s="1">
        <v>1491</v>
      </c>
      <c r="B1496" s="6">
        <v>40491</v>
      </c>
      <c r="C1496" s="8">
        <v>18.55</v>
      </c>
      <c r="D1496" s="6">
        <v>40491</v>
      </c>
      <c r="E1496" s="8">
        <v>8.65</v>
      </c>
      <c r="F1496" s="12">
        <f t="shared" si="46"/>
        <v>4.3313481321062179E-3</v>
      </c>
      <c r="G1496" s="12">
        <f t="shared" si="47"/>
        <v>1.8845700824499427E-2</v>
      </c>
    </row>
    <row r="1497" spans="1:7" x14ac:dyDescent="0.25">
      <c r="A1497" s="1">
        <v>1492</v>
      </c>
      <c r="B1497" s="6">
        <v>40492</v>
      </c>
      <c r="C1497" s="8">
        <v>18.3</v>
      </c>
      <c r="D1497" s="6">
        <v>40492</v>
      </c>
      <c r="E1497" s="8">
        <v>8.4</v>
      </c>
      <c r="F1497" s="12">
        <f t="shared" si="46"/>
        <v>-1.3477088948787061E-2</v>
      </c>
      <c r="G1497" s="12">
        <f t="shared" si="47"/>
        <v>-2.8901734104046242E-2</v>
      </c>
    </row>
    <row r="1498" spans="1:7" x14ac:dyDescent="0.25">
      <c r="A1498" s="1">
        <v>1493</v>
      </c>
      <c r="B1498" s="6">
        <v>40493</v>
      </c>
      <c r="C1498" s="8">
        <v>18</v>
      </c>
      <c r="D1498" s="6">
        <v>40493</v>
      </c>
      <c r="E1498" s="8">
        <v>8.36</v>
      </c>
      <c r="F1498" s="12">
        <f t="shared" si="46"/>
        <v>-1.6393442622950859E-2</v>
      </c>
      <c r="G1498" s="12">
        <f t="shared" si="47"/>
        <v>-4.7619047619048716E-3</v>
      </c>
    </row>
    <row r="1499" spans="1:7" x14ac:dyDescent="0.25">
      <c r="A1499" s="1">
        <v>1494</v>
      </c>
      <c r="B1499" s="6">
        <v>40494</v>
      </c>
      <c r="C1499" s="8">
        <v>18</v>
      </c>
      <c r="D1499" s="6">
        <v>40494</v>
      </c>
      <c r="E1499" s="8">
        <v>8.5299999999999994</v>
      </c>
      <c r="F1499" s="12">
        <f t="shared" si="46"/>
        <v>0</v>
      </c>
      <c r="G1499" s="12">
        <f t="shared" si="47"/>
        <v>2.0334928229665063E-2</v>
      </c>
    </row>
    <row r="1500" spans="1:7" x14ac:dyDescent="0.25">
      <c r="A1500" s="1">
        <v>1495</v>
      </c>
      <c r="B1500" s="6">
        <v>40497</v>
      </c>
      <c r="C1500" s="8">
        <v>18.16</v>
      </c>
      <c r="D1500" s="6">
        <v>40497</v>
      </c>
      <c r="E1500" s="8">
        <v>8.68</v>
      </c>
      <c r="F1500" s="12">
        <f t="shared" si="46"/>
        <v>8.8888888888888976E-3</v>
      </c>
      <c r="G1500" s="12">
        <f t="shared" si="47"/>
        <v>1.7584994138335329E-2</v>
      </c>
    </row>
    <row r="1501" spans="1:7" x14ac:dyDescent="0.25">
      <c r="A1501" s="1">
        <v>1496</v>
      </c>
      <c r="B1501" s="6">
        <v>40498</v>
      </c>
      <c r="C1501" s="8">
        <v>17.82</v>
      </c>
      <c r="D1501" s="6">
        <v>40498</v>
      </c>
      <c r="E1501" s="8">
        <v>8.41</v>
      </c>
      <c r="F1501" s="12">
        <f t="shared" si="46"/>
        <v>-1.8722466960352416E-2</v>
      </c>
      <c r="G1501" s="12">
        <f t="shared" si="47"/>
        <v>-3.110599078341009E-2</v>
      </c>
    </row>
    <row r="1502" spans="1:7" x14ac:dyDescent="0.25">
      <c r="A1502" s="1">
        <v>1497</v>
      </c>
      <c r="B1502" s="6">
        <v>40499</v>
      </c>
      <c r="C1502" s="8">
        <v>17.86</v>
      </c>
      <c r="D1502" s="6">
        <v>40499</v>
      </c>
      <c r="E1502" s="8">
        <v>8.58</v>
      </c>
      <c r="F1502" s="12">
        <f t="shared" si="46"/>
        <v>2.2446689113355301E-3</v>
      </c>
      <c r="G1502" s="12">
        <f t="shared" si="47"/>
        <v>2.0214030915576685E-2</v>
      </c>
    </row>
    <row r="1503" spans="1:7" x14ac:dyDescent="0.25">
      <c r="A1503" s="1">
        <v>1498</v>
      </c>
      <c r="B1503" s="6">
        <v>40500</v>
      </c>
      <c r="C1503" s="8">
        <v>18.14</v>
      </c>
      <c r="D1503" s="6">
        <v>40500</v>
      </c>
      <c r="E1503" s="8">
        <v>8.69</v>
      </c>
      <c r="F1503" s="12">
        <f t="shared" si="46"/>
        <v>1.5677491601343848E-2</v>
      </c>
      <c r="G1503" s="12">
        <f t="shared" si="47"/>
        <v>1.2820512820512754E-2</v>
      </c>
    </row>
    <row r="1504" spans="1:7" x14ac:dyDescent="0.25">
      <c r="A1504" s="1">
        <v>1499</v>
      </c>
      <c r="B1504" s="6">
        <v>40501</v>
      </c>
      <c r="C1504" s="8">
        <v>18.13</v>
      </c>
      <c r="D1504" s="6">
        <v>40501</v>
      </c>
      <c r="E1504" s="8">
        <v>8.5299999999999994</v>
      </c>
      <c r="F1504" s="12">
        <f t="shared" si="46"/>
        <v>-5.5126791620736294E-4</v>
      </c>
      <c r="G1504" s="12">
        <f t="shared" si="47"/>
        <v>-1.8411967779056404E-2</v>
      </c>
    </row>
    <row r="1505" spans="1:7" x14ac:dyDescent="0.25">
      <c r="A1505" s="1">
        <v>1500</v>
      </c>
      <c r="B1505" s="6">
        <v>40504</v>
      </c>
      <c r="C1505" s="8">
        <v>17.73</v>
      </c>
      <c r="D1505" s="6">
        <v>40504</v>
      </c>
      <c r="E1505" s="8">
        <v>8.19</v>
      </c>
      <c r="F1505" s="12">
        <f t="shared" si="46"/>
        <v>-2.2062879205736272E-2</v>
      </c>
      <c r="G1505" s="12">
        <f t="shared" si="47"/>
        <v>-3.9859320046893305E-2</v>
      </c>
    </row>
    <row r="1506" spans="1:7" x14ac:dyDescent="0.25">
      <c r="A1506" s="1">
        <v>1501</v>
      </c>
      <c r="B1506" s="6">
        <v>40505</v>
      </c>
      <c r="C1506" s="8">
        <v>17.16</v>
      </c>
      <c r="D1506" s="6">
        <v>40505</v>
      </c>
      <c r="E1506" s="8">
        <v>7.8</v>
      </c>
      <c r="F1506" s="12">
        <f t="shared" si="46"/>
        <v>-3.2148900169204755E-2</v>
      </c>
      <c r="G1506" s="12">
        <f t="shared" si="47"/>
        <v>-4.7619047619047582E-2</v>
      </c>
    </row>
    <row r="1507" spans="1:7" x14ac:dyDescent="0.25">
      <c r="A1507" s="1">
        <v>1502</v>
      </c>
      <c r="B1507" s="6">
        <v>40506</v>
      </c>
      <c r="C1507" s="8">
        <v>17.23</v>
      </c>
      <c r="D1507" s="6">
        <v>40506</v>
      </c>
      <c r="E1507" s="8">
        <v>7.82</v>
      </c>
      <c r="F1507" s="12">
        <f t="shared" si="46"/>
        <v>4.0792540792540955E-3</v>
      </c>
      <c r="G1507" s="12">
        <f t="shared" si="47"/>
        <v>2.5641025641026235E-3</v>
      </c>
    </row>
    <row r="1508" spans="1:7" x14ac:dyDescent="0.25">
      <c r="A1508" s="1">
        <v>1503</v>
      </c>
      <c r="B1508" s="6">
        <v>40507</v>
      </c>
      <c r="C1508" s="8">
        <v>17.170000000000002</v>
      </c>
      <c r="D1508" s="6">
        <v>40507</v>
      </c>
      <c r="E1508" s="8">
        <v>7.82</v>
      </c>
      <c r="F1508" s="12">
        <f t="shared" si="46"/>
        <v>-3.4822983168890727E-3</v>
      </c>
      <c r="G1508" s="12">
        <f t="shared" si="47"/>
        <v>0</v>
      </c>
    </row>
    <row r="1509" spans="1:7" x14ac:dyDescent="0.25">
      <c r="A1509" s="1">
        <v>1504</v>
      </c>
      <c r="B1509" s="6">
        <v>40508</v>
      </c>
      <c r="C1509" s="8">
        <v>16.97</v>
      </c>
      <c r="D1509" s="6">
        <v>40508</v>
      </c>
      <c r="E1509" s="8">
        <v>7.53</v>
      </c>
      <c r="F1509" s="12">
        <f t="shared" si="46"/>
        <v>-1.1648223645894165E-2</v>
      </c>
      <c r="G1509" s="12">
        <f t="shared" si="47"/>
        <v>-3.7084398976982097E-2</v>
      </c>
    </row>
    <row r="1510" spans="1:7" x14ac:dyDescent="0.25">
      <c r="A1510" s="1">
        <v>1505</v>
      </c>
      <c r="B1510" s="6">
        <v>40511</v>
      </c>
      <c r="C1510" s="8">
        <v>16.59</v>
      </c>
      <c r="D1510" s="6">
        <v>40511</v>
      </c>
      <c r="E1510" s="8">
        <v>7.33</v>
      </c>
      <c r="F1510" s="12">
        <f t="shared" si="46"/>
        <v>-2.2392457277548558E-2</v>
      </c>
      <c r="G1510" s="12">
        <f t="shared" si="47"/>
        <v>-2.656042496679949E-2</v>
      </c>
    </row>
    <row r="1511" spans="1:7" x14ac:dyDescent="0.25">
      <c r="A1511" s="1">
        <v>1506</v>
      </c>
      <c r="B1511" s="6">
        <v>40512</v>
      </c>
      <c r="C1511" s="8">
        <v>16.39</v>
      </c>
      <c r="D1511" s="6">
        <v>40512</v>
      </c>
      <c r="E1511" s="8">
        <v>7.3</v>
      </c>
      <c r="F1511" s="12">
        <f t="shared" si="46"/>
        <v>-1.2055455093429734E-2</v>
      </c>
      <c r="G1511" s="12">
        <f t="shared" si="47"/>
        <v>-4.0927694406548767E-3</v>
      </c>
    </row>
    <row r="1512" spans="1:7" x14ac:dyDescent="0.25">
      <c r="A1512" s="1">
        <v>1507</v>
      </c>
      <c r="B1512" s="6">
        <v>40513</v>
      </c>
      <c r="C1512" s="8">
        <v>16.95</v>
      </c>
      <c r="D1512" s="6">
        <v>40513</v>
      </c>
      <c r="E1512" s="8">
        <v>7.82</v>
      </c>
      <c r="F1512" s="12">
        <f t="shared" si="46"/>
        <v>3.4167175106772342E-2</v>
      </c>
      <c r="G1512" s="12">
        <f t="shared" si="47"/>
        <v>7.1232876712328835E-2</v>
      </c>
    </row>
    <row r="1513" spans="1:7" x14ac:dyDescent="0.25">
      <c r="A1513" s="1">
        <v>1508</v>
      </c>
      <c r="B1513" s="6">
        <v>40514</v>
      </c>
      <c r="C1513" s="8">
        <v>17.190000000000001</v>
      </c>
      <c r="D1513" s="6">
        <v>40514</v>
      </c>
      <c r="E1513" s="8">
        <v>8.23</v>
      </c>
      <c r="F1513" s="12">
        <f t="shared" si="46"/>
        <v>1.4159292035398348E-2</v>
      </c>
      <c r="G1513" s="12">
        <f t="shared" si="47"/>
        <v>5.24296675191816E-2</v>
      </c>
    </row>
    <row r="1514" spans="1:7" x14ac:dyDescent="0.25">
      <c r="A1514" s="1">
        <v>1509</v>
      </c>
      <c r="B1514" s="6">
        <v>40515</v>
      </c>
      <c r="C1514" s="8">
        <v>17.2</v>
      </c>
      <c r="D1514" s="6">
        <v>40515</v>
      </c>
      <c r="E1514" s="8">
        <v>8.34</v>
      </c>
      <c r="F1514" s="12">
        <f t="shared" si="46"/>
        <v>5.8173356602664393E-4</v>
      </c>
      <c r="G1514" s="12">
        <f t="shared" si="47"/>
        <v>1.3365735115431279E-2</v>
      </c>
    </row>
    <row r="1515" spans="1:7" x14ac:dyDescent="0.25">
      <c r="A1515" s="1">
        <v>1510</v>
      </c>
      <c r="B1515" s="6">
        <v>40518</v>
      </c>
      <c r="C1515" s="8">
        <v>17.02</v>
      </c>
      <c r="D1515" s="6">
        <v>40518</v>
      </c>
      <c r="E1515" s="8">
        <v>8.15</v>
      </c>
      <c r="F1515" s="12">
        <f t="shared" si="46"/>
        <v>-1.0465116279069752E-2</v>
      </c>
      <c r="G1515" s="12">
        <f t="shared" si="47"/>
        <v>-2.2781774580335673E-2</v>
      </c>
    </row>
    <row r="1516" spans="1:7" x14ac:dyDescent="0.25">
      <c r="A1516" s="1">
        <v>1511</v>
      </c>
      <c r="B1516" s="6">
        <v>40519</v>
      </c>
      <c r="C1516" s="8">
        <v>17.03</v>
      </c>
      <c r="D1516" s="6">
        <v>40519</v>
      </c>
      <c r="E1516" s="8">
        <v>8.1</v>
      </c>
      <c r="F1516" s="12">
        <f t="shared" si="46"/>
        <v>5.8754406580502718E-4</v>
      </c>
      <c r="G1516" s="12">
        <f t="shared" si="47"/>
        <v>-6.1349693251534611E-3</v>
      </c>
    </row>
    <row r="1517" spans="1:7" x14ac:dyDescent="0.25">
      <c r="A1517" s="1">
        <v>1512</v>
      </c>
      <c r="B1517" s="6">
        <v>40520</v>
      </c>
      <c r="C1517" s="8">
        <v>17.170000000000002</v>
      </c>
      <c r="D1517" s="6">
        <v>40520</v>
      </c>
      <c r="E1517" s="8">
        <v>8.2899999999999991</v>
      </c>
      <c r="F1517" s="12">
        <f t="shared" si="46"/>
        <v>8.2207868467410773E-3</v>
      </c>
      <c r="G1517" s="12">
        <f t="shared" si="47"/>
        <v>2.3456790123456729E-2</v>
      </c>
    </row>
    <row r="1518" spans="1:7" x14ac:dyDescent="0.25">
      <c r="A1518" s="1">
        <v>1513</v>
      </c>
      <c r="B1518" s="6">
        <v>40521</v>
      </c>
      <c r="C1518" s="8">
        <v>17.3</v>
      </c>
      <c r="D1518" s="6">
        <v>40521</v>
      </c>
      <c r="E1518" s="8">
        <v>8.49</v>
      </c>
      <c r="F1518" s="12">
        <f t="shared" si="46"/>
        <v>7.5713453698310418E-3</v>
      </c>
      <c r="G1518" s="12">
        <f t="shared" si="47"/>
        <v>2.4125452352231735E-2</v>
      </c>
    </row>
    <row r="1519" spans="1:7" x14ac:dyDescent="0.25">
      <c r="A1519" s="1">
        <v>1514</v>
      </c>
      <c r="B1519" s="6">
        <v>40522</v>
      </c>
      <c r="C1519" s="8">
        <v>17.27</v>
      </c>
      <c r="D1519" s="6">
        <v>40522</v>
      </c>
      <c r="E1519" s="8">
        <v>8.3000000000000007</v>
      </c>
      <c r="F1519" s="12">
        <f t="shared" si="46"/>
        <v>-1.7341040462428403E-3</v>
      </c>
      <c r="G1519" s="12">
        <f t="shared" si="47"/>
        <v>-2.2379269729092991E-2</v>
      </c>
    </row>
    <row r="1520" spans="1:7" x14ac:dyDescent="0.25">
      <c r="A1520" s="1">
        <v>1515</v>
      </c>
      <c r="B1520" s="6">
        <v>40525</v>
      </c>
      <c r="C1520" s="8">
        <v>17.3</v>
      </c>
      <c r="D1520" s="6">
        <v>40525</v>
      </c>
      <c r="E1520" s="8">
        <v>8.32</v>
      </c>
      <c r="F1520" s="12">
        <f t="shared" si="46"/>
        <v>1.7371163867979814E-3</v>
      </c>
      <c r="G1520" s="12">
        <f t="shared" si="47"/>
        <v>2.4096385542168161E-3</v>
      </c>
    </row>
    <row r="1521" spans="1:7" x14ac:dyDescent="0.25">
      <c r="A1521" s="1">
        <v>1516</v>
      </c>
      <c r="B1521" s="6">
        <v>40526</v>
      </c>
      <c r="C1521" s="8">
        <v>17.37</v>
      </c>
      <c r="D1521" s="6">
        <v>40526</v>
      </c>
      <c r="E1521" s="8">
        <v>8.3699999999999992</v>
      </c>
      <c r="F1521" s="12">
        <f t="shared" si="46"/>
        <v>4.0462427745664902E-3</v>
      </c>
      <c r="G1521" s="12">
        <f t="shared" si="47"/>
        <v>6.0096153846152566E-3</v>
      </c>
    </row>
    <row r="1522" spans="1:7" x14ac:dyDescent="0.25">
      <c r="A1522" s="1">
        <v>1517</v>
      </c>
      <c r="B1522" s="6">
        <v>40527</v>
      </c>
      <c r="C1522" s="8">
        <v>17.22</v>
      </c>
      <c r="D1522" s="6">
        <v>40527</v>
      </c>
      <c r="E1522" s="8">
        <v>8.15</v>
      </c>
      <c r="F1522" s="12">
        <f t="shared" si="46"/>
        <v>-8.6355785837652337E-3</v>
      </c>
      <c r="G1522" s="12">
        <f t="shared" si="47"/>
        <v>-2.6284348864993892E-2</v>
      </c>
    </row>
    <row r="1523" spans="1:7" x14ac:dyDescent="0.25">
      <c r="A1523" s="1">
        <v>1518</v>
      </c>
      <c r="B1523" s="6">
        <v>40528</v>
      </c>
      <c r="C1523" s="8">
        <v>17.25</v>
      </c>
      <c r="D1523" s="6">
        <v>40528</v>
      </c>
      <c r="E1523" s="8">
        <v>8.14</v>
      </c>
      <c r="F1523" s="12">
        <f t="shared" si="46"/>
        <v>1.7421602787457107E-3</v>
      </c>
      <c r="G1523" s="12">
        <f t="shared" si="47"/>
        <v>-1.2269938650306487E-3</v>
      </c>
    </row>
    <row r="1524" spans="1:7" x14ac:dyDescent="0.25">
      <c r="A1524" s="1">
        <v>1519</v>
      </c>
      <c r="B1524" s="6">
        <v>40529</v>
      </c>
      <c r="C1524" s="8">
        <v>17.059999999999999</v>
      </c>
      <c r="D1524" s="6">
        <v>40529</v>
      </c>
      <c r="E1524" s="8">
        <v>7.98</v>
      </c>
      <c r="F1524" s="12">
        <f t="shared" si="46"/>
        <v>-1.1014492753623262E-2</v>
      </c>
      <c r="G1524" s="12">
        <f t="shared" si="47"/>
        <v>-1.9656019656019673E-2</v>
      </c>
    </row>
    <row r="1525" spans="1:7" x14ac:dyDescent="0.25">
      <c r="A1525" s="1">
        <v>1520</v>
      </c>
      <c r="B1525" s="6">
        <v>40532</v>
      </c>
      <c r="C1525" s="8">
        <v>17.149999999999999</v>
      </c>
      <c r="D1525" s="6">
        <v>40532</v>
      </c>
      <c r="E1525" s="8">
        <v>8.0500000000000007</v>
      </c>
      <c r="F1525" s="12">
        <f t="shared" si="46"/>
        <v>5.2754982415005782E-3</v>
      </c>
      <c r="G1525" s="12">
        <f t="shared" si="47"/>
        <v>8.7719298245614395E-3</v>
      </c>
    </row>
    <row r="1526" spans="1:7" x14ac:dyDescent="0.25">
      <c r="A1526" s="1">
        <v>1521</v>
      </c>
      <c r="B1526" s="6">
        <v>40533</v>
      </c>
      <c r="C1526" s="8">
        <v>17.43</v>
      </c>
      <c r="D1526" s="6">
        <v>40533</v>
      </c>
      <c r="E1526" s="8">
        <v>8.2799999999999994</v>
      </c>
      <c r="F1526" s="12">
        <f t="shared" si="46"/>
        <v>1.6326530612244965E-2</v>
      </c>
      <c r="G1526" s="12">
        <f t="shared" si="47"/>
        <v>2.8571428571428401E-2</v>
      </c>
    </row>
    <row r="1527" spans="1:7" x14ac:dyDescent="0.25">
      <c r="A1527" s="1">
        <v>1522</v>
      </c>
      <c r="B1527" s="6">
        <v>40534</v>
      </c>
      <c r="C1527" s="8">
        <v>17.420000000000002</v>
      </c>
      <c r="D1527" s="6">
        <v>40534</v>
      </c>
      <c r="E1527" s="8">
        <v>8.17</v>
      </c>
      <c r="F1527" s="12">
        <f t="shared" si="46"/>
        <v>-5.7372346528961624E-4</v>
      </c>
      <c r="G1527" s="12">
        <f t="shared" si="47"/>
        <v>-1.3285024154589304E-2</v>
      </c>
    </row>
    <row r="1528" spans="1:7" x14ac:dyDescent="0.25">
      <c r="A1528" s="1">
        <v>1523</v>
      </c>
      <c r="B1528" s="6">
        <v>40535</v>
      </c>
      <c r="C1528" s="8">
        <v>17.38</v>
      </c>
      <c r="D1528" s="6">
        <v>40535</v>
      </c>
      <c r="E1528" s="8">
        <v>8.1300000000000008</v>
      </c>
      <c r="F1528" s="12">
        <f t="shared" si="46"/>
        <v>-2.2962112514352869E-3</v>
      </c>
      <c r="G1528" s="12">
        <f t="shared" si="47"/>
        <v>-4.895960832313237E-3</v>
      </c>
    </row>
    <row r="1529" spans="1:7" x14ac:dyDescent="0.25">
      <c r="A1529" s="1">
        <v>1524</v>
      </c>
      <c r="B1529" s="6">
        <v>40539</v>
      </c>
      <c r="C1529" s="8">
        <v>17.13</v>
      </c>
      <c r="D1529" s="6">
        <v>40539</v>
      </c>
      <c r="E1529" s="8">
        <v>7.89</v>
      </c>
      <c r="F1529" s="12">
        <f t="shared" si="46"/>
        <v>-1.4384349827387804E-2</v>
      </c>
      <c r="G1529" s="12">
        <f t="shared" si="47"/>
        <v>-2.9520295202952161E-2</v>
      </c>
    </row>
    <row r="1530" spans="1:7" x14ac:dyDescent="0.25">
      <c r="A1530" s="1">
        <v>1525</v>
      </c>
      <c r="B1530" s="6">
        <v>40540</v>
      </c>
      <c r="C1530" s="8">
        <v>17.11</v>
      </c>
      <c r="D1530" s="6">
        <v>40540</v>
      </c>
      <c r="E1530" s="8">
        <v>7.92</v>
      </c>
      <c r="F1530" s="12">
        <f t="shared" si="46"/>
        <v>-1.1675423234091989E-3</v>
      </c>
      <c r="G1530" s="12">
        <f t="shared" si="47"/>
        <v>3.8022813688213244E-3</v>
      </c>
    </row>
    <row r="1531" spans="1:7" x14ac:dyDescent="0.25">
      <c r="A1531" s="1">
        <v>1526</v>
      </c>
      <c r="B1531" s="6">
        <v>40541</v>
      </c>
      <c r="C1531" s="8">
        <v>17.2</v>
      </c>
      <c r="D1531" s="6">
        <v>40541</v>
      </c>
      <c r="E1531" s="8">
        <v>8</v>
      </c>
      <c r="F1531" s="12">
        <f t="shared" si="46"/>
        <v>5.2600818234950237E-3</v>
      </c>
      <c r="G1531" s="12">
        <f t="shared" si="47"/>
        <v>1.0101010101010111E-2</v>
      </c>
    </row>
    <row r="1532" spans="1:7" x14ac:dyDescent="0.25">
      <c r="A1532" s="1">
        <v>1527</v>
      </c>
      <c r="B1532" s="6">
        <v>40542</v>
      </c>
      <c r="C1532" s="8">
        <v>16.97</v>
      </c>
      <c r="D1532" s="6">
        <v>40542</v>
      </c>
      <c r="E1532" s="8">
        <v>7.93</v>
      </c>
      <c r="F1532" s="12">
        <f t="shared" si="46"/>
        <v>-1.337209302325584E-2</v>
      </c>
      <c r="G1532" s="12">
        <f t="shared" si="47"/>
        <v>-8.7500000000000355E-3</v>
      </c>
    </row>
    <row r="1533" spans="1:7" x14ac:dyDescent="0.25">
      <c r="A1533" s="1">
        <v>1528</v>
      </c>
      <c r="B1533" s="6">
        <v>40546</v>
      </c>
      <c r="C1533" s="8">
        <v>17</v>
      </c>
      <c r="D1533" s="6">
        <v>40546</v>
      </c>
      <c r="E1533" s="8">
        <v>7.97</v>
      </c>
      <c r="F1533" s="12">
        <f t="shared" si="46"/>
        <v>1.7678255745433788E-3</v>
      </c>
      <c r="G1533" s="12">
        <f t="shared" si="47"/>
        <v>5.0441361916771796E-3</v>
      </c>
    </row>
    <row r="1534" spans="1:7" x14ac:dyDescent="0.25">
      <c r="A1534" s="1">
        <v>1529</v>
      </c>
      <c r="B1534" s="6">
        <v>40547</v>
      </c>
      <c r="C1534" s="8">
        <v>17.09</v>
      </c>
      <c r="D1534" s="6">
        <v>40547</v>
      </c>
      <c r="E1534" s="8">
        <v>7.99</v>
      </c>
      <c r="F1534" s="12">
        <f t="shared" si="46"/>
        <v>5.2941176470588155E-3</v>
      </c>
      <c r="G1534" s="12">
        <f t="shared" si="47"/>
        <v>2.5094102885822411E-3</v>
      </c>
    </row>
    <row r="1535" spans="1:7" x14ac:dyDescent="0.25">
      <c r="A1535" s="1">
        <v>1530</v>
      </c>
      <c r="B1535" s="6">
        <v>40548</v>
      </c>
      <c r="C1535" s="8">
        <v>16.95</v>
      </c>
      <c r="D1535" s="6">
        <v>40548</v>
      </c>
      <c r="E1535" s="8">
        <v>7.94</v>
      </c>
      <c r="F1535" s="12">
        <f t="shared" si="46"/>
        <v>-8.1919251023990971E-3</v>
      </c>
      <c r="G1535" s="12">
        <f t="shared" si="47"/>
        <v>-6.2578222778472865E-3</v>
      </c>
    </row>
    <row r="1536" spans="1:7" x14ac:dyDescent="0.25">
      <c r="A1536" s="1">
        <v>1531</v>
      </c>
      <c r="B1536" s="6">
        <v>40549</v>
      </c>
      <c r="C1536" s="8">
        <v>16.920000000000002</v>
      </c>
      <c r="D1536" s="6">
        <v>40549</v>
      </c>
      <c r="E1536" s="8">
        <v>7.77</v>
      </c>
      <c r="F1536" s="12">
        <f t="shared" si="46"/>
        <v>-1.7699115044246363E-3</v>
      </c>
      <c r="G1536" s="12">
        <f t="shared" si="47"/>
        <v>-2.1410579345088263E-2</v>
      </c>
    </row>
    <row r="1537" spans="1:7" x14ac:dyDescent="0.25">
      <c r="A1537" s="1">
        <v>1532</v>
      </c>
      <c r="B1537" s="6">
        <v>40550</v>
      </c>
      <c r="C1537" s="8">
        <v>16.72</v>
      </c>
      <c r="D1537" s="6">
        <v>40550</v>
      </c>
      <c r="E1537" s="8">
        <v>7.6</v>
      </c>
      <c r="F1537" s="12">
        <f t="shared" si="46"/>
        <v>-1.1820330969267306E-2</v>
      </c>
      <c r="G1537" s="12">
        <f t="shared" si="47"/>
        <v>-2.1879021879021871E-2</v>
      </c>
    </row>
    <row r="1538" spans="1:7" x14ac:dyDescent="0.25">
      <c r="A1538" s="1">
        <v>1533</v>
      </c>
      <c r="B1538" s="6">
        <v>40553</v>
      </c>
      <c r="C1538" s="8">
        <v>16.579999999999998</v>
      </c>
      <c r="D1538" s="6">
        <v>40553</v>
      </c>
      <c r="E1538" s="8">
        <v>7.4</v>
      </c>
      <c r="F1538" s="12">
        <f t="shared" si="46"/>
        <v>-8.3732057416268293E-3</v>
      </c>
      <c r="G1538" s="12">
        <f t="shared" si="47"/>
        <v>-2.6315789473684119E-2</v>
      </c>
    </row>
    <row r="1539" spans="1:7" x14ac:dyDescent="0.25">
      <c r="A1539" s="1">
        <v>1534</v>
      </c>
      <c r="B1539" s="6">
        <v>40554</v>
      </c>
      <c r="C1539" s="8">
        <v>16.739999999999998</v>
      </c>
      <c r="D1539" s="6">
        <v>40554</v>
      </c>
      <c r="E1539" s="8">
        <v>7.52</v>
      </c>
      <c r="F1539" s="12">
        <f t="shared" si="46"/>
        <v>9.6501809408926515E-3</v>
      </c>
      <c r="G1539" s="12">
        <f t="shared" si="47"/>
        <v>1.621621621621611E-2</v>
      </c>
    </row>
    <row r="1540" spans="1:7" x14ac:dyDescent="0.25">
      <c r="A1540" s="1">
        <v>1535</v>
      </c>
      <c r="B1540" s="6">
        <v>40555</v>
      </c>
      <c r="C1540" s="8">
        <v>17.37</v>
      </c>
      <c r="D1540" s="6">
        <v>40555</v>
      </c>
      <c r="E1540" s="8">
        <v>8.24</v>
      </c>
      <c r="F1540" s="12">
        <f t="shared" si="46"/>
        <v>3.7634408602150692E-2</v>
      </c>
      <c r="G1540" s="12">
        <f t="shared" si="47"/>
        <v>9.5744680851063926E-2</v>
      </c>
    </row>
    <row r="1541" spans="1:7" x14ac:dyDescent="0.25">
      <c r="A1541" s="1">
        <v>1536</v>
      </c>
      <c r="B1541" s="6">
        <v>40556</v>
      </c>
      <c r="C1541" s="8">
        <v>17.690000000000001</v>
      </c>
      <c r="D1541" s="6">
        <v>40556</v>
      </c>
      <c r="E1541" s="8">
        <v>8.64</v>
      </c>
      <c r="F1541" s="12">
        <f t="shared" si="46"/>
        <v>1.8422567645365588E-2</v>
      </c>
      <c r="G1541" s="12">
        <f t="shared" si="47"/>
        <v>4.854368932038839E-2</v>
      </c>
    </row>
    <row r="1542" spans="1:7" x14ac:dyDescent="0.25">
      <c r="A1542" s="1">
        <v>1537</v>
      </c>
      <c r="B1542" s="6">
        <v>40557</v>
      </c>
      <c r="C1542" s="8">
        <v>17.63</v>
      </c>
      <c r="D1542" s="6">
        <v>40557</v>
      </c>
      <c r="E1542" s="8">
        <v>8.6199999999999992</v>
      </c>
      <c r="F1542" s="12">
        <f t="shared" si="46"/>
        <v>-3.39174674957616E-3</v>
      </c>
      <c r="G1542" s="12">
        <f t="shared" si="47"/>
        <v>-2.3148148148149708E-3</v>
      </c>
    </row>
    <row r="1543" spans="1:7" x14ac:dyDescent="0.25">
      <c r="A1543" s="1">
        <v>1538</v>
      </c>
      <c r="B1543" s="6">
        <v>40560</v>
      </c>
      <c r="C1543" s="8">
        <v>17.559999999999999</v>
      </c>
      <c r="D1543" s="6">
        <v>40560</v>
      </c>
      <c r="E1543" s="8">
        <v>8.4</v>
      </c>
      <c r="F1543" s="12">
        <f t="shared" si="46"/>
        <v>-3.9705048213272993E-3</v>
      </c>
      <c r="G1543" s="12">
        <f t="shared" si="47"/>
        <v>-2.5522041763340938E-2</v>
      </c>
    </row>
    <row r="1544" spans="1:7" x14ac:dyDescent="0.25">
      <c r="A1544" s="1">
        <v>1539</v>
      </c>
      <c r="B1544" s="6">
        <v>40561</v>
      </c>
      <c r="C1544" s="8">
        <v>17.93</v>
      </c>
      <c r="D1544" s="6">
        <v>40561</v>
      </c>
      <c r="E1544" s="8">
        <v>8.74</v>
      </c>
      <c r="F1544" s="12">
        <f t="shared" ref="F1544:F1607" si="48">(C1544-C1543)/C1543</f>
        <v>2.1070615034168624E-2</v>
      </c>
      <c r="G1544" s="12">
        <f t="shared" ref="G1544:G1607" si="49">(E1544-E1543)/E1543</f>
        <v>4.0476190476190457E-2</v>
      </c>
    </row>
    <row r="1545" spans="1:7" x14ac:dyDescent="0.25">
      <c r="A1545" s="1">
        <v>1540</v>
      </c>
      <c r="B1545" s="6">
        <v>40562</v>
      </c>
      <c r="C1545" s="8">
        <v>17.91</v>
      </c>
      <c r="D1545" s="6">
        <v>40562</v>
      </c>
      <c r="E1545" s="8">
        <v>8.68</v>
      </c>
      <c r="F1545" s="12">
        <f t="shared" si="48"/>
        <v>-1.1154489682096806E-3</v>
      </c>
      <c r="G1545" s="12">
        <f t="shared" si="49"/>
        <v>-6.8649885583524596E-3</v>
      </c>
    </row>
    <row r="1546" spans="1:7" x14ac:dyDescent="0.25">
      <c r="A1546" s="1">
        <v>1541</v>
      </c>
      <c r="B1546" s="6">
        <v>40563</v>
      </c>
      <c r="C1546" s="8">
        <v>18.02</v>
      </c>
      <c r="D1546" s="6">
        <v>40563</v>
      </c>
      <c r="E1546" s="8">
        <v>8.74</v>
      </c>
      <c r="F1546" s="12">
        <f t="shared" si="48"/>
        <v>6.141820212171939E-3</v>
      </c>
      <c r="G1546" s="12">
        <f t="shared" si="49"/>
        <v>6.9124423963134217E-3</v>
      </c>
    </row>
    <row r="1547" spans="1:7" x14ac:dyDescent="0.25">
      <c r="A1547" s="1">
        <v>1542</v>
      </c>
      <c r="B1547" s="6">
        <v>40564</v>
      </c>
      <c r="C1547" s="8">
        <v>18.37</v>
      </c>
      <c r="D1547" s="6">
        <v>40564</v>
      </c>
      <c r="E1547" s="8">
        <v>9.07</v>
      </c>
      <c r="F1547" s="12">
        <f t="shared" si="48"/>
        <v>1.9422863485016727E-2</v>
      </c>
      <c r="G1547" s="12">
        <f t="shared" si="49"/>
        <v>3.7757437070938225E-2</v>
      </c>
    </row>
    <row r="1548" spans="1:7" x14ac:dyDescent="0.25">
      <c r="A1548" s="1">
        <v>1543</v>
      </c>
      <c r="B1548" s="6">
        <v>40567</v>
      </c>
      <c r="C1548" s="8">
        <v>18.45</v>
      </c>
      <c r="D1548" s="6">
        <v>40567</v>
      </c>
      <c r="E1548" s="8">
        <v>9.0399999999999991</v>
      </c>
      <c r="F1548" s="12">
        <f t="shared" si="48"/>
        <v>4.3549265106150401E-3</v>
      </c>
      <c r="G1548" s="12">
        <f t="shared" si="49"/>
        <v>-3.3076074972437858E-3</v>
      </c>
    </row>
    <row r="1549" spans="1:7" x14ac:dyDescent="0.25">
      <c r="A1549" s="1">
        <v>1544</v>
      </c>
      <c r="B1549" s="6">
        <v>40568</v>
      </c>
      <c r="C1549" s="8">
        <v>18.350000000000001</v>
      </c>
      <c r="D1549" s="6">
        <v>40568</v>
      </c>
      <c r="E1549" s="8">
        <v>8.76</v>
      </c>
      <c r="F1549" s="12">
        <f t="shared" si="48"/>
        <v>-5.4200542005418901E-3</v>
      </c>
      <c r="G1549" s="12">
        <f t="shared" si="49"/>
        <v>-3.0973451327433562E-2</v>
      </c>
    </row>
    <row r="1550" spans="1:7" x14ac:dyDescent="0.25">
      <c r="A1550" s="1">
        <v>1545</v>
      </c>
      <c r="B1550" s="6">
        <v>40569</v>
      </c>
      <c r="C1550" s="8">
        <v>18.41</v>
      </c>
      <c r="D1550" s="6">
        <v>40569</v>
      </c>
      <c r="E1550" s="8">
        <v>8.68</v>
      </c>
      <c r="F1550" s="12">
        <f t="shared" si="48"/>
        <v>3.2697547683923005E-3</v>
      </c>
      <c r="G1550" s="12">
        <f t="shared" si="49"/>
        <v>-9.1324200913242091E-3</v>
      </c>
    </row>
    <row r="1551" spans="1:7" x14ac:dyDescent="0.25">
      <c r="A1551" s="1">
        <v>1546</v>
      </c>
      <c r="B1551" s="6">
        <v>40570</v>
      </c>
      <c r="C1551" s="8">
        <v>18.55</v>
      </c>
      <c r="D1551" s="6">
        <v>40570</v>
      </c>
      <c r="E1551" s="8">
        <v>8.98</v>
      </c>
      <c r="F1551" s="12">
        <f t="shared" si="48"/>
        <v>7.6045627376426167E-3</v>
      </c>
      <c r="G1551" s="12">
        <f t="shared" si="49"/>
        <v>3.4562211981566907E-2</v>
      </c>
    </row>
    <row r="1552" spans="1:7" x14ac:dyDescent="0.25">
      <c r="A1552" s="1">
        <v>1547</v>
      </c>
      <c r="B1552" s="6">
        <v>40571</v>
      </c>
      <c r="C1552" s="8">
        <v>18.28</v>
      </c>
      <c r="D1552" s="6">
        <v>40571</v>
      </c>
      <c r="E1552" s="8">
        <v>8.8800000000000008</v>
      </c>
      <c r="F1552" s="12">
        <f t="shared" si="48"/>
        <v>-1.4555256064690004E-2</v>
      </c>
      <c r="G1552" s="12">
        <f t="shared" si="49"/>
        <v>-1.1135857461024459E-2</v>
      </c>
    </row>
    <row r="1553" spans="1:7" x14ac:dyDescent="0.25">
      <c r="A1553" s="1">
        <v>1548</v>
      </c>
      <c r="B1553" s="6">
        <v>40574</v>
      </c>
      <c r="C1553" s="8">
        <v>18.350000000000001</v>
      </c>
      <c r="D1553" s="6">
        <v>40574</v>
      </c>
      <c r="E1553" s="8">
        <v>8.9499999999999993</v>
      </c>
      <c r="F1553" s="12">
        <f t="shared" si="48"/>
        <v>3.8293216630197091E-3</v>
      </c>
      <c r="G1553" s="12">
        <f t="shared" si="49"/>
        <v>7.8828828828827139E-3</v>
      </c>
    </row>
    <row r="1554" spans="1:7" x14ac:dyDescent="0.25">
      <c r="A1554" s="1">
        <v>1549</v>
      </c>
      <c r="B1554" s="6">
        <v>40575</v>
      </c>
      <c r="C1554" s="8">
        <v>18.53</v>
      </c>
      <c r="D1554" s="6">
        <v>40575</v>
      </c>
      <c r="E1554" s="8">
        <v>9.1300000000000008</v>
      </c>
      <c r="F1554" s="12">
        <f t="shared" si="48"/>
        <v>9.8092643051770952E-3</v>
      </c>
      <c r="G1554" s="12">
        <f t="shared" si="49"/>
        <v>2.0111731843575589E-2</v>
      </c>
    </row>
    <row r="1555" spans="1:7" x14ac:dyDescent="0.25">
      <c r="A1555" s="1">
        <v>1550</v>
      </c>
      <c r="B1555" s="6">
        <v>40576</v>
      </c>
      <c r="C1555" s="8">
        <v>18.64</v>
      </c>
      <c r="D1555" s="6">
        <v>40576</v>
      </c>
      <c r="E1555" s="8">
        <v>9.14</v>
      </c>
      <c r="F1555" s="12">
        <f t="shared" si="48"/>
        <v>5.9363194819211781E-3</v>
      </c>
      <c r="G1555" s="12">
        <f t="shared" si="49"/>
        <v>1.0952902519167345E-3</v>
      </c>
    </row>
    <row r="1556" spans="1:7" x14ac:dyDescent="0.25">
      <c r="A1556" s="1">
        <v>1551</v>
      </c>
      <c r="B1556" s="6">
        <v>40577</v>
      </c>
      <c r="C1556" s="8">
        <v>18.54</v>
      </c>
      <c r="D1556" s="6">
        <v>40577</v>
      </c>
      <c r="E1556" s="8">
        <v>8.99</v>
      </c>
      <c r="F1556" s="12">
        <f t="shared" si="48"/>
        <v>-5.364806866952866E-3</v>
      </c>
      <c r="G1556" s="12">
        <f t="shared" si="49"/>
        <v>-1.6411378555798724E-2</v>
      </c>
    </row>
    <row r="1557" spans="1:7" x14ac:dyDescent="0.25">
      <c r="A1557" s="1">
        <v>1552</v>
      </c>
      <c r="B1557" s="6">
        <v>40578</v>
      </c>
      <c r="C1557" s="8">
        <v>18.53</v>
      </c>
      <c r="D1557" s="6">
        <v>40578</v>
      </c>
      <c r="E1557" s="8">
        <v>8.92</v>
      </c>
      <c r="F1557" s="12">
        <f t="shared" si="48"/>
        <v>-5.393743257819855E-4</v>
      </c>
      <c r="G1557" s="12">
        <f t="shared" si="49"/>
        <v>-7.786429365962212E-3</v>
      </c>
    </row>
    <row r="1558" spans="1:7" x14ac:dyDescent="0.25">
      <c r="A1558" s="1">
        <v>1553</v>
      </c>
      <c r="B1558" s="6">
        <v>40581</v>
      </c>
      <c r="C1558" s="8">
        <v>18.59</v>
      </c>
      <c r="D1558" s="6">
        <v>40581</v>
      </c>
      <c r="E1558" s="8">
        <v>8.9499999999999993</v>
      </c>
      <c r="F1558" s="12">
        <f t="shared" si="48"/>
        <v>3.2379924446842264E-3</v>
      </c>
      <c r="G1558" s="12">
        <f t="shared" si="49"/>
        <v>3.3632286995514977E-3</v>
      </c>
    </row>
    <row r="1559" spans="1:7" x14ac:dyDescent="0.25">
      <c r="A1559" s="1">
        <v>1554</v>
      </c>
      <c r="B1559" s="6">
        <v>40582</v>
      </c>
      <c r="C1559" s="8">
        <v>18.66</v>
      </c>
      <c r="D1559" s="6">
        <v>40582</v>
      </c>
      <c r="E1559" s="8">
        <v>9.01</v>
      </c>
      <c r="F1559" s="12">
        <f t="shared" si="48"/>
        <v>3.7654653039268576E-3</v>
      </c>
      <c r="G1559" s="12">
        <f t="shared" si="49"/>
        <v>6.7039106145251959E-3</v>
      </c>
    </row>
    <row r="1560" spans="1:7" x14ac:dyDescent="0.25">
      <c r="A1560" s="1">
        <v>1555</v>
      </c>
      <c r="B1560" s="6">
        <v>40583</v>
      </c>
      <c r="C1560" s="8">
        <v>18.57</v>
      </c>
      <c r="D1560" s="6">
        <v>40583</v>
      </c>
      <c r="E1560" s="8">
        <v>8.98</v>
      </c>
      <c r="F1560" s="12">
        <f t="shared" si="48"/>
        <v>-4.8231511254019218E-3</v>
      </c>
      <c r="G1560" s="12">
        <f t="shared" si="49"/>
        <v>-3.3296337402884974E-3</v>
      </c>
    </row>
    <row r="1561" spans="1:7" x14ac:dyDescent="0.25">
      <c r="A1561" s="1">
        <v>1556</v>
      </c>
      <c r="B1561" s="6">
        <v>40584</v>
      </c>
      <c r="C1561" s="8">
        <v>18.399999999999999</v>
      </c>
      <c r="D1561" s="6">
        <v>40584</v>
      </c>
      <c r="E1561" s="8">
        <v>8.75</v>
      </c>
      <c r="F1561" s="12">
        <f t="shared" si="48"/>
        <v>-9.1545503500270169E-3</v>
      </c>
      <c r="G1561" s="12">
        <f t="shared" si="49"/>
        <v>-2.5612472160356392E-2</v>
      </c>
    </row>
    <row r="1562" spans="1:7" x14ac:dyDescent="0.25">
      <c r="A1562" s="1">
        <v>1557</v>
      </c>
      <c r="B1562" s="6">
        <v>40585</v>
      </c>
      <c r="C1562" s="8">
        <v>18.329999999999998</v>
      </c>
      <c r="D1562" s="6">
        <v>40585</v>
      </c>
      <c r="E1562" s="8">
        <v>8.84</v>
      </c>
      <c r="F1562" s="12">
        <f t="shared" si="48"/>
        <v>-3.8043478260869723E-3</v>
      </c>
      <c r="G1562" s="12">
        <f t="shared" si="49"/>
        <v>1.028571428571427E-2</v>
      </c>
    </row>
    <row r="1563" spans="1:7" x14ac:dyDescent="0.25">
      <c r="A1563" s="1">
        <v>1558</v>
      </c>
      <c r="B1563" s="6">
        <v>40588</v>
      </c>
      <c r="C1563" s="8">
        <v>18.28</v>
      </c>
      <c r="D1563" s="6">
        <v>40588</v>
      </c>
      <c r="E1563" s="8">
        <v>8.76</v>
      </c>
      <c r="F1563" s="12">
        <f t="shared" si="48"/>
        <v>-2.7277686852153391E-3</v>
      </c>
      <c r="G1563" s="12">
        <f t="shared" si="49"/>
        <v>-9.0497737556561163E-3</v>
      </c>
    </row>
    <row r="1564" spans="1:7" x14ac:dyDescent="0.25">
      <c r="A1564" s="1">
        <v>1559</v>
      </c>
      <c r="B1564" s="6">
        <v>40589</v>
      </c>
      <c r="C1564" s="8">
        <v>18.28</v>
      </c>
      <c r="D1564" s="6">
        <v>40589</v>
      </c>
      <c r="E1564" s="8">
        <v>8.89</v>
      </c>
      <c r="F1564" s="12">
        <f t="shared" si="48"/>
        <v>0</v>
      </c>
      <c r="G1564" s="12">
        <f t="shared" si="49"/>
        <v>1.4840182648401916E-2</v>
      </c>
    </row>
    <row r="1565" spans="1:7" x14ac:dyDescent="0.25">
      <c r="A1565" s="1">
        <v>1560</v>
      </c>
      <c r="B1565" s="6">
        <v>40590</v>
      </c>
      <c r="C1565" s="8">
        <v>18.45</v>
      </c>
      <c r="D1565" s="6">
        <v>40590</v>
      </c>
      <c r="E1565" s="8">
        <v>9.2200000000000006</v>
      </c>
      <c r="F1565" s="12">
        <f t="shared" si="48"/>
        <v>9.2997811816191538E-3</v>
      </c>
      <c r="G1565" s="12">
        <f t="shared" si="49"/>
        <v>3.7120359955005629E-2</v>
      </c>
    </row>
    <row r="1566" spans="1:7" x14ac:dyDescent="0.25">
      <c r="A1566" s="1">
        <v>1561</v>
      </c>
      <c r="B1566" s="6">
        <v>40591</v>
      </c>
      <c r="C1566" s="8">
        <v>18.45</v>
      </c>
      <c r="D1566" s="6">
        <v>40591</v>
      </c>
      <c r="E1566" s="8">
        <v>9.32</v>
      </c>
      <c r="F1566" s="12">
        <f t="shared" si="48"/>
        <v>0</v>
      </c>
      <c r="G1566" s="12">
        <f t="shared" si="49"/>
        <v>1.0845986984815578E-2</v>
      </c>
    </row>
    <row r="1567" spans="1:7" x14ac:dyDescent="0.25">
      <c r="A1567" s="1">
        <v>1562</v>
      </c>
      <c r="B1567" s="6">
        <v>40592</v>
      </c>
      <c r="C1567" s="8">
        <v>18.47</v>
      </c>
      <c r="D1567" s="6">
        <v>40592</v>
      </c>
      <c r="E1567" s="8">
        <v>9.26</v>
      </c>
      <c r="F1567" s="12">
        <f t="shared" si="48"/>
        <v>1.0840108401083781E-3</v>
      </c>
      <c r="G1567" s="12">
        <f t="shared" si="49"/>
        <v>-6.4377682403434005E-3</v>
      </c>
    </row>
    <row r="1568" spans="1:7" x14ac:dyDescent="0.25">
      <c r="A1568" s="1">
        <v>1563</v>
      </c>
      <c r="B1568" s="6">
        <v>40595</v>
      </c>
      <c r="C1568" s="8">
        <v>18.260000000000002</v>
      </c>
      <c r="D1568" s="6">
        <v>40595</v>
      </c>
      <c r="E1568" s="8">
        <v>8.9600000000000009</v>
      </c>
      <c r="F1568" s="12">
        <f t="shared" si="48"/>
        <v>-1.1369788846778413E-2</v>
      </c>
      <c r="G1568" s="12">
        <f t="shared" si="49"/>
        <v>-3.2397408207343298E-2</v>
      </c>
    </row>
    <row r="1569" spans="1:7" x14ac:dyDescent="0.25">
      <c r="A1569" s="1">
        <v>1564</v>
      </c>
      <c r="B1569" s="6">
        <v>40596</v>
      </c>
      <c r="C1569" s="8">
        <v>18.03</v>
      </c>
      <c r="D1569" s="6">
        <v>40596</v>
      </c>
      <c r="E1569" s="8">
        <v>8.86</v>
      </c>
      <c r="F1569" s="12">
        <f t="shared" si="48"/>
        <v>-1.2595837897042739E-2</v>
      </c>
      <c r="G1569" s="12">
        <f t="shared" si="49"/>
        <v>-1.1160714285714444E-2</v>
      </c>
    </row>
    <row r="1570" spans="1:7" x14ac:dyDescent="0.25">
      <c r="A1570" s="1">
        <v>1565</v>
      </c>
      <c r="B1570" s="6">
        <v>40597</v>
      </c>
      <c r="C1570" s="8">
        <v>17.87</v>
      </c>
      <c r="D1570" s="6">
        <v>40597</v>
      </c>
      <c r="E1570" s="8">
        <v>8.82</v>
      </c>
      <c r="F1570" s="12">
        <f t="shared" si="48"/>
        <v>-8.8740987243483161E-3</v>
      </c>
      <c r="G1570" s="12">
        <f t="shared" si="49"/>
        <v>-4.5146726862301525E-3</v>
      </c>
    </row>
    <row r="1571" spans="1:7" x14ac:dyDescent="0.25">
      <c r="A1571" s="1">
        <v>1566</v>
      </c>
      <c r="B1571" s="6">
        <v>40598</v>
      </c>
      <c r="C1571" s="8">
        <v>18</v>
      </c>
      <c r="D1571" s="6">
        <v>40598</v>
      </c>
      <c r="E1571" s="8">
        <v>8.74</v>
      </c>
      <c r="F1571" s="12">
        <f t="shared" si="48"/>
        <v>7.2747621712366539E-3</v>
      </c>
      <c r="G1571" s="12">
        <f t="shared" si="49"/>
        <v>-9.070294784580506E-3</v>
      </c>
    </row>
    <row r="1572" spans="1:7" x14ac:dyDescent="0.25">
      <c r="A1572" s="1">
        <v>1567</v>
      </c>
      <c r="B1572" s="6">
        <v>40599</v>
      </c>
      <c r="C1572" s="8">
        <v>18.28</v>
      </c>
      <c r="D1572" s="6">
        <v>40599</v>
      </c>
      <c r="E1572" s="8">
        <v>8.94</v>
      </c>
      <c r="F1572" s="12">
        <f t="shared" si="48"/>
        <v>1.5555555555555619E-2</v>
      </c>
      <c r="G1572" s="12">
        <f t="shared" si="49"/>
        <v>2.2883295194507929E-2</v>
      </c>
    </row>
    <row r="1573" spans="1:7" x14ac:dyDescent="0.25">
      <c r="A1573" s="1">
        <v>1568</v>
      </c>
      <c r="B1573" s="6">
        <v>40602</v>
      </c>
      <c r="C1573" s="8">
        <v>18.399999999999999</v>
      </c>
      <c r="D1573" s="6">
        <v>40602</v>
      </c>
      <c r="E1573" s="8">
        <v>8.94</v>
      </c>
      <c r="F1573" s="12">
        <f t="shared" si="48"/>
        <v>6.5645514223193341E-3</v>
      </c>
      <c r="G1573" s="12">
        <f t="shared" si="49"/>
        <v>0</v>
      </c>
    </row>
    <row r="1574" spans="1:7" x14ac:dyDescent="0.25">
      <c r="A1574" s="1">
        <v>1569</v>
      </c>
      <c r="B1574" s="6">
        <v>40603</v>
      </c>
      <c r="C1574" s="8">
        <v>18.399999999999999</v>
      </c>
      <c r="D1574" s="6">
        <v>40603</v>
      </c>
      <c r="E1574" s="8">
        <v>8.7799999999999994</v>
      </c>
      <c r="F1574" s="12">
        <f t="shared" si="48"/>
        <v>0</v>
      </c>
      <c r="G1574" s="12">
        <f t="shared" si="49"/>
        <v>-1.7897091722595095E-2</v>
      </c>
    </row>
    <row r="1575" spans="1:7" x14ac:dyDescent="0.25">
      <c r="A1575" s="1">
        <v>1570</v>
      </c>
      <c r="B1575" s="6">
        <v>40604</v>
      </c>
      <c r="C1575" s="8">
        <v>18.14</v>
      </c>
      <c r="D1575" s="6">
        <v>40604</v>
      </c>
      <c r="E1575" s="8">
        <v>8.64</v>
      </c>
      <c r="F1575" s="12">
        <f t="shared" si="48"/>
        <v>-1.4130434782608588E-2</v>
      </c>
      <c r="G1575" s="12">
        <f t="shared" si="49"/>
        <v>-1.5945330296127425E-2</v>
      </c>
    </row>
    <row r="1576" spans="1:7" x14ac:dyDescent="0.25">
      <c r="A1576" s="1">
        <v>1571</v>
      </c>
      <c r="B1576" s="6">
        <v>40605</v>
      </c>
      <c r="C1576" s="8">
        <v>18.12</v>
      </c>
      <c r="D1576" s="6">
        <v>40605</v>
      </c>
      <c r="E1576" s="8">
        <v>8.5</v>
      </c>
      <c r="F1576" s="12">
        <f t="shared" si="48"/>
        <v>-1.1025358324145299E-3</v>
      </c>
      <c r="G1576" s="12">
        <f t="shared" si="49"/>
        <v>-1.6203703703703769E-2</v>
      </c>
    </row>
    <row r="1577" spans="1:7" x14ac:dyDescent="0.25">
      <c r="A1577" s="1">
        <v>1572</v>
      </c>
      <c r="B1577" s="6">
        <v>40606</v>
      </c>
      <c r="C1577" s="8">
        <v>18.05</v>
      </c>
      <c r="D1577" s="6">
        <v>40606</v>
      </c>
      <c r="E1577" s="8">
        <v>8.34</v>
      </c>
      <c r="F1577" s="12">
        <f t="shared" si="48"/>
        <v>-3.86313465783666E-3</v>
      </c>
      <c r="G1577" s="12">
        <f t="shared" si="49"/>
        <v>-1.8823529411764722E-2</v>
      </c>
    </row>
    <row r="1578" spans="1:7" x14ac:dyDescent="0.25">
      <c r="A1578" s="1">
        <v>1573</v>
      </c>
      <c r="B1578" s="6">
        <v>40609</v>
      </c>
      <c r="C1578" s="8">
        <v>18.09</v>
      </c>
      <c r="D1578" s="6">
        <v>40609</v>
      </c>
      <c r="E1578" s="8">
        <v>8.24</v>
      </c>
      <c r="F1578" s="12">
        <f t="shared" si="48"/>
        <v>2.2160664819944123E-3</v>
      </c>
      <c r="G1578" s="12">
        <f t="shared" si="49"/>
        <v>-1.199040767386087E-2</v>
      </c>
    </row>
    <row r="1579" spans="1:7" x14ac:dyDescent="0.25">
      <c r="A1579" s="1">
        <v>1574</v>
      </c>
      <c r="B1579" s="6">
        <v>40610</v>
      </c>
      <c r="C1579" s="8">
        <v>18.239999999999998</v>
      </c>
      <c r="D1579" s="6">
        <v>40610</v>
      </c>
      <c r="E1579" s="8">
        <v>8.31</v>
      </c>
      <c r="F1579" s="12">
        <f t="shared" si="48"/>
        <v>8.2918739635156769E-3</v>
      </c>
      <c r="G1579" s="12">
        <f t="shared" si="49"/>
        <v>8.4951456310679956E-3</v>
      </c>
    </row>
    <row r="1580" spans="1:7" x14ac:dyDescent="0.25">
      <c r="A1580" s="1">
        <v>1575</v>
      </c>
      <c r="B1580" s="6">
        <v>40611</v>
      </c>
      <c r="C1580" s="8">
        <v>18.14</v>
      </c>
      <c r="D1580" s="6">
        <v>40611</v>
      </c>
      <c r="E1580" s="8">
        <v>8.2799999999999994</v>
      </c>
      <c r="F1580" s="12">
        <f t="shared" si="48"/>
        <v>-5.4824561403507607E-3</v>
      </c>
      <c r="G1580" s="12">
        <f t="shared" si="49"/>
        <v>-3.6101083032492342E-3</v>
      </c>
    </row>
    <row r="1581" spans="1:7" x14ac:dyDescent="0.25">
      <c r="A1581" s="1">
        <v>1576</v>
      </c>
      <c r="B1581" s="6">
        <v>40612</v>
      </c>
      <c r="C1581" s="8">
        <v>18.04</v>
      </c>
      <c r="D1581" s="6">
        <v>40612</v>
      </c>
      <c r="E1581" s="8">
        <v>8.17</v>
      </c>
      <c r="F1581" s="12">
        <f t="shared" si="48"/>
        <v>-5.512679162072846E-3</v>
      </c>
      <c r="G1581" s="12">
        <f t="shared" si="49"/>
        <v>-1.3285024154589304E-2</v>
      </c>
    </row>
    <row r="1582" spans="1:7" x14ac:dyDescent="0.25">
      <c r="A1582" s="1">
        <v>1577</v>
      </c>
      <c r="B1582" s="6">
        <v>40613</v>
      </c>
      <c r="C1582" s="8">
        <v>17.850000000000001</v>
      </c>
      <c r="D1582" s="6">
        <v>40613</v>
      </c>
      <c r="E1582" s="8">
        <v>8.09</v>
      </c>
      <c r="F1582" s="12">
        <f t="shared" si="48"/>
        <v>-1.053215077605309E-2</v>
      </c>
      <c r="G1582" s="12">
        <f t="shared" si="49"/>
        <v>-9.7919216646266925E-3</v>
      </c>
    </row>
    <row r="1583" spans="1:7" x14ac:dyDescent="0.25">
      <c r="A1583" s="1">
        <v>1578</v>
      </c>
      <c r="B1583" s="6">
        <v>40616</v>
      </c>
      <c r="C1583" s="8">
        <v>17.54</v>
      </c>
      <c r="D1583" s="6">
        <v>40616</v>
      </c>
      <c r="E1583" s="8">
        <v>8.2799999999999994</v>
      </c>
      <c r="F1583" s="12">
        <f t="shared" si="48"/>
        <v>-1.736694677871161E-2</v>
      </c>
      <c r="G1583" s="12">
        <f t="shared" si="49"/>
        <v>2.3485784919653831E-2</v>
      </c>
    </row>
    <row r="1584" spans="1:7" x14ac:dyDescent="0.25">
      <c r="A1584" s="1">
        <v>1579</v>
      </c>
      <c r="B1584" s="6">
        <v>40617</v>
      </c>
      <c r="C1584" s="8">
        <v>17.25</v>
      </c>
      <c r="D1584" s="6">
        <v>40617</v>
      </c>
      <c r="E1584" s="8">
        <v>8.3000000000000007</v>
      </c>
      <c r="F1584" s="12">
        <f t="shared" si="48"/>
        <v>-1.6533637400228004E-2</v>
      </c>
      <c r="G1584" s="12">
        <f t="shared" si="49"/>
        <v>2.415458937198231E-3</v>
      </c>
    </row>
    <row r="1585" spans="1:7" x14ac:dyDescent="0.25">
      <c r="A1585" s="1">
        <v>1580</v>
      </c>
      <c r="B1585" s="6">
        <v>40618</v>
      </c>
      <c r="C1585" s="8">
        <v>16.93</v>
      </c>
      <c r="D1585" s="6">
        <v>40618</v>
      </c>
      <c r="E1585" s="8">
        <v>8.0299999999999994</v>
      </c>
      <c r="F1585" s="12">
        <f t="shared" si="48"/>
        <v>-1.8550724637681176E-2</v>
      </c>
      <c r="G1585" s="12">
        <f t="shared" si="49"/>
        <v>-3.2530120481927868E-2</v>
      </c>
    </row>
    <row r="1586" spans="1:7" x14ac:dyDescent="0.25">
      <c r="A1586" s="1">
        <v>1581</v>
      </c>
      <c r="B1586" s="6">
        <v>40619</v>
      </c>
      <c r="C1586" s="8">
        <v>17.38</v>
      </c>
      <c r="D1586" s="6">
        <v>40619</v>
      </c>
      <c r="E1586" s="8">
        <v>8.2899999999999991</v>
      </c>
      <c r="F1586" s="12">
        <f t="shared" si="48"/>
        <v>2.6580035440047212E-2</v>
      </c>
      <c r="G1586" s="12">
        <f t="shared" si="49"/>
        <v>3.237858032378578E-2</v>
      </c>
    </row>
    <row r="1587" spans="1:7" x14ac:dyDescent="0.25">
      <c r="A1587" s="1">
        <v>1582</v>
      </c>
      <c r="B1587" s="6">
        <v>40620</v>
      </c>
      <c r="C1587" s="8">
        <v>17.3</v>
      </c>
      <c r="D1587" s="6">
        <v>40620</v>
      </c>
      <c r="E1587" s="8">
        <v>8.3000000000000007</v>
      </c>
      <c r="F1587" s="12">
        <f t="shared" si="48"/>
        <v>-4.6029919447639987E-3</v>
      </c>
      <c r="G1587" s="12">
        <f t="shared" si="49"/>
        <v>1.206272617611769E-3</v>
      </c>
    </row>
    <row r="1588" spans="1:7" x14ac:dyDescent="0.25">
      <c r="A1588" s="1">
        <v>1583</v>
      </c>
      <c r="B1588" s="6">
        <v>40623</v>
      </c>
      <c r="C1588" s="8">
        <v>17.690000000000001</v>
      </c>
      <c r="D1588" s="6">
        <v>40623</v>
      </c>
      <c r="E1588" s="8">
        <v>8.5299999999999994</v>
      </c>
      <c r="F1588" s="12">
        <f t="shared" si="48"/>
        <v>2.25433526011561E-2</v>
      </c>
      <c r="G1588" s="12">
        <f t="shared" si="49"/>
        <v>2.7710843373493811E-2</v>
      </c>
    </row>
    <row r="1589" spans="1:7" x14ac:dyDescent="0.25">
      <c r="A1589" s="1">
        <v>1584</v>
      </c>
      <c r="B1589" s="6">
        <v>40624</v>
      </c>
      <c r="C1589" s="8">
        <v>17.57</v>
      </c>
      <c r="D1589" s="6">
        <v>40624</v>
      </c>
      <c r="E1589" s="8">
        <v>8.5</v>
      </c>
      <c r="F1589" s="12">
        <f t="shared" si="48"/>
        <v>-6.7834934991521188E-3</v>
      </c>
      <c r="G1589" s="12">
        <f t="shared" si="49"/>
        <v>-3.5169988276669826E-3</v>
      </c>
    </row>
    <row r="1590" spans="1:7" x14ac:dyDescent="0.25">
      <c r="A1590" s="1">
        <v>1585</v>
      </c>
      <c r="B1590" s="6">
        <v>40625</v>
      </c>
      <c r="C1590" s="8">
        <v>17.670000000000002</v>
      </c>
      <c r="D1590" s="6">
        <v>40625</v>
      </c>
      <c r="E1590" s="8">
        <v>8.49</v>
      </c>
      <c r="F1590" s="12">
        <f t="shared" si="48"/>
        <v>5.6915196357428238E-3</v>
      </c>
      <c r="G1590" s="12">
        <f t="shared" si="49"/>
        <v>-1.1764705882352691E-3</v>
      </c>
    </row>
    <row r="1591" spans="1:7" x14ac:dyDescent="0.25">
      <c r="A1591" s="1">
        <v>1586</v>
      </c>
      <c r="B1591" s="6">
        <v>40626</v>
      </c>
      <c r="C1591" s="8">
        <v>17.760000000000002</v>
      </c>
      <c r="D1591" s="6">
        <v>40626</v>
      </c>
      <c r="E1591" s="8">
        <v>8.6</v>
      </c>
      <c r="F1591" s="12">
        <f t="shared" si="48"/>
        <v>5.0933786078098389E-3</v>
      </c>
      <c r="G1591" s="12">
        <f t="shared" si="49"/>
        <v>1.2956419316843278E-2</v>
      </c>
    </row>
    <row r="1592" spans="1:7" x14ac:dyDescent="0.25">
      <c r="A1592" s="1">
        <v>1587</v>
      </c>
      <c r="B1592" s="6">
        <v>40627</v>
      </c>
      <c r="C1592" s="8">
        <v>17.79</v>
      </c>
      <c r="D1592" s="6">
        <v>40627</v>
      </c>
      <c r="E1592" s="8">
        <v>8.52</v>
      </c>
      <c r="F1592" s="12">
        <f t="shared" si="48"/>
        <v>1.6891891891890531E-3</v>
      </c>
      <c r="G1592" s="12">
        <f t="shared" si="49"/>
        <v>-9.3023255813953574E-3</v>
      </c>
    </row>
    <row r="1593" spans="1:7" x14ac:dyDescent="0.25">
      <c r="A1593" s="1">
        <v>1588</v>
      </c>
      <c r="B1593" s="6">
        <v>40630</v>
      </c>
      <c r="C1593" s="8">
        <v>17.86</v>
      </c>
      <c r="D1593" s="6">
        <v>40630</v>
      </c>
      <c r="E1593" s="8">
        <v>8.5500000000000007</v>
      </c>
      <c r="F1593" s="12">
        <f t="shared" si="48"/>
        <v>3.9347948285553842E-3</v>
      </c>
      <c r="G1593" s="12">
        <f t="shared" si="49"/>
        <v>3.5211267605635139E-3</v>
      </c>
    </row>
    <row r="1594" spans="1:7" x14ac:dyDescent="0.25">
      <c r="A1594" s="1">
        <v>1589</v>
      </c>
      <c r="B1594" s="6">
        <v>40631</v>
      </c>
      <c r="C1594" s="8">
        <v>17.8</v>
      </c>
      <c r="D1594" s="6">
        <v>40631</v>
      </c>
      <c r="E1594" s="8">
        <v>8.4499999999999993</v>
      </c>
      <c r="F1594" s="12">
        <f t="shared" si="48"/>
        <v>-3.3594624860021683E-3</v>
      </c>
      <c r="G1594" s="12">
        <f t="shared" si="49"/>
        <v>-1.1695906432748704E-2</v>
      </c>
    </row>
    <row r="1595" spans="1:7" x14ac:dyDescent="0.25">
      <c r="A1595" s="1">
        <v>1590</v>
      </c>
      <c r="B1595" s="6">
        <v>40632</v>
      </c>
      <c r="C1595" s="8">
        <v>17.82</v>
      </c>
      <c r="D1595" s="6">
        <v>40632</v>
      </c>
      <c r="E1595" s="8">
        <v>8.39</v>
      </c>
      <c r="F1595" s="12">
        <f t="shared" si="48"/>
        <v>1.1235955056179536E-3</v>
      </c>
      <c r="G1595" s="12">
        <f t="shared" si="49"/>
        <v>-7.100591715976181E-3</v>
      </c>
    </row>
    <row r="1596" spans="1:7" x14ac:dyDescent="0.25">
      <c r="A1596" s="1">
        <v>1591</v>
      </c>
      <c r="B1596" s="6">
        <v>40633</v>
      </c>
      <c r="C1596" s="8">
        <v>17.670000000000002</v>
      </c>
      <c r="D1596" s="6">
        <v>40633</v>
      </c>
      <c r="E1596" s="8">
        <v>8.19</v>
      </c>
      <c r="F1596" s="12">
        <f t="shared" si="48"/>
        <v>-8.4175084175083376E-3</v>
      </c>
      <c r="G1596" s="12">
        <f t="shared" si="49"/>
        <v>-2.3837902264600839E-2</v>
      </c>
    </row>
    <row r="1597" spans="1:7" x14ac:dyDescent="0.25">
      <c r="A1597" s="1">
        <v>1592</v>
      </c>
      <c r="B1597" s="6">
        <v>40634</v>
      </c>
      <c r="C1597" s="8">
        <v>17.95</v>
      </c>
      <c r="D1597" s="6">
        <v>40634</v>
      </c>
      <c r="E1597" s="8">
        <v>8.41</v>
      </c>
      <c r="F1597" s="12">
        <f t="shared" si="48"/>
        <v>1.584606677985272E-2</v>
      </c>
      <c r="G1597" s="12">
        <f t="shared" si="49"/>
        <v>2.686202686202694E-2</v>
      </c>
    </row>
    <row r="1598" spans="1:7" x14ac:dyDescent="0.25">
      <c r="A1598" s="1">
        <v>1593</v>
      </c>
      <c r="B1598" s="6">
        <v>40637</v>
      </c>
      <c r="C1598" s="8">
        <v>18.010000000000002</v>
      </c>
      <c r="D1598" s="6">
        <v>40637</v>
      </c>
      <c r="E1598" s="8">
        <v>8.35</v>
      </c>
      <c r="F1598" s="12">
        <f t="shared" si="48"/>
        <v>3.3426183844012412E-3</v>
      </c>
      <c r="G1598" s="12">
        <f t="shared" si="49"/>
        <v>-7.1343638525565396E-3</v>
      </c>
    </row>
    <row r="1599" spans="1:7" x14ac:dyDescent="0.25">
      <c r="A1599" s="1">
        <v>1594</v>
      </c>
      <c r="B1599" s="6">
        <v>40638</v>
      </c>
      <c r="C1599" s="8">
        <v>17.93</v>
      </c>
      <c r="D1599" s="6">
        <v>40638</v>
      </c>
      <c r="E1599" s="8">
        <v>8.23</v>
      </c>
      <c r="F1599" s="12">
        <f t="shared" si="48"/>
        <v>-4.4419766796225339E-3</v>
      </c>
      <c r="G1599" s="12">
        <f t="shared" si="49"/>
        <v>-1.4371257485029846E-2</v>
      </c>
    </row>
    <row r="1600" spans="1:7" x14ac:dyDescent="0.25">
      <c r="A1600" s="1">
        <v>1595</v>
      </c>
      <c r="B1600" s="6">
        <v>40639</v>
      </c>
      <c r="C1600" s="8">
        <v>18.09</v>
      </c>
      <c r="D1600" s="6">
        <v>40639</v>
      </c>
      <c r="E1600" s="8">
        <v>8.42</v>
      </c>
      <c r="F1600" s="12">
        <f t="shared" si="48"/>
        <v>8.9235917456776427E-3</v>
      </c>
      <c r="G1600" s="12">
        <f t="shared" si="49"/>
        <v>2.3086269744835904E-2</v>
      </c>
    </row>
    <row r="1601" spans="1:7" x14ac:dyDescent="0.25">
      <c r="A1601" s="1">
        <v>1596</v>
      </c>
      <c r="B1601" s="6">
        <v>40640</v>
      </c>
      <c r="C1601" s="8">
        <v>18.04</v>
      </c>
      <c r="D1601" s="6">
        <v>40640</v>
      </c>
      <c r="E1601" s="8">
        <v>8.56</v>
      </c>
      <c r="F1601" s="12">
        <f t="shared" si="48"/>
        <v>-2.7639579878386243E-3</v>
      </c>
      <c r="G1601" s="12">
        <f t="shared" si="49"/>
        <v>1.6627078384798169E-2</v>
      </c>
    </row>
    <row r="1602" spans="1:7" x14ac:dyDescent="0.25">
      <c r="A1602" s="1">
        <v>1597</v>
      </c>
      <c r="B1602" s="6">
        <v>40641</v>
      </c>
      <c r="C1602" s="8">
        <v>18.23</v>
      </c>
      <c r="D1602" s="6">
        <v>40641</v>
      </c>
      <c r="E1602" s="8">
        <v>8.66</v>
      </c>
      <c r="F1602" s="12">
        <f t="shared" si="48"/>
        <v>1.0532150776053286E-2</v>
      </c>
      <c r="G1602" s="12">
        <f t="shared" si="49"/>
        <v>1.1682242990654164E-2</v>
      </c>
    </row>
    <row r="1603" spans="1:7" x14ac:dyDescent="0.25">
      <c r="A1603" s="1">
        <v>1598</v>
      </c>
      <c r="B1603" s="6">
        <v>40644</v>
      </c>
      <c r="C1603" s="8">
        <v>18.149999999999999</v>
      </c>
      <c r="D1603" s="6">
        <v>40644</v>
      </c>
      <c r="E1603" s="8">
        <v>8.6199999999999992</v>
      </c>
      <c r="F1603" s="12">
        <f t="shared" si="48"/>
        <v>-4.3883708173341656E-3</v>
      </c>
      <c r="G1603" s="12">
        <f t="shared" si="49"/>
        <v>-4.618937644341908E-3</v>
      </c>
    </row>
    <row r="1604" spans="1:7" x14ac:dyDescent="0.25">
      <c r="A1604" s="1">
        <v>1599</v>
      </c>
      <c r="B1604" s="6">
        <v>40645</v>
      </c>
      <c r="C1604" s="8">
        <v>18.059999999999999</v>
      </c>
      <c r="D1604" s="6">
        <v>40645</v>
      </c>
      <c r="E1604" s="8">
        <v>8.5299999999999994</v>
      </c>
      <c r="F1604" s="12">
        <f t="shared" si="48"/>
        <v>-4.9586776859504057E-3</v>
      </c>
      <c r="G1604" s="12">
        <f t="shared" si="49"/>
        <v>-1.044083526682133E-2</v>
      </c>
    </row>
    <row r="1605" spans="1:7" x14ac:dyDescent="0.25">
      <c r="A1605" s="1">
        <v>1600</v>
      </c>
      <c r="B1605" s="6">
        <v>40646</v>
      </c>
      <c r="C1605" s="8">
        <v>18</v>
      </c>
      <c r="D1605" s="6">
        <v>40646</v>
      </c>
      <c r="E1605" s="8">
        <v>8.5</v>
      </c>
      <c r="F1605" s="12">
        <f t="shared" si="48"/>
        <v>-3.322259136212554E-3</v>
      </c>
      <c r="G1605" s="12">
        <f t="shared" si="49"/>
        <v>-3.5169988276669826E-3</v>
      </c>
    </row>
    <row r="1606" spans="1:7" x14ac:dyDescent="0.25">
      <c r="A1606" s="1">
        <v>1601</v>
      </c>
      <c r="B1606" s="6">
        <v>40647</v>
      </c>
      <c r="C1606" s="8">
        <v>17.809999999999999</v>
      </c>
      <c r="D1606" s="6">
        <v>40647</v>
      </c>
      <c r="E1606" s="8">
        <v>8.31</v>
      </c>
      <c r="F1606" s="12">
        <f t="shared" si="48"/>
        <v>-1.0555555555555627E-2</v>
      </c>
      <c r="G1606" s="12">
        <f t="shared" si="49"/>
        <v>-2.235294117647053E-2</v>
      </c>
    </row>
    <row r="1607" spans="1:7" x14ac:dyDescent="0.25">
      <c r="A1607" s="1">
        <v>1602</v>
      </c>
      <c r="B1607" s="6">
        <v>40648</v>
      </c>
      <c r="C1607" s="8">
        <v>17.71</v>
      </c>
      <c r="D1607" s="6">
        <v>40648</v>
      </c>
      <c r="E1607" s="8">
        <v>8.26</v>
      </c>
      <c r="F1607" s="12">
        <f t="shared" si="48"/>
        <v>-5.6148231330711892E-3</v>
      </c>
      <c r="G1607" s="12">
        <f t="shared" si="49"/>
        <v>-6.0168471720819143E-3</v>
      </c>
    </row>
    <row r="1608" spans="1:7" x14ac:dyDescent="0.25">
      <c r="A1608" s="1">
        <v>1603</v>
      </c>
      <c r="B1608" s="6">
        <v>40651</v>
      </c>
      <c r="C1608" s="8">
        <v>17.5</v>
      </c>
      <c r="D1608" s="6">
        <v>40651</v>
      </c>
      <c r="E1608" s="8">
        <v>8.0500000000000007</v>
      </c>
      <c r="F1608" s="12">
        <f t="shared" ref="F1608:F1671" si="50">(C1608-C1607)/C1607</f>
        <v>-1.1857707509881471E-2</v>
      </c>
      <c r="G1608" s="12">
        <f t="shared" ref="G1608:G1671" si="51">(E1608-E1607)/E1607</f>
        <v>-2.5423728813559209E-2</v>
      </c>
    </row>
    <row r="1609" spans="1:7" x14ac:dyDescent="0.25">
      <c r="A1609" s="1">
        <v>1604</v>
      </c>
      <c r="B1609" s="6">
        <v>40652</v>
      </c>
      <c r="C1609" s="8">
        <v>17.489999999999998</v>
      </c>
      <c r="D1609" s="6">
        <v>40652</v>
      </c>
      <c r="E1609" s="8">
        <v>8.1</v>
      </c>
      <c r="F1609" s="12">
        <f t="shared" si="50"/>
        <v>-5.714285714286607E-4</v>
      </c>
      <c r="G1609" s="12">
        <f t="shared" si="51"/>
        <v>6.2111801242234694E-3</v>
      </c>
    </row>
    <row r="1610" spans="1:7" x14ac:dyDescent="0.25">
      <c r="A1610" s="1">
        <v>1605</v>
      </c>
      <c r="B1610" s="6">
        <v>40653</v>
      </c>
      <c r="C1610" s="8">
        <v>17.73</v>
      </c>
      <c r="D1610" s="6">
        <v>40653</v>
      </c>
      <c r="E1610" s="8">
        <v>8.18</v>
      </c>
      <c r="F1610" s="12">
        <f t="shared" si="50"/>
        <v>1.3722126929674214E-2</v>
      </c>
      <c r="G1610" s="12">
        <f t="shared" si="51"/>
        <v>9.8765432098765517E-3</v>
      </c>
    </row>
    <row r="1611" spans="1:7" x14ac:dyDescent="0.25">
      <c r="A1611" s="1">
        <v>1606</v>
      </c>
      <c r="B1611" s="6">
        <v>40654</v>
      </c>
      <c r="C1611" s="8">
        <v>17.61</v>
      </c>
      <c r="D1611" s="6">
        <v>40654</v>
      </c>
      <c r="E1611" s="8">
        <v>8.24</v>
      </c>
      <c r="F1611" s="12">
        <f t="shared" si="50"/>
        <v>-6.7681895093063167E-3</v>
      </c>
      <c r="G1611" s="12">
        <f t="shared" si="51"/>
        <v>7.3349633251834348E-3</v>
      </c>
    </row>
    <row r="1612" spans="1:7" x14ac:dyDescent="0.25">
      <c r="A1612" s="1">
        <v>1607</v>
      </c>
      <c r="B1612" s="6">
        <v>40659</v>
      </c>
      <c r="C1612" s="8">
        <v>17.72</v>
      </c>
      <c r="D1612" s="6">
        <v>40659</v>
      </c>
      <c r="E1612" s="8">
        <v>8.35</v>
      </c>
      <c r="F1612" s="12">
        <f t="shared" si="50"/>
        <v>6.2464508801816825E-3</v>
      </c>
      <c r="G1612" s="12">
        <f t="shared" si="51"/>
        <v>1.3349514563106726E-2</v>
      </c>
    </row>
    <row r="1613" spans="1:7" x14ac:dyDescent="0.25">
      <c r="A1613" s="1">
        <v>1608</v>
      </c>
      <c r="B1613" s="6">
        <v>40660</v>
      </c>
      <c r="C1613" s="8">
        <v>17.86</v>
      </c>
      <c r="D1613" s="6">
        <v>40660</v>
      </c>
      <c r="E1613" s="8">
        <v>8.48</v>
      </c>
      <c r="F1613" s="12">
        <f t="shared" si="50"/>
        <v>7.9006772009029679E-3</v>
      </c>
      <c r="G1613" s="12">
        <f t="shared" si="51"/>
        <v>1.5568862275449196E-2</v>
      </c>
    </row>
    <row r="1614" spans="1:7" x14ac:dyDescent="0.25">
      <c r="A1614" s="1">
        <v>1609</v>
      </c>
      <c r="B1614" s="6">
        <v>40661</v>
      </c>
      <c r="C1614" s="8">
        <v>18.079999999999998</v>
      </c>
      <c r="D1614" s="6">
        <v>40661</v>
      </c>
      <c r="E1614" s="8">
        <v>8.6</v>
      </c>
      <c r="F1614" s="12">
        <f t="shared" si="50"/>
        <v>1.2318029115341482E-2</v>
      </c>
      <c r="G1614" s="12">
        <f t="shared" si="51"/>
        <v>1.4150943396226322E-2</v>
      </c>
    </row>
    <row r="1615" spans="1:7" x14ac:dyDescent="0.25">
      <c r="A1615" s="1">
        <v>1610</v>
      </c>
      <c r="B1615" s="6">
        <v>40662</v>
      </c>
      <c r="C1615" s="8">
        <v>18.149999999999999</v>
      </c>
      <c r="D1615" s="6">
        <v>40662</v>
      </c>
      <c r="E1615" s="8">
        <v>8.6199999999999992</v>
      </c>
      <c r="F1615" s="12">
        <f t="shared" si="50"/>
        <v>3.8716814159292195E-3</v>
      </c>
      <c r="G1615" s="12">
        <f t="shared" si="51"/>
        <v>2.3255813953487877E-3</v>
      </c>
    </row>
    <row r="1616" spans="1:7" x14ac:dyDescent="0.25">
      <c r="A1616" s="1">
        <v>1611</v>
      </c>
      <c r="B1616" s="6">
        <v>40665</v>
      </c>
      <c r="C1616" s="8">
        <v>18.21</v>
      </c>
      <c r="D1616" s="6">
        <v>40665</v>
      </c>
      <c r="E1616" s="8">
        <v>8.3699999999999992</v>
      </c>
      <c r="F1616" s="12">
        <f t="shared" si="50"/>
        <v>3.3057851239670678E-3</v>
      </c>
      <c r="G1616" s="12">
        <f t="shared" si="51"/>
        <v>-2.9002320185614851E-2</v>
      </c>
    </row>
    <row r="1617" spans="1:7" x14ac:dyDescent="0.25">
      <c r="A1617" s="1">
        <v>1612</v>
      </c>
      <c r="B1617" s="6">
        <v>40666</v>
      </c>
      <c r="C1617" s="8">
        <v>18.170000000000002</v>
      </c>
      <c r="D1617" s="6">
        <v>40666</v>
      </c>
      <c r="E1617" s="8">
        <v>8.39</v>
      </c>
      <c r="F1617" s="12">
        <f t="shared" si="50"/>
        <v>-2.196595277320107E-3</v>
      </c>
      <c r="G1617" s="12">
        <f t="shared" si="51"/>
        <v>2.389486260454164E-3</v>
      </c>
    </row>
    <row r="1618" spans="1:7" x14ac:dyDescent="0.25">
      <c r="A1618" s="1">
        <v>1613</v>
      </c>
      <c r="B1618" s="6">
        <v>40667</v>
      </c>
      <c r="C1618" s="8">
        <v>18.04</v>
      </c>
      <c r="D1618" s="6">
        <v>40667</v>
      </c>
      <c r="E1618" s="8">
        <v>8.2799999999999994</v>
      </c>
      <c r="F1618" s="12">
        <f t="shared" si="50"/>
        <v>-7.154650522839986E-3</v>
      </c>
      <c r="G1618" s="12">
        <f t="shared" si="51"/>
        <v>-1.3110846245530536E-2</v>
      </c>
    </row>
    <row r="1619" spans="1:7" x14ac:dyDescent="0.25">
      <c r="A1619" s="1">
        <v>1614</v>
      </c>
      <c r="B1619" s="6">
        <v>40668</v>
      </c>
      <c r="C1619" s="8">
        <v>17.829999999999998</v>
      </c>
      <c r="D1619" s="6">
        <v>40668</v>
      </c>
      <c r="E1619" s="8">
        <v>8.1999999999999993</v>
      </c>
      <c r="F1619" s="12">
        <f t="shared" si="50"/>
        <v>-1.1640798226164128E-2</v>
      </c>
      <c r="G1619" s="12">
        <f t="shared" si="51"/>
        <v>-9.6618357487922805E-3</v>
      </c>
    </row>
    <row r="1620" spans="1:7" x14ac:dyDescent="0.25">
      <c r="A1620" s="1">
        <v>1615</v>
      </c>
      <c r="B1620" s="6">
        <v>40669</v>
      </c>
      <c r="C1620" s="8">
        <v>17.18</v>
      </c>
      <c r="D1620" s="6">
        <v>40669</v>
      </c>
      <c r="E1620" s="8">
        <v>8.2799999999999994</v>
      </c>
      <c r="F1620" s="12">
        <f t="shared" si="50"/>
        <v>-3.6455412226584334E-2</v>
      </c>
      <c r="G1620" s="12">
        <f t="shared" si="51"/>
        <v>9.7560975609756184E-3</v>
      </c>
    </row>
    <row r="1621" spans="1:7" x14ac:dyDescent="0.25">
      <c r="A1621" s="1">
        <v>1616</v>
      </c>
      <c r="B1621" s="6">
        <v>40672</v>
      </c>
      <c r="C1621" s="8">
        <v>16.93</v>
      </c>
      <c r="D1621" s="6">
        <v>40672</v>
      </c>
      <c r="E1621" s="8">
        <v>8.0500000000000007</v>
      </c>
      <c r="F1621" s="12">
        <f t="shared" si="50"/>
        <v>-1.4551804423748545E-2</v>
      </c>
      <c r="G1621" s="12">
        <f t="shared" si="51"/>
        <v>-2.7777777777777617E-2</v>
      </c>
    </row>
    <row r="1622" spans="1:7" x14ac:dyDescent="0.25">
      <c r="A1622" s="1">
        <v>1617</v>
      </c>
      <c r="B1622" s="6">
        <v>40673</v>
      </c>
      <c r="C1622" s="8">
        <v>16.920000000000002</v>
      </c>
      <c r="D1622" s="6">
        <v>40673</v>
      </c>
      <c r="E1622" s="8">
        <v>8.18</v>
      </c>
      <c r="F1622" s="12">
        <f t="shared" si="50"/>
        <v>-5.9066745422315476E-4</v>
      </c>
      <c r="G1622" s="12">
        <f t="shared" si="51"/>
        <v>1.6149068322981242E-2</v>
      </c>
    </row>
    <row r="1623" spans="1:7" x14ac:dyDescent="0.25">
      <c r="A1623" s="1">
        <v>1618</v>
      </c>
      <c r="B1623" s="6">
        <v>40674</v>
      </c>
      <c r="C1623" s="8">
        <v>17.03</v>
      </c>
      <c r="D1623" s="6">
        <v>40674</v>
      </c>
      <c r="E1623" s="8">
        <v>8.18</v>
      </c>
      <c r="F1623" s="12">
        <f t="shared" si="50"/>
        <v>6.5011820330968927E-3</v>
      </c>
      <c r="G1623" s="12">
        <f t="shared" si="51"/>
        <v>0</v>
      </c>
    </row>
    <row r="1624" spans="1:7" x14ac:dyDescent="0.25">
      <c r="A1624" s="1">
        <v>1619</v>
      </c>
      <c r="B1624" s="6">
        <v>40675</v>
      </c>
      <c r="C1624" s="8">
        <v>16.97</v>
      </c>
      <c r="D1624" s="6">
        <v>40675</v>
      </c>
      <c r="E1624" s="8">
        <v>8.17</v>
      </c>
      <c r="F1624" s="12">
        <f t="shared" si="50"/>
        <v>-3.5231943628891526E-3</v>
      </c>
      <c r="G1624" s="12">
        <f t="shared" si="51"/>
        <v>-1.2224938875305363E-3</v>
      </c>
    </row>
    <row r="1625" spans="1:7" x14ac:dyDescent="0.25">
      <c r="A1625" s="1">
        <v>1620</v>
      </c>
      <c r="B1625" s="6">
        <v>40676</v>
      </c>
      <c r="C1625" s="8">
        <v>16.84</v>
      </c>
      <c r="D1625" s="6">
        <v>40676</v>
      </c>
      <c r="E1625" s="8">
        <v>8.01</v>
      </c>
      <c r="F1625" s="12">
        <f t="shared" si="50"/>
        <v>-7.6605774896876264E-3</v>
      </c>
      <c r="G1625" s="12">
        <f t="shared" si="51"/>
        <v>-1.9583843329253385E-2</v>
      </c>
    </row>
    <row r="1626" spans="1:7" x14ac:dyDescent="0.25">
      <c r="A1626" s="1">
        <v>1621</v>
      </c>
      <c r="B1626" s="6">
        <v>40679</v>
      </c>
      <c r="C1626" s="8">
        <v>16.760000000000002</v>
      </c>
      <c r="D1626" s="6">
        <v>40679</v>
      </c>
      <c r="E1626" s="8">
        <v>8.07</v>
      </c>
      <c r="F1626" s="12">
        <f t="shared" si="50"/>
        <v>-4.7505938242279272E-3</v>
      </c>
      <c r="G1626" s="12">
        <f t="shared" si="51"/>
        <v>7.4906367041199127E-3</v>
      </c>
    </row>
    <row r="1627" spans="1:7" x14ac:dyDescent="0.25">
      <c r="A1627" s="1">
        <v>1622</v>
      </c>
      <c r="B1627" s="6">
        <v>40680</v>
      </c>
      <c r="C1627" s="8">
        <v>16.8</v>
      </c>
      <c r="D1627" s="6">
        <v>40680</v>
      </c>
      <c r="E1627" s="8">
        <v>8</v>
      </c>
      <c r="F1627" s="12">
        <f t="shared" si="50"/>
        <v>2.386634844868684E-3</v>
      </c>
      <c r="G1627" s="12">
        <f t="shared" si="51"/>
        <v>-8.6741016109046203E-3</v>
      </c>
    </row>
    <row r="1628" spans="1:7" x14ac:dyDescent="0.25">
      <c r="A1628" s="1">
        <v>1623</v>
      </c>
      <c r="B1628" s="6">
        <v>40681</v>
      </c>
      <c r="C1628" s="8">
        <v>16.78</v>
      </c>
      <c r="D1628" s="6">
        <v>40681</v>
      </c>
      <c r="E1628" s="8">
        <v>8.07</v>
      </c>
      <c r="F1628" s="12">
        <f t="shared" si="50"/>
        <v>-1.190476190476165E-3</v>
      </c>
      <c r="G1628" s="12">
        <f t="shared" si="51"/>
        <v>8.7500000000000355E-3</v>
      </c>
    </row>
    <row r="1629" spans="1:7" x14ac:dyDescent="0.25">
      <c r="A1629" s="1">
        <v>1624</v>
      </c>
      <c r="B1629" s="6">
        <v>40682</v>
      </c>
      <c r="C1629" s="8">
        <v>16.88</v>
      </c>
      <c r="D1629" s="6">
        <v>40682</v>
      </c>
      <c r="E1629" s="8">
        <v>8.06</v>
      </c>
      <c r="F1629" s="12">
        <f t="shared" si="50"/>
        <v>5.959475566150051E-3</v>
      </c>
      <c r="G1629" s="12">
        <f t="shared" si="51"/>
        <v>-1.2391573729863428E-3</v>
      </c>
    </row>
    <row r="1630" spans="1:7" x14ac:dyDescent="0.25">
      <c r="A1630" s="1">
        <v>1625</v>
      </c>
      <c r="B1630" s="6">
        <v>40683</v>
      </c>
      <c r="C1630" s="8">
        <v>16.72</v>
      </c>
      <c r="D1630" s="6">
        <v>40683</v>
      </c>
      <c r="E1630" s="8">
        <v>7.91</v>
      </c>
      <c r="F1630" s="12">
        <f t="shared" si="50"/>
        <v>-9.4786729857819999E-3</v>
      </c>
      <c r="G1630" s="12">
        <f t="shared" si="51"/>
        <v>-1.8610421836228332E-2</v>
      </c>
    </row>
    <row r="1631" spans="1:7" x14ac:dyDescent="0.25">
      <c r="A1631" s="1">
        <v>1626</v>
      </c>
      <c r="B1631" s="6">
        <v>40686</v>
      </c>
      <c r="C1631" s="8">
        <v>16.57</v>
      </c>
      <c r="D1631" s="6">
        <v>40686</v>
      </c>
      <c r="E1631" s="8">
        <v>7.77</v>
      </c>
      <c r="F1631" s="12">
        <f t="shared" si="50"/>
        <v>-8.9712918660286231E-3</v>
      </c>
      <c r="G1631" s="12">
        <f t="shared" si="51"/>
        <v>-1.769911504424786E-2</v>
      </c>
    </row>
    <row r="1632" spans="1:7" x14ac:dyDescent="0.25">
      <c r="A1632" s="1">
        <v>1627</v>
      </c>
      <c r="B1632" s="6">
        <v>40687</v>
      </c>
      <c r="C1632" s="8">
        <v>16.600000000000001</v>
      </c>
      <c r="D1632" s="6">
        <v>40687</v>
      </c>
      <c r="E1632" s="8">
        <v>7.82</v>
      </c>
      <c r="F1632" s="12">
        <f t="shared" si="50"/>
        <v>1.8105009052505213E-3</v>
      </c>
      <c r="G1632" s="12">
        <f t="shared" si="51"/>
        <v>6.4350064350065265E-3</v>
      </c>
    </row>
    <row r="1633" spans="1:7" x14ac:dyDescent="0.25">
      <c r="A1633" s="1">
        <v>1628</v>
      </c>
      <c r="B1633" s="6">
        <v>40688</v>
      </c>
      <c r="C1633" s="8">
        <v>16.68</v>
      </c>
      <c r="D1633" s="6">
        <v>40688</v>
      </c>
      <c r="E1633" s="8">
        <v>7.95</v>
      </c>
      <c r="F1633" s="12">
        <f t="shared" si="50"/>
        <v>4.8192771084336321E-3</v>
      </c>
      <c r="G1633" s="12">
        <f t="shared" si="51"/>
        <v>1.6624040920716097E-2</v>
      </c>
    </row>
    <row r="1634" spans="1:7" x14ac:dyDescent="0.25">
      <c r="A1634" s="1">
        <v>1629</v>
      </c>
      <c r="B1634" s="6">
        <v>40689</v>
      </c>
      <c r="C1634" s="8">
        <v>16.57</v>
      </c>
      <c r="D1634" s="6">
        <v>40689</v>
      </c>
      <c r="E1634" s="8">
        <v>7.9</v>
      </c>
      <c r="F1634" s="12">
        <f t="shared" si="50"/>
        <v>-6.5947242206234671E-3</v>
      </c>
      <c r="G1634" s="12">
        <f t="shared" si="51"/>
        <v>-6.2893081761006067E-3</v>
      </c>
    </row>
    <row r="1635" spans="1:7" x14ac:dyDescent="0.25">
      <c r="A1635" s="1">
        <v>1630</v>
      </c>
      <c r="B1635" s="6">
        <v>40690</v>
      </c>
      <c r="C1635" s="8">
        <v>16.57</v>
      </c>
      <c r="D1635" s="6">
        <v>40690</v>
      </c>
      <c r="E1635" s="8">
        <v>7.99</v>
      </c>
      <c r="F1635" s="12">
        <f t="shared" si="50"/>
        <v>0</v>
      </c>
      <c r="G1635" s="12">
        <f t="shared" si="51"/>
        <v>1.139240506329112E-2</v>
      </c>
    </row>
    <row r="1636" spans="1:7" x14ac:dyDescent="0.25">
      <c r="A1636" s="1">
        <v>1631</v>
      </c>
      <c r="B1636" s="6">
        <v>40693</v>
      </c>
      <c r="C1636" s="8">
        <v>16.61</v>
      </c>
      <c r="D1636" s="6">
        <v>40693</v>
      </c>
      <c r="E1636" s="8">
        <v>7.95</v>
      </c>
      <c r="F1636" s="12">
        <f t="shared" si="50"/>
        <v>2.4140012070005519E-3</v>
      </c>
      <c r="G1636" s="12">
        <f t="shared" si="51"/>
        <v>-5.0062578222778518E-3</v>
      </c>
    </row>
    <row r="1637" spans="1:7" x14ac:dyDescent="0.25">
      <c r="A1637" s="1">
        <v>1632</v>
      </c>
      <c r="B1637" s="6">
        <v>40694</v>
      </c>
      <c r="C1637" s="8">
        <v>16.88</v>
      </c>
      <c r="D1637" s="6">
        <v>40694</v>
      </c>
      <c r="E1637" s="8">
        <v>8.26</v>
      </c>
      <c r="F1637" s="12">
        <f t="shared" si="50"/>
        <v>1.6255267910897025E-2</v>
      </c>
      <c r="G1637" s="12">
        <f t="shared" si="51"/>
        <v>3.8993710691823849E-2</v>
      </c>
    </row>
    <row r="1638" spans="1:7" x14ac:dyDescent="0.25">
      <c r="A1638" s="1">
        <v>1633</v>
      </c>
      <c r="B1638" s="6">
        <v>40695</v>
      </c>
      <c r="C1638" s="8">
        <v>16.7</v>
      </c>
      <c r="D1638" s="6">
        <v>40695</v>
      </c>
      <c r="E1638" s="8">
        <v>8.09</v>
      </c>
      <c r="F1638" s="12">
        <f t="shared" si="50"/>
        <v>-1.0663507109004723E-2</v>
      </c>
      <c r="G1638" s="12">
        <f t="shared" si="51"/>
        <v>-2.0581113801452777E-2</v>
      </c>
    </row>
    <row r="1639" spans="1:7" x14ac:dyDescent="0.25">
      <c r="A1639" s="1">
        <v>1634</v>
      </c>
      <c r="B1639" s="6">
        <v>40696</v>
      </c>
      <c r="C1639" s="8">
        <v>16.57</v>
      </c>
      <c r="D1639" s="6">
        <v>40696</v>
      </c>
      <c r="E1639" s="8">
        <v>8.0299999999999994</v>
      </c>
      <c r="F1639" s="12">
        <f t="shared" si="50"/>
        <v>-7.784431137724492E-3</v>
      </c>
      <c r="G1639" s="12">
        <f t="shared" si="51"/>
        <v>-7.4165636588381335E-3</v>
      </c>
    </row>
    <row r="1640" spans="1:7" x14ac:dyDescent="0.25">
      <c r="A1640" s="1">
        <v>1635</v>
      </c>
      <c r="B1640" s="6">
        <v>40697</v>
      </c>
      <c r="C1640" s="8">
        <v>16.53</v>
      </c>
      <c r="D1640" s="6">
        <v>40697</v>
      </c>
      <c r="E1640" s="8">
        <v>8.09</v>
      </c>
      <c r="F1640" s="12">
        <f t="shared" si="50"/>
        <v>-2.4140012070005519E-3</v>
      </c>
      <c r="G1640" s="12">
        <f t="shared" si="51"/>
        <v>7.4719800747198636E-3</v>
      </c>
    </row>
    <row r="1641" spans="1:7" x14ac:dyDescent="0.25">
      <c r="A1641" s="1">
        <v>1636</v>
      </c>
      <c r="B1641" s="6">
        <v>40700</v>
      </c>
      <c r="C1641" s="8">
        <v>16.399999999999999</v>
      </c>
      <c r="D1641" s="6">
        <v>40700</v>
      </c>
      <c r="E1641" s="8">
        <v>7.95</v>
      </c>
      <c r="F1641" s="12">
        <f t="shared" si="50"/>
        <v>-7.8644888082276196E-3</v>
      </c>
      <c r="G1641" s="12">
        <f t="shared" si="51"/>
        <v>-1.7305315203955462E-2</v>
      </c>
    </row>
    <row r="1642" spans="1:7" x14ac:dyDescent="0.25">
      <c r="A1642" s="1">
        <v>1637</v>
      </c>
      <c r="B1642" s="6">
        <v>40701</v>
      </c>
      <c r="C1642" s="8">
        <v>16.48</v>
      </c>
      <c r="D1642" s="6">
        <v>40701</v>
      </c>
      <c r="E1642" s="8">
        <v>7.97</v>
      </c>
      <c r="F1642" s="12">
        <f t="shared" si="50"/>
        <v>4.8780487804879176E-3</v>
      </c>
      <c r="G1642" s="12">
        <f t="shared" si="51"/>
        <v>2.5157232704401981E-3</v>
      </c>
    </row>
    <row r="1643" spans="1:7" x14ac:dyDescent="0.25">
      <c r="A1643" s="1">
        <v>1638</v>
      </c>
      <c r="B1643" s="6">
        <v>40702</v>
      </c>
      <c r="C1643" s="8">
        <v>16.38</v>
      </c>
      <c r="D1643" s="6">
        <v>40702</v>
      </c>
      <c r="E1643" s="8">
        <v>7.86</v>
      </c>
      <c r="F1643" s="12">
        <f t="shared" si="50"/>
        <v>-6.0679611650486295E-3</v>
      </c>
      <c r="G1643" s="12">
        <f t="shared" si="51"/>
        <v>-1.3801756587201936E-2</v>
      </c>
    </row>
    <row r="1644" spans="1:7" x14ac:dyDescent="0.25">
      <c r="A1644" s="1">
        <v>1639</v>
      </c>
      <c r="B1644" s="6">
        <v>40703</v>
      </c>
      <c r="C1644" s="8">
        <v>16.440000000000001</v>
      </c>
      <c r="D1644" s="6">
        <v>40703</v>
      </c>
      <c r="E1644" s="8">
        <v>7.87</v>
      </c>
      <c r="F1644" s="12">
        <f t="shared" si="50"/>
        <v>3.6630036630038022E-3</v>
      </c>
      <c r="G1644" s="12">
        <f t="shared" si="51"/>
        <v>1.2722646310432298E-3</v>
      </c>
    </row>
    <row r="1645" spans="1:7" x14ac:dyDescent="0.25">
      <c r="A1645" s="1">
        <v>1640</v>
      </c>
      <c r="B1645" s="6">
        <v>40704</v>
      </c>
      <c r="C1645" s="8">
        <v>16.190000000000001</v>
      </c>
      <c r="D1645" s="6">
        <v>40704</v>
      </c>
      <c r="E1645" s="8">
        <v>7.7</v>
      </c>
      <c r="F1645" s="12">
        <f t="shared" si="50"/>
        <v>-1.5206812652068125E-2</v>
      </c>
      <c r="G1645" s="12">
        <f t="shared" si="51"/>
        <v>-2.1601016518424387E-2</v>
      </c>
    </row>
    <row r="1646" spans="1:7" x14ac:dyDescent="0.25">
      <c r="A1646" s="1">
        <v>1641</v>
      </c>
      <c r="B1646" s="6">
        <v>40707</v>
      </c>
      <c r="C1646" s="8">
        <v>16.149999999999999</v>
      </c>
      <c r="D1646" s="6">
        <v>40707</v>
      </c>
      <c r="E1646" s="8">
        <v>7.67</v>
      </c>
      <c r="F1646" s="12">
        <f t="shared" si="50"/>
        <v>-2.4706609017913959E-3</v>
      </c>
      <c r="G1646" s="12">
        <f t="shared" si="51"/>
        <v>-3.8961038961039282E-3</v>
      </c>
    </row>
    <row r="1647" spans="1:7" x14ac:dyDescent="0.25">
      <c r="A1647" s="1">
        <v>1642</v>
      </c>
      <c r="B1647" s="6">
        <v>40708</v>
      </c>
      <c r="C1647" s="8">
        <v>16.34</v>
      </c>
      <c r="D1647" s="6">
        <v>40708</v>
      </c>
      <c r="E1647" s="8">
        <v>7.86</v>
      </c>
      <c r="F1647" s="12">
        <f t="shared" si="50"/>
        <v>1.1764705882353021E-2</v>
      </c>
      <c r="G1647" s="12">
        <f t="shared" si="51"/>
        <v>2.4771838331160416E-2</v>
      </c>
    </row>
    <row r="1648" spans="1:7" x14ac:dyDescent="0.25">
      <c r="A1648" s="1">
        <v>1643</v>
      </c>
      <c r="B1648" s="6">
        <v>40709</v>
      </c>
      <c r="C1648" s="8">
        <v>16.02</v>
      </c>
      <c r="D1648" s="6">
        <v>40709</v>
      </c>
      <c r="E1648" s="8">
        <v>7.62</v>
      </c>
      <c r="F1648" s="12">
        <f t="shared" si="50"/>
        <v>-1.9583843329253385E-2</v>
      </c>
      <c r="G1648" s="12">
        <f t="shared" si="51"/>
        <v>-3.0534351145038195E-2</v>
      </c>
    </row>
    <row r="1649" spans="1:7" x14ac:dyDescent="0.25">
      <c r="A1649" s="1">
        <v>1644</v>
      </c>
      <c r="B1649" s="6">
        <v>40710</v>
      </c>
      <c r="C1649" s="8">
        <v>16.079999999999998</v>
      </c>
      <c r="D1649" s="6">
        <v>40710</v>
      </c>
      <c r="E1649" s="8">
        <v>7.62</v>
      </c>
      <c r="F1649" s="12">
        <f t="shared" si="50"/>
        <v>3.7453183520598453E-3</v>
      </c>
      <c r="G1649" s="12">
        <f t="shared" si="51"/>
        <v>0</v>
      </c>
    </row>
    <row r="1650" spans="1:7" x14ac:dyDescent="0.25">
      <c r="A1650" s="1">
        <v>1645</v>
      </c>
      <c r="B1650" s="6">
        <v>40711</v>
      </c>
      <c r="C1650" s="8">
        <v>16.5</v>
      </c>
      <c r="D1650" s="6">
        <v>40711</v>
      </c>
      <c r="E1650" s="8">
        <v>7.95</v>
      </c>
      <c r="F1650" s="12">
        <f t="shared" si="50"/>
        <v>2.6119402985074737E-2</v>
      </c>
      <c r="G1650" s="12">
        <f t="shared" si="51"/>
        <v>4.3307086614173235E-2</v>
      </c>
    </row>
    <row r="1651" spans="1:7" x14ac:dyDescent="0.25">
      <c r="A1651" s="1">
        <v>1646</v>
      </c>
      <c r="B1651" s="6">
        <v>40714</v>
      </c>
      <c r="C1651" s="8">
        <v>16.39</v>
      </c>
      <c r="D1651" s="6">
        <v>40714</v>
      </c>
      <c r="E1651" s="8">
        <v>7.87</v>
      </c>
      <c r="F1651" s="12">
        <f t="shared" si="50"/>
        <v>-6.6666666666666324E-3</v>
      </c>
      <c r="G1651" s="12">
        <f t="shared" si="51"/>
        <v>-1.0062893081761014E-2</v>
      </c>
    </row>
    <row r="1652" spans="1:7" x14ac:dyDescent="0.25">
      <c r="A1652" s="1">
        <v>1647</v>
      </c>
      <c r="B1652" s="6">
        <v>40715</v>
      </c>
      <c r="C1652" s="8">
        <v>16.579999999999998</v>
      </c>
      <c r="D1652" s="6">
        <v>40715</v>
      </c>
      <c r="E1652" s="8">
        <v>8.0299999999999994</v>
      </c>
      <c r="F1652" s="12">
        <f t="shared" si="50"/>
        <v>1.1592434411226218E-2</v>
      </c>
      <c r="G1652" s="12">
        <f t="shared" si="51"/>
        <v>2.0330368487928747E-2</v>
      </c>
    </row>
    <row r="1653" spans="1:7" x14ac:dyDescent="0.25">
      <c r="A1653" s="1">
        <v>1648</v>
      </c>
      <c r="B1653" s="6">
        <v>40716</v>
      </c>
      <c r="C1653" s="8">
        <v>16.61</v>
      </c>
      <c r="D1653" s="6">
        <v>40716</v>
      </c>
      <c r="E1653" s="8">
        <v>8</v>
      </c>
      <c r="F1653" s="12">
        <f t="shared" si="50"/>
        <v>1.8094089264174391E-3</v>
      </c>
      <c r="G1653" s="12">
        <f t="shared" si="51"/>
        <v>-3.7359900373598212E-3</v>
      </c>
    </row>
    <row r="1654" spans="1:7" x14ac:dyDescent="0.25">
      <c r="A1654" s="1">
        <v>1649</v>
      </c>
      <c r="B1654" s="6">
        <v>40717</v>
      </c>
      <c r="C1654" s="8">
        <v>16.29</v>
      </c>
      <c r="D1654" s="6">
        <v>40717</v>
      </c>
      <c r="E1654" s="8">
        <v>7.62</v>
      </c>
      <c r="F1654" s="12">
        <f t="shared" si="50"/>
        <v>-1.9265502709211336E-2</v>
      </c>
      <c r="G1654" s="12">
        <f t="shared" si="51"/>
        <v>-4.7499999999999987E-2</v>
      </c>
    </row>
    <row r="1655" spans="1:7" x14ac:dyDescent="0.25">
      <c r="A1655" s="1">
        <v>1650</v>
      </c>
      <c r="B1655" s="6">
        <v>40718</v>
      </c>
      <c r="C1655" s="8">
        <v>16.11</v>
      </c>
      <c r="D1655" s="6">
        <v>40718</v>
      </c>
      <c r="E1655" s="8">
        <v>7.51</v>
      </c>
      <c r="F1655" s="12">
        <f t="shared" si="50"/>
        <v>-1.1049723756906061E-2</v>
      </c>
      <c r="G1655" s="12">
        <f t="shared" si="51"/>
        <v>-1.4435695538057784E-2</v>
      </c>
    </row>
    <row r="1656" spans="1:7" x14ac:dyDescent="0.25">
      <c r="A1656" s="1">
        <v>1651</v>
      </c>
      <c r="B1656" s="6">
        <v>40721</v>
      </c>
      <c r="C1656" s="8">
        <v>16.21</v>
      </c>
      <c r="D1656" s="6">
        <v>40721</v>
      </c>
      <c r="E1656" s="8">
        <v>7.55</v>
      </c>
      <c r="F1656" s="12">
        <f t="shared" si="50"/>
        <v>6.2073246430789219E-3</v>
      </c>
      <c r="G1656" s="12">
        <f t="shared" si="51"/>
        <v>5.3262316910785666E-3</v>
      </c>
    </row>
    <row r="1657" spans="1:7" x14ac:dyDescent="0.25">
      <c r="A1657" s="1">
        <v>1652</v>
      </c>
      <c r="B1657" s="6">
        <v>40722</v>
      </c>
      <c r="C1657" s="8">
        <v>16.22</v>
      </c>
      <c r="D1657" s="6">
        <v>40722</v>
      </c>
      <c r="E1657" s="8">
        <v>7.63</v>
      </c>
      <c r="F1657" s="12">
        <f t="shared" si="50"/>
        <v>6.1690314620592294E-4</v>
      </c>
      <c r="G1657" s="12">
        <f t="shared" si="51"/>
        <v>1.0596026490066236E-2</v>
      </c>
    </row>
    <row r="1658" spans="1:7" x14ac:dyDescent="0.25">
      <c r="A1658" s="1">
        <v>1653</v>
      </c>
      <c r="B1658" s="6">
        <v>40723</v>
      </c>
      <c r="C1658" s="8">
        <v>16.510000000000002</v>
      </c>
      <c r="D1658" s="6">
        <v>40723</v>
      </c>
      <c r="E1658" s="8">
        <v>7.8</v>
      </c>
      <c r="F1658" s="12">
        <f t="shared" si="50"/>
        <v>1.7879161528976738E-2</v>
      </c>
      <c r="G1658" s="12">
        <f t="shared" si="51"/>
        <v>2.2280471821756215E-2</v>
      </c>
    </row>
    <row r="1659" spans="1:7" x14ac:dyDescent="0.25">
      <c r="A1659" s="1">
        <v>1654</v>
      </c>
      <c r="B1659" s="6">
        <v>40724</v>
      </c>
      <c r="C1659" s="8">
        <v>16.86</v>
      </c>
      <c r="D1659" s="6">
        <v>40724</v>
      </c>
      <c r="E1659" s="8">
        <v>7.96</v>
      </c>
      <c r="F1659" s="12">
        <f t="shared" si="50"/>
        <v>2.1199273167776974E-2</v>
      </c>
      <c r="G1659" s="12">
        <f t="shared" si="51"/>
        <v>2.051282051282053E-2</v>
      </c>
    </row>
    <row r="1660" spans="1:7" x14ac:dyDescent="0.25">
      <c r="A1660" s="1">
        <v>1655</v>
      </c>
      <c r="B1660" s="6">
        <v>40725</v>
      </c>
      <c r="C1660" s="8">
        <v>16.989999999999998</v>
      </c>
      <c r="D1660" s="6">
        <v>40725</v>
      </c>
      <c r="E1660" s="8">
        <v>8.17</v>
      </c>
      <c r="F1660" s="12">
        <f t="shared" si="50"/>
        <v>7.7105575326215309E-3</v>
      </c>
      <c r="G1660" s="12">
        <f t="shared" si="51"/>
        <v>2.638190954773869E-2</v>
      </c>
    </row>
    <row r="1661" spans="1:7" x14ac:dyDescent="0.25">
      <c r="A1661" s="1">
        <v>1656</v>
      </c>
      <c r="B1661" s="6">
        <v>40728</v>
      </c>
      <c r="C1661" s="8">
        <v>16.88</v>
      </c>
      <c r="D1661" s="6">
        <v>40728</v>
      </c>
      <c r="E1661" s="8">
        <v>8.1300000000000008</v>
      </c>
      <c r="F1661" s="12">
        <f t="shared" si="50"/>
        <v>-6.4743967039434637E-3</v>
      </c>
      <c r="G1661" s="12">
        <f t="shared" si="51"/>
        <v>-4.895960832313237E-3</v>
      </c>
    </row>
    <row r="1662" spans="1:7" x14ac:dyDescent="0.25">
      <c r="A1662" s="1">
        <v>1657</v>
      </c>
      <c r="B1662" s="6">
        <v>40729</v>
      </c>
      <c r="C1662" s="8">
        <v>16.66</v>
      </c>
      <c r="D1662" s="6">
        <v>40729</v>
      </c>
      <c r="E1662" s="8">
        <v>8.02</v>
      </c>
      <c r="F1662" s="12">
        <f t="shared" si="50"/>
        <v>-1.303317535545017E-2</v>
      </c>
      <c r="G1662" s="12">
        <f t="shared" si="51"/>
        <v>-1.3530135301353162E-2</v>
      </c>
    </row>
    <row r="1663" spans="1:7" x14ac:dyDescent="0.25">
      <c r="A1663" s="1">
        <v>1658</v>
      </c>
      <c r="B1663" s="6">
        <v>40730</v>
      </c>
      <c r="C1663" s="8">
        <v>16.54</v>
      </c>
      <c r="D1663" s="6">
        <v>40730</v>
      </c>
      <c r="E1663" s="8">
        <v>7.85</v>
      </c>
      <c r="F1663" s="12">
        <f t="shared" si="50"/>
        <v>-7.2028811524610442E-3</v>
      </c>
      <c r="G1663" s="12">
        <f t="shared" si="51"/>
        <v>-2.1197007481296749E-2</v>
      </c>
    </row>
    <row r="1664" spans="1:7" x14ac:dyDescent="0.25">
      <c r="A1664" s="1">
        <v>1659</v>
      </c>
      <c r="B1664" s="6">
        <v>40731</v>
      </c>
      <c r="C1664" s="8">
        <v>16.55</v>
      </c>
      <c r="D1664" s="6">
        <v>40731</v>
      </c>
      <c r="E1664" s="8">
        <v>7.86</v>
      </c>
      <c r="F1664" s="12">
        <f t="shared" si="50"/>
        <v>6.0459492140275473E-4</v>
      </c>
      <c r="G1664" s="12">
        <f t="shared" si="51"/>
        <v>1.2738853503185574E-3</v>
      </c>
    </row>
    <row r="1665" spans="1:7" x14ac:dyDescent="0.25">
      <c r="A1665" s="1">
        <v>1660</v>
      </c>
      <c r="B1665" s="6">
        <v>40732</v>
      </c>
      <c r="C1665" s="8">
        <v>16.12</v>
      </c>
      <c r="D1665" s="6">
        <v>40732</v>
      </c>
      <c r="E1665" s="8">
        <v>7.56</v>
      </c>
      <c r="F1665" s="12">
        <f t="shared" si="50"/>
        <v>-2.5981873111782457E-2</v>
      </c>
      <c r="G1665" s="12">
        <f t="shared" si="51"/>
        <v>-3.8167938931297801E-2</v>
      </c>
    </row>
    <row r="1666" spans="1:7" x14ac:dyDescent="0.25">
      <c r="A1666" s="1">
        <v>1661</v>
      </c>
      <c r="B1666" s="6">
        <v>40735</v>
      </c>
      <c r="C1666" s="8">
        <v>15.76</v>
      </c>
      <c r="D1666" s="6">
        <v>40735</v>
      </c>
      <c r="E1666" s="8">
        <v>7.33</v>
      </c>
      <c r="F1666" s="12">
        <f t="shared" si="50"/>
        <v>-2.2332506203474017E-2</v>
      </c>
      <c r="G1666" s="12">
        <f t="shared" si="51"/>
        <v>-3.0423280423280363E-2</v>
      </c>
    </row>
    <row r="1667" spans="1:7" x14ac:dyDescent="0.25">
      <c r="A1667" s="1">
        <v>1662</v>
      </c>
      <c r="B1667" s="6">
        <v>40736</v>
      </c>
      <c r="C1667" s="8">
        <v>15.63</v>
      </c>
      <c r="D1667" s="6">
        <v>40736</v>
      </c>
      <c r="E1667" s="8">
        <v>7.34</v>
      </c>
      <c r="F1667" s="12">
        <f t="shared" si="50"/>
        <v>-8.2487309644669413E-3</v>
      </c>
      <c r="G1667" s="12">
        <f t="shared" si="51"/>
        <v>1.364256480218252E-3</v>
      </c>
    </row>
    <row r="1668" spans="1:7" x14ac:dyDescent="0.25">
      <c r="A1668" s="1">
        <v>1663</v>
      </c>
      <c r="B1668" s="6">
        <v>40737</v>
      </c>
      <c r="C1668" s="8">
        <v>15.96</v>
      </c>
      <c r="D1668" s="6">
        <v>40737</v>
      </c>
      <c r="E1668" s="8">
        <v>7.33</v>
      </c>
      <c r="F1668" s="12">
        <f t="shared" si="50"/>
        <v>2.1113243761996164E-2</v>
      </c>
      <c r="G1668" s="12">
        <f t="shared" si="51"/>
        <v>-1.3623978201634586E-3</v>
      </c>
    </row>
    <row r="1669" spans="1:7" x14ac:dyDescent="0.25">
      <c r="A1669" s="1">
        <v>1664</v>
      </c>
      <c r="B1669" s="6">
        <v>40738</v>
      </c>
      <c r="C1669" s="8">
        <v>15.82</v>
      </c>
      <c r="D1669" s="6">
        <v>40738</v>
      </c>
      <c r="E1669" s="8">
        <v>7.35</v>
      </c>
      <c r="F1669" s="12">
        <f t="shared" si="50"/>
        <v>-8.7719298245614395E-3</v>
      </c>
      <c r="G1669" s="12">
        <f t="shared" si="51"/>
        <v>2.728512960436504E-3</v>
      </c>
    </row>
    <row r="1670" spans="1:7" x14ac:dyDescent="0.25">
      <c r="A1670" s="1">
        <v>1665</v>
      </c>
      <c r="B1670" s="6">
        <v>40739</v>
      </c>
      <c r="C1670" s="8">
        <v>15.62</v>
      </c>
      <c r="D1670" s="6">
        <v>40739</v>
      </c>
      <c r="E1670" s="8">
        <v>7.26</v>
      </c>
      <c r="F1670" s="12">
        <f t="shared" si="50"/>
        <v>-1.264222503160563E-2</v>
      </c>
      <c r="G1670" s="12">
        <f t="shared" si="51"/>
        <v>-1.2244897959183655E-2</v>
      </c>
    </row>
    <row r="1671" spans="1:7" x14ac:dyDescent="0.25">
      <c r="A1671" s="1">
        <v>1666</v>
      </c>
      <c r="B1671" s="6">
        <v>40742</v>
      </c>
      <c r="C1671" s="8">
        <v>15.4</v>
      </c>
      <c r="D1671" s="6">
        <v>40742</v>
      </c>
      <c r="E1671" s="8">
        <v>7.12</v>
      </c>
      <c r="F1671" s="12">
        <f t="shared" si="50"/>
        <v>-1.4084507042253449E-2</v>
      </c>
      <c r="G1671" s="12">
        <f t="shared" si="51"/>
        <v>-1.9283746556473785E-2</v>
      </c>
    </row>
    <row r="1672" spans="1:7" x14ac:dyDescent="0.25">
      <c r="A1672" s="1">
        <v>1667</v>
      </c>
      <c r="B1672" s="6">
        <v>40743</v>
      </c>
      <c r="C1672" s="8">
        <v>15.52</v>
      </c>
      <c r="D1672" s="6">
        <v>40743</v>
      </c>
      <c r="E1672" s="8">
        <v>7.24</v>
      </c>
      <c r="F1672" s="12">
        <f t="shared" ref="F1672:F1735" si="52">(C1672-C1671)/C1671</f>
        <v>7.792207792207741E-3</v>
      </c>
      <c r="G1672" s="12">
        <f t="shared" ref="G1672:G1735" si="53">(E1672-E1671)/E1671</f>
        <v>1.6853932584269676E-2</v>
      </c>
    </row>
    <row r="1673" spans="1:7" x14ac:dyDescent="0.25">
      <c r="A1673" s="1">
        <v>1668</v>
      </c>
      <c r="B1673" s="6">
        <v>40744</v>
      </c>
      <c r="C1673" s="8">
        <v>15.88</v>
      </c>
      <c r="D1673" s="6">
        <v>40744</v>
      </c>
      <c r="E1673" s="8">
        <v>7.6</v>
      </c>
      <c r="F1673" s="12">
        <f t="shared" si="52"/>
        <v>2.3195876288659871E-2</v>
      </c>
      <c r="G1673" s="12">
        <f t="shared" si="53"/>
        <v>4.972375690607727E-2</v>
      </c>
    </row>
    <row r="1674" spans="1:7" x14ac:dyDescent="0.25">
      <c r="A1674" s="1">
        <v>1669</v>
      </c>
      <c r="B1674" s="6">
        <v>40745</v>
      </c>
      <c r="C1674" s="8">
        <v>16.25</v>
      </c>
      <c r="D1674" s="6">
        <v>40745</v>
      </c>
      <c r="E1674" s="8">
        <v>7.94</v>
      </c>
      <c r="F1674" s="12">
        <f t="shared" si="52"/>
        <v>2.3299748110831183E-2</v>
      </c>
      <c r="G1674" s="12">
        <f t="shared" si="53"/>
        <v>4.4736842105263255E-2</v>
      </c>
    </row>
    <row r="1675" spans="1:7" x14ac:dyDescent="0.25">
      <c r="A1675" s="1">
        <v>1670</v>
      </c>
      <c r="B1675" s="6">
        <v>40746</v>
      </c>
      <c r="C1675" s="8">
        <v>16.309999999999999</v>
      </c>
      <c r="D1675" s="6">
        <v>40746</v>
      </c>
      <c r="E1675" s="8">
        <v>7.85</v>
      </c>
      <c r="F1675" s="12">
        <f t="shared" si="52"/>
        <v>3.6923076923076137E-3</v>
      </c>
      <c r="G1675" s="12">
        <f t="shared" si="53"/>
        <v>-1.1335012594458531E-2</v>
      </c>
    </row>
    <row r="1676" spans="1:7" x14ac:dyDescent="0.25">
      <c r="A1676" s="1">
        <v>1671</v>
      </c>
      <c r="B1676" s="6">
        <v>40749</v>
      </c>
      <c r="C1676" s="8">
        <v>15.96</v>
      </c>
      <c r="D1676" s="6">
        <v>40749</v>
      </c>
      <c r="E1676" s="8">
        <v>7.59</v>
      </c>
      <c r="F1676" s="12">
        <f t="shared" si="52"/>
        <v>-2.145922746781103E-2</v>
      </c>
      <c r="G1676" s="12">
        <f t="shared" si="53"/>
        <v>-3.3121019108280227E-2</v>
      </c>
    </row>
    <row r="1677" spans="1:7" x14ac:dyDescent="0.25">
      <c r="A1677" s="1">
        <v>1672</v>
      </c>
      <c r="B1677" s="6">
        <v>40750</v>
      </c>
      <c r="C1677" s="8">
        <v>16.010000000000002</v>
      </c>
      <c r="D1677" s="6">
        <v>40750</v>
      </c>
      <c r="E1677" s="8">
        <v>7.58</v>
      </c>
      <c r="F1677" s="12">
        <f t="shared" si="52"/>
        <v>3.1328320802005457E-3</v>
      </c>
      <c r="G1677" s="12">
        <f t="shared" si="53"/>
        <v>-1.3175230566534633E-3</v>
      </c>
    </row>
    <row r="1678" spans="1:7" x14ac:dyDescent="0.25">
      <c r="A1678" s="1">
        <v>1673</v>
      </c>
      <c r="B1678" s="6">
        <v>40751</v>
      </c>
      <c r="C1678" s="8">
        <v>15.72</v>
      </c>
      <c r="D1678" s="6">
        <v>40751</v>
      </c>
      <c r="E1678" s="8">
        <v>7.34</v>
      </c>
      <c r="F1678" s="12">
        <f t="shared" si="52"/>
        <v>-1.8113678950655895E-2</v>
      </c>
      <c r="G1678" s="12">
        <f t="shared" si="53"/>
        <v>-3.1662269129287629E-2</v>
      </c>
    </row>
    <row r="1679" spans="1:7" x14ac:dyDescent="0.25">
      <c r="A1679" s="1">
        <v>1674</v>
      </c>
      <c r="B1679" s="6">
        <v>40752</v>
      </c>
      <c r="C1679" s="8">
        <v>15.65</v>
      </c>
      <c r="D1679" s="6">
        <v>40752</v>
      </c>
      <c r="E1679" s="8">
        <v>7.37</v>
      </c>
      <c r="F1679" s="12">
        <f t="shared" si="52"/>
        <v>-4.4529262086514176E-3</v>
      </c>
      <c r="G1679" s="12">
        <f t="shared" si="53"/>
        <v>4.0871934604904975E-3</v>
      </c>
    </row>
    <row r="1680" spans="1:7" x14ac:dyDescent="0.25">
      <c r="A1680" s="1">
        <v>1675</v>
      </c>
      <c r="B1680" s="6">
        <v>40753</v>
      </c>
      <c r="C1680" s="8">
        <v>15.55</v>
      </c>
      <c r="D1680" s="6">
        <v>40753</v>
      </c>
      <c r="E1680" s="8">
        <v>7.33</v>
      </c>
      <c r="F1680" s="12">
        <f t="shared" si="52"/>
        <v>-6.3897763578274532E-3</v>
      </c>
      <c r="G1680" s="12">
        <f t="shared" si="53"/>
        <v>-5.4274084124830441E-3</v>
      </c>
    </row>
    <row r="1681" spans="1:7" x14ac:dyDescent="0.25">
      <c r="A1681" s="1">
        <v>1676</v>
      </c>
      <c r="B1681" s="6">
        <v>40756</v>
      </c>
      <c r="C1681" s="8">
        <v>15.28</v>
      </c>
      <c r="D1681" s="6">
        <v>40756</v>
      </c>
      <c r="E1681" s="8">
        <v>6.94</v>
      </c>
      <c r="F1681" s="12">
        <f t="shared" si="52"/>
        <v>-1.736334405144703E-2</v>
      </c>
      <c r="G1681" s="12">
        <f t="shared" si="53"/>
        <v>-5.3206002728512919E-2</v>
      </c>
    </row>
    <row r="1682" spans="1:7" x14ac:dyDescent="0.25">
      <c r="A1682" s="1">
        <v>1677</v>
      </c>
      <c r="B1682" s="6">
        <v>40757</v>
      </c>
      <c r="C1682" s="8">
        <v>15.12</v>
      </c>
      <c r="D1682" s="6">
        <v>40757</v>
      </c>
      <c r="E1682" s="8">
        <v>6.75</v>
      </c>
      <c r="F1682" s="12">
        <f t="shared" si="52"/>
        <v>-1.0471204188481685E-2</v>
      </c>
      <c r="G1682" s="12">
        <f t="shared" si="53"/>
        <v>-2.7377521613832907E-2</v>
      </c>
    </row>
    <row r="1683" spans="1:7" x14ac:dyDescent="0.25">
      <c r="A1683" s="1">
        <v>1678</v>
      </c>
      <c r="B1683" s="6">
        <v>40758</v>
      </c>
      <c r="C1683" s="8">
        <v>15.12</v>
      </c>
      <c r="D1683" s="6">
        <v>40758</v>
      </c>
      <c r="E1683" s="8">
        <v>6.66</v>
      </c>
      <c r="F1683" s="12">
        <f t="shared" si="52"/>
        <v>0</v>
      </c>
      <c r="G1683" s="12">
        <f t="shared" si="53"/>
        <v>-1.3333333333333312E-2</v>
      </c>
    </row>
    <row r="1684" spans="1:7" x14ac:dyDescent="0.25">
      <c r="A1684" s="1">
        <v>1679</v>
      </c>
      <c r="B1684" s="6">
        <v>40759</v>
      </c>
      <c r="C1684" s="8">
        <v>14.69</v>
      </c>
      <c r="D1684" s="6">
        <v>40759</v>
      </c>
      <c r="E1684" s="8">
        <v>6.37</v>
      </c>
      <c r="F1684" s="12">
        <f t="shared" si="52"/>
        <v>-2.843915343915342E-2</v>
      </c>
      <c r="G1684" s="12">
        <f t="shared" si="53"/>
        <v>-4.3543543543543548E-2</v>
      </c>
    </row>
    <row r="1685" spans="1:7" x14ac:dyDescent="0.25">
      <c r="A1685" s="1">
        <v>1680</v>
      </c>
      <c r="B1685" s="6">
        <v>40760</v>
      </c>
      <c r="C1685" s="8">
        <v>14.72</v>
      </c>
      <c r="D1685" s="6">
        <v>40760</v>
      </c>
      <c r="E1685" s="8">
        <v>6.44</v>
      </c>
      <c r="F1685" s="12">
        <f t="shared" si="52"/>
        <v>2.0422055820286684E-3</v>
      </c>
      <c r="G1685" s="12">
        <f t="shared" si="53"/>
        <v>1.0989010989011033E-2</v>
      </c>
    </row>
    <row r="1686" spans="1:7" x14ac:dyDescent="0.25">
      <c r="A1686" s="1">
        <v>1681</v>
      </c>
      <c r="B1686" s="6">
        <v>40763</v>
      </c>
      <c r="C1686" s="8">
        <v>14.35</v>
      </c>
      <c r="D1686" s="6">
        <v>40763</v>
      </c>
      <c r="E1686" s="8">
        <v>6.37</v>
      </c>
      <c r="F1686" s="12">
        <f t="shared" si="52"/>
        <v>-2.5135869565217458E-2</v>
      </c>
      <c r="G1686" s="12">
        <f t="shared" si="53"/>
        <v>-1.0869565217391347E-2</v>
      </c>
    </row>
    <row r="1687" spans="1:7" x14ac:dyDescent="0.25">
      <c r="A1687" s="1">
        <v>1682</v>
      </c>
      <c r="B1687" s="6">
        <v>40764</v>
      </c>
      <c r="C1687" s="8">
        <v>14.15</v>
      </c>
      <c r="D1687" s="6">
        <v>40764</v>
      </c>
      <c r="E1687" s="8">
        <v>6.35</v>
      </c>
      <c r="F1687" s="12">
        <f t="shared" si="52"/>
        <v>-1.3937282229965108E-2</v>
      </c>
      <c r="G1687" s="12">
        <f t="shared" si="53"/>
        <v>-3.1397174254317838E-3</v>
      </c>
    </row>
    <row r="1688" spans="1:7" x14ac:dyDescent="0.25">
      <c r="A1688" s="1">
        <v>1683</v>
      </c>
      <c r="B1688" s="6">
        <v>40765</v>
      </c>
      <c r="C1688" s="8">
        <v>13.35</v>
      </c>
      <c r="D1688" s="6">
        <v>40765</v>
      </c>
      <c r="E1688" s="8">
        <v>5.82</v>
      </c>
      <c r="F1688" s="12">
        <f t="shared" si="52"/>
        <v>-5.6537102473498281E-2</v>
      </c>
      <c r="G1688" s="12">
        <f t="shared" si="53"/>
        <v>-8.346456692913376E-2</v>
      </c>
    </row>
    <row r="1689" spans="1:7" x14ac:dyDescent="0.25">
      <c r="A1689" s="1">
        <v>1684</v>
      </c>
      <c r="B1689" s="6">
        <v>40766</v>
      </c>
      <c r="C1689" s="8">
        <v>13.75</v>
      </c>
      <c r="D1689" s="6">
        <v>40766</v>
      </c>
      <c r="E1689" s="8">
        <v>6.01</v>
      </c>
      <c r="F1689" s="12">
        <f t="shared" si="52"/>
        <v>2.9962546816479429E-2</v>
      </c>
      <c r="G1689" s="12">
        <f t="shared" si="53"/>
        <v>3.2646048109965548E-2</v>
      </c>
    </row>
    <row r="1690" spans="1:7" x14ac:dyDescent="0.25">
      <c r="A1690" s="1">
        <v>1685</v>
      </c>
      <c r="B1690" s="6">
        <v>40767</v>
      </c>
      <c r="C1690" s="8">
        <v>14.34</v>
      </c>
      <c r="D1690" s="6">
        <v>40767</v>
      </c>
      <c r="E1690" s="8">
        <v>6.4</v>
      </c>
      <c r="F1690" s="12">
        <f t="shared" si="52"/>
        <v>4.2909090909090897E-2</v>
      </c>
      <c r="G1690" s="12">
        <f t="shared" si="53"/>
        <v>6.48918469217971E-2</v>
      </c>
    </row>
    <row r="1691" spans="1:7" x14ac:dyDescent="0.25">
      <c r="A1691" s="1">
        <v>1686</v>
      </c>
      <c r="B1691" s="6">
        <v>40770</v>
      </c>
      <c r="C1691" s="8">
        <v>14.46</v>
      </c>
      <c r="D1691" s="6">
        <v>40770</v>
      </c>
      <c r="E1691" s="8">
        <v>6.47</v>
      </c>
      <c r="F1691" s="12">
        <f t="shared" si="52"/>
        <v>8.3682008368201524E-3</v>
      </c>
      <c r="G1691" s="12">
        <f t="shared" si="53"/>
        <v>1.0937499999999906E-2</v>
      </c>
    </row>
    <row r="1692" spans="1:7" x14ac:dyDescent="0.25">
      <c r="A1692" s="1">
        <v>1687</v>
      </c>
      <c r="B1692" s="6">
        <v>40771</v>
      </c>
      <c r="C1692" s="8">
        <v>14.42</v>
      </c>
      <c r="D1692" s="6">
        <v>40771</v>
      </c>
      <c r="E1692" s="8">
        <v>6.51</v>
      </c>
      <c r="F1692" s="12">
        <f t="shared" si="52"/>
        <v>-2.7662517289073945E-3</v>
      </c>
      <c r="G1692" s="12">
        <f t="shared" si="53"/>
        <v>6.1823802163833135E-3</v>
      </c>
    </row>
    <row r="1693" spans="1:7" x14ac:dyDescent="0.25">
      <c r="A1693" s="1">
        <v>1688</v>
      </c>
      <c r="B1693" s="6">
        <v>40772</v>
      </c>
      <c r="C1693" s="8">
        <v>14.6</v>
      </c>
      <c r="D1693" s="6">
        <v>40772</v>
      </c>
      <c r="E1693" s="8">
        <v>6.55</v>
      </c>
      <c r="F1693" s="12">
        <f t="shared" si="52"/>
        <v>1.2482662968099842E-2</v>
      </c>
      <c r="G1693" s="12">
        <f t="shared" si="53"/>
        <v>6.1443932411674408E-3</v>
      </c>
    </row>
    <row r="1694" spans="1:7" x14ac:dyDescent="0.25">
      <c r="A1694" s="1">
        <v>1689</v>
      </c>
      <c r="B1694" s="6">
        <v>40773</v>
      </c>
      <c r="C1694" s="8">
        <v>13.9</v>
      </c>
      <c r="D1694" s="6">
        <v>40773</v>
      </c>
      <c r="E1694" s="8">
        <v>6.28</v>
      </c>
      <c r="F1694" s="12">
        <f t="shared" si="52"/>
        <v>-4.794520547945201E-2</v>
      </c>
      <c r="G1694" s="12">
        <f t="shared" si="53"/>
        <v>-4.1221374045801465E-2</v>
      </c>
    </row>
    <row r="1695" spans="1:7" x14ac:dyDescent="0.25">
      <c r="A1695" s="1">
        <v>1690</v>
      </c>
      <c r="B1695" s="6">
        <v>40774</v>
      </c>
      <c r="C1695" s="8">
        <v>13.65</v>
      </c>
      <c r="D1695" s="6">
        <v>40774</v>
      </c>
      <c r="E1695" s="8">
        <v>6.09</v>
      </c>
      <c r="F1695" s="12">
        <f t="shared" si="52"/>
        <v>-1.7985611510791366E-2</v>
      </c>
      <c r="G1695" s="12">
        <f t="shared" si="53"/>
        <v>-3.0254777070063757E-2</v>
      </c>
    </row>
    <row r="1696" spans="1:7" x14ac:dyDescent="0.25">
      <c r="A1696" s="1">
        <v>1691</v>
      </c>
      <c r="B1696" s="6">
        <v>40777</v>
      </c>
      <c r="C1696" s="8">
        <v>14</v>
      </c>
      <c r="D1696" s="6">
        <v>40777</v>
      </c>
      <c r="E1696" s="8">
        <v>6.14</v>
      </c>
      <c r="F1696" s="12">
        <f t="shared" si="52"/>
        <v>2.5641025641025616E-2</v>
      </c>
      <c r="G1696" s="12">
        <f t="shared" si="53"/>
        <v>8.2101806239736983E-3</v>
      </c>
    </row>
    <row r="1697" spans="1:7" x14ac:dyDescent="0.25">
      <c r="A1697" s="1">
        <v>1692</v>
      </c>
      <c r="B1697" s="6">
        <v>40778</v>
      </c>
      <c r="C1697" s="8">
        <v>14.08</v>
      </c>
      <c r="D1697" s="6">
        <v>40778</v>
      </c>
      <c r="E1697" s="8">
        <v>6.14</v>
      </c>
      <c r="F1697" s="12">
        <f t="shared" si="52"/>
        <v>5.7142857142857195E-3</v>
      </c>
      <c r="G1697" s="12">
        <f t="shared" si="53"/>
        <v>0</v>
      </c>
    </row>
    <row r="1698" spans="1:7" x14ac:dyDescent="0.25">
      <c r="A1698" s="1">
        <v>1693</v>
      </c>
      <c r="B1698" s="6">
        <v>40779</v>
      </c>
      <c r="C1698" s="8">
        <v>14.2</v>
      </c>
      <c r="D1698" s="6">
        <v>40779</v>
      </c>
      <c r="E1698" s="8">
        <v>6.14</v>
      </c>
      <c r="F1698" s="12">
        <f t="shared" si="52"/>
        <v>8.5227272727272166E-3</v>
      </c>
      <c r="G1698" s="12">
        <f t="shared" si="53"/>
        <v>0</v>
      </c>
    </row>
    <row r="1699" spans="1:7" x14ac:dyDescent="0.25">
      <c r="A1699" s="1">
        <v>1694</v>
      </c>
      <c r="B1699" s="6">
        <v>40780</v>
      </c>
      <c r="C1699" s="8">
        <v>13.98</v>
      </c>
      <c r="D1699" s="6">
        <v>40780</v>
      </c>
      <c r="E1699" s="8">
        <v>6.1</v>
      </c>
      <c r="F1699" s="12">
        <f t="shared" si="52"/>
        <v>-1.5492957746478794E-2</v>
      </c>
      <c r="G1699" s="12">
        <f t="shared" si="53"/>
        <v>-6.5146579804560324E-3</v>
      </c>
    </row>
    <row r="1700" spans="1:7" x14ac:dyDescent="0.25">
      <c r="A1700" s="1">
        <v>1695</v>
      </c>
      <c r="B1700" s="6">
        <v>40781</v>
      </c>
      <c r="C1700" s="8">
        <v>13.79</v>
      </c>
      <c r="D1700" s="6">
        <v>40781</v>
      </c>
      <c r="E1700" s="8">
        <v>6.01</v>
      </c>
      <c r="F1700" s="12">
        <f t="shared" si="52"/>
        <v>-1.3590844062947159E-2</v>
      </c>
      <c r="G1700" s="12">
        <f t="shared" si="53"/>
        <v>-1.4754098360655716E-2</v>
      </c>
    </row>
    <row r="1701" spans="1:7" x14ac:dyDescent="0.25">
      <c r="A1701" s="1">
        <v>1696</v>
      </c>
      <c r="B1701" s="6">
        <v>40784</v>
      </c>
      <c r="C1701" s="8">
        <v>14.1</v>
      </c>
      <c r="D1701" s="6">
        <v>40784</v>
      </c>
      <c r="E1701" s="8">
        <v>6.15</v>
      </c>
      <c r="F1701" s="12">
        <f t="shared" si="52"/>
        <v>2.2480058013052976E-2</v>
      </c>
      <c r="G1701" s="12">
        <f t="shared" si="53"/>
        <v>2.3294509151414403E-2</v>
      </c>
    </row>
    <row r="1702" spans="1:7" x14ac:dyDescent="0.25">
      <c r="A1702" s="1">
        <v>1697</v>
      </c>
      <c r="B1702" s="6">
        <v>40785</v>
      </c>
      <c r="C1702" s="8">
        <v>14.08</v>
      </c>
      <c r="D1702" s="6">
        <v>40785</v>
      </c>
      <c r="E1702" s="8">
        <v>6.15</v>
      </c>
      <c r="F1702" s="12">
        <f t="shared" si="52"/>
        <v>-1.4184397163120265E-3</v>
      </c>
      <c r="G1702" s="12">
        <f t="shared" si="53"/>
        <v>0</v>
      </c>
    </row>
    <row r="1703" spans="1:7" x14ac:dyDescent="0.25">
      <c r="A1703" s="1">
        <v>1698</v>
      </c>
      <c r="B1703" s="6">
        <v>40786</v>
      </c>
      <c r="C1703" s="8">
        <v>14.51</v>
      </c>
      <c r="D1703" s="6">
        <v>40786</v>
      </c>
      <c r="E1703" s="8">
        <v>6.42</v>
      </c>
      <c r="F1703" s="12">
        <f t="shared" si="52"/>
        <v>3.0539772727272707E-2</v>
      </c>
      <c r="G1703" s="12">
        <f t="shared" si="53"/>
        <v>4.3902439024390172E-2</v>
      </c>
    </row>
    <row r="1704" spans="1:7" x14ac:dyDescent="0.25">
      <c r="A1704" s="1">
        <v>1699</v>
      </c>
      <c r="B1704" s="6">
        <v>40787</v>
      </c>
      <c r="C1704" s="8">
        <v>14.59</v>
      </c>
      <c r="D1704" s="6">
        <v>40787</v>
      </c>
      <c r="E1704" s="8">
        <v>6.44</v>
      </c>
      <c r="F1704" s="12">
        <f t="shared" si="52"/>
        <v>5.5134390075809838E-3</v>
      </c>
      <c r="G1704" s="12">
        <f t="shared" si="53"/>
        <v>3.1152647975078601E-3</v>
      </c>
    </row>
    <row r="1705" spans="1:7" x14ac:dyDescent="0.25">
      <c r="A1705" s="1">
        <v>1700</v>
      </c>
      <c r="B1705" s="6">
        <v>40788</v>
      </c>
      <c r="C1705" s="8">
        <v>14.1</v>
      </c>
      <c r="D1705" s="6">
        <v>40788</v>
      </c>
      <c r="E1705" s="8">
        <v>6.13</v>
      </c>
      <c r="F1705" s="12">
        <f t="shared" si="52"/>
        <v>-3.3584647018505838E-2</v>
      </c>
      <c r="G1705" s="12">
        <f t="shared" si="53"/>
        <v>-4.8136645962732996E-2</v>
      </c>
    </row>
    <row r="1706" spans="1:7" x14ac:dyDescent="0.25">
      <c r="A1706" s="1">
        <v>1701</v>
      </c>
      <c r="B1706" s="6">
        <v>40791</v>
      </c>
      <c r="C1706" s="8">
        <v>13.5</v>
      </c>
      <c r="D1706" s="6">
        <v>40791</v>
      </c>
      <c r="E1706" s="8">
        <v>5.77</v>
      </c>
      <c r="F1706" s="12">
        <f t="shared" si="52"/>
        <v>-4.255319148936168E-2</v>
      </c>
      <c r="G1706" s="12">
        <f t="shared" si="53"/>
        <v>-5.8727569331158289E-2</v>
      </c>
    </row>
    <row r="1707" spans="1:7" x14ac:dyDescent="0.25">
      <c r="A1707" s="1">
        <v>1702</v>
      </c>
      <c r="B1707" s="6">
        <v>40792</v>
      </c>
      <c r="C1707" s="8">
        <v>13.24</v>
      </c>
      <c r="D1707" s="6">
        <v>40792</v>
      </c>
      <c r="E1707" s="8">
        <v>5.65</v>
      </c>
      <c r="F1707" s="12">
        <f t="shared" si="52"/>
        <v>-1.9259259259259243E-2</v>
      </c>
      <c r="G1707" s="12">
        <f t="shared" si="53"/>
        <v>-2.0797227036395013E-2</v>
      </c>
    </row>
    <row r="1708" spans="1:7" x14ac:dyDescent="0.25">
      <c r="A1708" s="1">
        <v>1703</v>
      </c>
      <c r="B1708" s="6">
        <v>40793</v>
      </c>
      <c r="C1708" s="8">
        <v>13.59</v>
      </c>
      <c r="D1708" s="6">
        <v>40793</v>
      </c>
      <c r="E1708" s="8">
        <v>5.76</v>
      </c>
      <c r="F1708" s="12">
        <f t="shared" si="52"/>
        <v>2.6435045317220518E-2</v>
      </c>
      <c r="G1708" s="12">
        <f t="shared" si="53"/>
        <v>1.9469026548672465E-2</v>
      </c>
    </row>
    <row r="1709" spans="1:7" x14ac:dyDescent="0.25">
      <c r="A1709" s="1">
        <v>1704</v>
      </c>
      <c r="B1709" s="6">
        <v>40794</v>
      </c>
      <c r="C1709" s="8">
        <v>13.78</v>
      </c>
      <c r="D1709" s="6">
        <v>40794</v>
      </c>
      <c r="E1709" s="8">
        <v>5.85</v>
      </c>
      <c r="F1709" s="12">
        <f t="shared" si="52"/>
        <v>1.398086828550401E-2</v>
      </c>
      <c r="G1709" s="12">
        <f t="shared" si="53"/>
        <v>1.5624999999999976E-2</v>
      </c>
    </row>
    <row r="1710" spans="1:7" x14ac:dyDescent="0.25">
      <c r="A1710" s="1">
        <v>1705</v>
      </c>
      <c r="B1710" s="6">
        <v>40795</v>
      </c>
      <c r="C1710" s="8">
        <v>13.19</v>
      </c>
      <c r="D1710" s="6">
        <v>40795</v>
      </c>
      <c r="E1710" s="8">
        <v>5.52</v>
      </c>
      <c r="F1710" s="12">
        <f t="shared" si="52"/>
        <v>-4.2815674891146578E-2</v>
      </c>
      <c r="G1710" s="12">
        <f t="shared" si="53"/>
        <v>-5.6410256410256425E-2</v>
      </c>
    </row>
    <row r="1711" spans="1:7" x14ac:dyDescent="0.25">
      <c r="A1711" s="1">
        <v>1706</v>
      </c>
      <c r="B1711" s="6">
        <v>40798</v>
      </c>
      <c r="C1711" s="8">
        <v>12.69</v>
      </c>
      <c r="D1711" s="6">
        <v>40798</v>
      </c>
      <c r="E1711" s="8">
        <v>5.26</v>
      </c>
      <c r="F1711" s="12">
        <f t="shared" si="52"/>
        <v>-3.7907505686125852E-2</v>
      </c>
      <c r="G1711" s="12">
        <f t="shared" si="53"/>
        <v>-4.7101449275362285E-2</v>
      </c>
    </row>
    <row r="1712" spans="1:7" x14ac:dyDescent="0.25">
      <c r="A1712" s="1">
        <v>1707</v>
      </c>
      <c r="B1712" s="6">
        <v>40799</v>
      </c>
      <c r="C1712" s="8">
        <v>13.09</v>
      </c>
      <c r="D1712" s="6">
        <v>40799</v>
      </c>
      <c r="E1712" s="8">
        <v>5.49</v>
      </c>
      <c r="F1712" s="12">
        <f t="shared" si="52"/>
        <v>3.1520882584712404E-2</v>
      </c>
      <c r="G1712" s="12">
        <f t="shared" si="53"/>
        <v>4.3726235741444949E-2</v>
      </c>
    </row>
    <row r="1713" spans="1:7" x14ac:dyDescent="0.25">
      <c r="A1713" s="1">
        <v>1708</v>
      </c>
      <c r="B1713" s="6">
        <v>40800</v>
      </c>
      <c r="C1713" s="8">
        <v>13.48</v>
      </c>
      <c r="D1713" s="6">
        <v>40800</v>
      </c>
      <c r="E1713" s="8">
        <v>5.63</v>
      </c>
      <c r="F1713" s="12">
        <f t="shared" si="52"/>
        <v>2.9793735676088662E-2</v>
      </c>
      <c r="G1713" s="12">
        <f t="shared" si="53"/>
        <v>2.5500910746812325E-2</v>
      </c>
    </row>
    <row r="1714" spans="1:7" x14ac:dyDescent="0.25">
      <c r="A1714" s="1">
        <v>1709</v>
      </c>
      <c r="B1714" s="6">
        <v>40801</v>
      </c>
      <c r="C1714" s="8">
        <v>13.99</v>
      </c>
      <c r="D1714" s="6">
        <v>40801</v>
      </c>
      <c r="E1714" s="8">
        <v>5.92</v>
      </c>
      <c r="F1714" s="12">
        <f t="shared" si="52"/>
        <v>3.7833827893175055E-2</v>
      </c>
      <c r="G1714" s="12">
        <f t="shared" si="53"/>
        <v>5.1509769094138548E-2</v>
      </c>
    </row>
    <row r="1715" spans="1:7" x14ac:dyDescent="0.25">
      <c r="A1715" s="1">
        <v>1710</v>
      </c>
      <c r="B1715" s="6">
        <v>40802</v>
      </c>
      <c r="C1715" s="8">
        <v>14.1</v>
      </c>
      <c r="D1715" s="6">
        <v>40802</v>
      </c>
      <c r="E1715" s="8">
        <v>5.92</v>
      </c>
      <c r="F1715" s="12">
        <f t="shared" si="52"/>
        <v>7.8627591136525687E-3</v>
      </c>
      <c r="G1715" s="12">
        <f t="shared" si="53"/>
        <v>0</v>
      </c>
    </row>
    <row r="1716" spans="1:7" x14ac:dyDescent="0.25">
      <c r="A1716" s="1">
        <v>1711</v>
      </c>
      <c r="B1716" s="6">
        <v>40805</v>
      </c>
      <c r="C1716" s="8">
        <v>13.77</v>
      </c>
      <c r="D1716" s="6">
        <v>40805</v>
      </c>
      <c r="E1716" s="8">
        <v>5.79</v>
      </c>
      <c r="F1716" s="12">
        <f t="shared" si="52"/>
        <v>-2.3404255319148942E-2</v>
      </c>
      <c r="G1716" s="12">
        <f t="shared" si="53"/>
        <v>-2.1959459459459443E-2</v>
      </c>
    </row>
    <row r="1717" spans="1:7" x14ac:dyDescent="0.25">
      <c r="A1717" s="1">
        <v>1712</v>
      </c>
      <c r="B1717" s="6">
        <v>40806</v>
      </c>
      <c r="C1717" s="8">
        <v>14.02</v>
      </c>
      <c r="D1717" s="6">
        <v>40806</v>
      </c>
      <c r="E1717" s="8">
        <v>5.91</v>
      </c>
      <c r="F1717" s="12">
        <f t="shared" si="52"/>
        <v>1.8155410312273058E-2</v>
      </c>
      <c r="G1717" s="12">
        <f t="shared" si="53"/>
        <v>2.0725388601036288E-2</v>
      </c>
    </row>
    <row r="1718" spans="1:7" x14ac:dyDescent="0.25">
      <c r="A1718" s="1">
        <v>1713</v>
      </c>
      <c r="B1718" s="6">
        <v>40807</v>
      </c>
      <c r="C1718" s="8">
        <v>13.77</v>
      </c>
      <c r="D1718" s="6">
        <v>40807</v>
      </c>
      <c r="E1718" s="8">
        <v>5.76</v>
      </c>
      <c r="F1718" s="12">
        <f t="shared" si="52"/>
        <v>-1.783166904422254E-2</v>
      </c>
      <c r="G1718" s="12">
        <f t="shared" si="53"/>
        <v>-2.5380710659898536E-2</v>
      </c>
    </row>
    <row r="1719" spans="1:7" x14ac:dyDescent="0.25">
      <c r="A1719" s="1">
        <v>1714</v>
      </c>
      <c r="B1719" s="6">
        <v>40808</v>
      </c>
      <c r="C1719" s="8">
        <v>13.13</v>
      </c>
      <c r="D1719" s="6">
        <v>40808</v>
      </c>
      <c r="E1719" s="8">
        <v>5.47</v>
      </c>
      <c r="F1719" s="12">
        <f t="shared" si="52"/>
        <v>-4.6477850399418943E-2</v>
      </c>
      <c r="G1719" s="12">
        <f t="shared" si="53"/>
        <v>-5.0347222222222231E-2</v>
      </c>
    </row>
    <row r="1720" spans="1:7" x14ac:dyDescent="0.25">
      <c r="A1720" s="1">
        <v>1715</v>
      </c>
      <c r="B1720" s="6">
        <v>40809</v>
      </c>
      <c r="C1720" s="8">
        <v>13.47</v>
      </c>
      <c r="D1720" s="6">
        <v>40809</v>
      </c>
      <c r="E1720" s="8">
        <v>5.73</v>
      </c>
      <c r="F1720" s="12">
        <f t="shared" si="52"/>
        <v>2.5894897182025884E-2</v>
      </c>
      <c r="G1720" s="12">
        <f t="shared" si="53"/>
        <v>4.7531992687385866E-2</v>
      </c>
    </row>
    <row r="1721" spans="1:7" x14ac:dyDescent="0.25">
      <c r="A1721" s="1">
        <v>1716</v>
      </c>
      <c r="B1721" s="6">
        <v>40812</v>
      </c>
      <c r="C1721" s="8">
        <v>13.83</v>
      </c>
      <c r="D1721" s="6">
        <v>40812</v>
      </c>
      <c r="E1721" s="8">
        <v>5.92</v>
      </c>
      <c r="F1721" s="12">
        <f t="shared" si="52"/>
        <v>2.6726057906458753E-2</v>
      </c>
      <c r="G1721" s="12">
        <f t="shared" si="53"/>
        <v>3.3158813263525218E-2</v>
      </c>
    </row>
    <row r="1722" spans="1:7" x14ac:dyDescent="0.25">
      <c r="A1722" s="1">
        <v>1717</v>
      </c>
      <c r="B1722" s="6">
        <v>40813</v>
      </c>
      <c r="C1722" s="8">
        <v>14.25</v>
      </c>
      <c r="D1722" s="6">
        <v>40813</v>
      </c>
      <c r="E1722" s="8">
        <v>6.18</v>
      </c>
      <c r="F1722" s="12">
        <f t="shared" si="52"/>
        <v>3.0368763557483726E-2</v>
      </c>
      <c r="G1722" s="12">
        <f t="shared" si="53"/>
        <v>4.3918918918918887E-2</v>
      </c>
    </row>
    <row r="1723" spans="1:7" x14ac:dyDescent="0.25">
      <c r="A1723" s="1">
        <v>1718</v>
      </c>
      <c r="B1723" s="6">
        <v>40814</v>
      </c>
      <c r="C1723" s="8">
        <v>14.22</v>
      </c>
      <c r="D1723" s="6">
        <v>40814</v>
      </c>
      <c r="E1723" s="8">
        <v>6.09</v>
      </c>
      <c r="F1723" s="12">
        <f t="shared" si="52"/>
        <v>-2.1052631578946921E-3</v>
      </c>
      <c r="G1723" s="12">
        <f t="shared" si="53"/>
        <v>-1.4563106796116483E-2</v>
      </c>
    </row>
    <row r="1724" spans="1:7" x14ac:dyDescent="0.25">
      <c r="A1724" s="1">
        <v>1719</v>
      </c>
      <c r="B1724" s="6">
        <v>40815</v>
      </c>
      <c r="C1724" s="8">
        <v>14.45</v>
      </c>
      <c r="D1724" s="6">
        <v>40815</v>
      </c>
      <c r="E1724" s="8">
        <v>6.19</v>
      </c>
      <c r="F1724" s="12">
        <f t="shared" si="52"/>
        <v>1.6174402250351522E-2</v>
      </c>
      <c r="G1724" s="12">
        <f t="shared" si="53"/>
        <v>1.6420361247947542E-2</v>
      </c>
    </row>
    <row r="1725" spans="1:7" x14ac:dyDescent="0.25">
      <c r="A1725" s="1">
        <v>1720</v>
      </c>
      <c r="B1725" s="6">
        <v>40816</v>
      </c>
      <c r="C1725" s="8">
        <v>14.43</v>
      </c>
      <c r="D1725" s="6">
        <v>40816</v>
      </c>
      <c r="E1725" s="8">
        <v>6.22</v>
      </c>
      <c r="F1725" s="12">
        <f t="shared" si="52"/>
        <v>-1.3840830449826694E-3</v>
      </c>
      <c r="G1725" s="12">
        <f t="shared" si="53"/>
        <v>4.8465266558965041E-3</v>
      </c>
    </row>
    <row r="1726" spans="1:7" x14ac:dyDescent="0.25">
      <c r="A1726" s="1">
        <v>1721</v>
      </c>
      <c r="B1726" s="6">
        <v>40819</v>
      </c>
      <c r="C1726" s="8">
        <v>14.14</v>
      </c>
      <c r="D1726" s="6">
        <v>40819</v>
      </c>
      <c r="E1726" s="8">
        <v>6.01</v>
      </c>
      <c r="F1726" s="12">
        <f t="shared" si="52"/>
        <v>-2.0097020097020038E-2</v>
      </c>
      <c r="G1726" s="12">
        <f t="shared" si="53"/>
        <v>-3.3762057877813501E-2</v>
      </c>
    </row>
    <row r="1727" spans="1:7" x14ac:dyDescent="0.25">
      <c r="A1727" s="1">
        <v>1722</v>
      </c>
      <c r="B1727" s="6">
        <v>40820</v>
      </c>
      <c r="C1727" s="8">
        <v>14.07</v>
      </c>
      <c r="D1727" s="6">
        <v>40820</v>
      </c>
      <c r="E1727" s="8">
        <v>5.91</v>
      </c>
      <c r="F1727" s="12">
        <f t="shared" si="52"/>
        <v>-4.9504950495049705E-3</v>
      </c>
      <c r="G1727" s="12">
        <f t="shared" si="53"/>
        <v>-1.6638935108153018E-2</v>
      </c>
    </row>
    <row r="1728" spans="1:7" x14ac:dyDescent="0.25">
      <c r="A1728" s="1">
        <v>1723</v>
      </c>
      <c r="B1728" s="6">
        <v>40821</v>
      </c>
      <c r="C1728" s="8">
        <v>14.51</v>
      </c>
      <c r="D1728" s="6">
        <v>40821</v>
      </c>
      <c r="E1728" s="8">
        <v>6.08</v>
      </c>
      <c r="F1728" s="12">
        <f t="shared" si="52"/>
        <v>3.1272210376687953E-2</v>
      </c>
      <c r="G1728" s="12">
        <f t="shared" si="53"/>
        <v>2.8764805414551595E-2</v>
      </c>
    </row>
    <row r="1729" spans="1:7" x14ac:dyDescent="0.25">
      <c r="A1729" s="1">
        <v>1724</v>
      </c>
      <c r="B1729" s="6">
        <v>40822</v>
      </c>
      <c r="C1729" s="8">
        <v>14.86</v>
      </c>
      <c r="D1729" s="6">
        <v>40822</v>
      </c>
      <c r="E1729" s="8">
        <v>6.27</v>
      </c>
      <c r="F1729" s="12">
        <f t="shared" si="52"/>
        <v>2.4121295658166758E-2</v>
      </c>
      <c r="G1729" s="12">
        <f t="shared" si="53"/>
        <v>3.1249999999999917E-2</v>
      </c>
    </row>
    <row r="1730" spans="1:7" x14ac:dyDescent="0.25">
      <c r="A1730" s="1">
        <v>1725</v>
      </c>
      <c r="B1730" s="6">
        <v>40823</v>
      </c>
      <c r="C1730" s="8">
        <v>14.95</v>
      </c>
      <c r="D1730" s="6">
        <v>40823</v>
      </c>
      <c r="E1730" s="8">
        <v>6.33</v>
      </c>
      <c r="F1730" s="12">
        <f t="shared" si="52"/>
        <v>6.0565275908479044E-3</v>
      </c>
      <c r="G1730" s="12">
        <f t="shared" si="53"/>
        <v>9.5693779904307014E-3</v>
      </c>
    </row>
    <row r="1731" spans="1:7" x14ac:dyDescent="0.25">
      <c r="A1731" s="1">
        <v>1726</v>
      </c>
      <c r="B1731" s="6">
        <v>40826</v>
      </c>
      <c r="C1731" s="8">
        <v>15.11</v>
      </c>
      <c r="D1731" s="6">
        <v>40826</v>
      </c>
      <c r="E1731" s="8">
        <v>6.35</v>
      </c>
      <c r="F1731" s="12">
        <f t="shared" si="52"/>
        <v>1.0702341137123756E-2</v>
      </c>
      <c r="G1731" s="12">
        <f t="shared" si="53"/>
        <v>3.1595576619272629E-3</v>
      </c>
    </row>
    <row r="1732" spans="1:7" x14ac:dyDescent="0.25">
      <c r="A1732" s="1">
        <v>1727</v>
      </c>
      <c r="B1732" s="6">
        <v>40827</v>
      </c>
      <c r="C1732" s="8">
        <v>14.97</v>
      </c>
      <c r="D1732" s="6">
        <v>40827</v>
      </c>
      <c r="E1732" s="8">
        <v>6.29</v>
      </c>
      <c r="F1732" s="12">
        <f t="shared" si="52"/>
        <v>-9.2653871608205686E-3</v>
      </c>
      <c r="G1732" s="12">
        <f t="shared" si="53"/>
        <v>-9.4488188976377344E-3</v>
      </c>
    </row>
    <row r="1733" spans="1:7" x14ac:dyDescent="0.25">
      <c r="A1733" s="1">
        <v>1728</v>
      </c>
      <c r="B1733" s="6">
        <v>40828</v>
      </c>
      <c r="C1733" s="8">
        <v>15.3</v>
      </c>
      <c r="D1733" s="6">
        <v>40828</v>
      </c>
      <c r="E1733" s="8">
        <v>6.42</v>
      </c>
      <c r="F1733" s="12">
        <f t="shared" si="52"/>
        <v>2.204408817635271E-2</v>
      </c>
      <c r="G1733" s="12">
        <f t="shared" si="53"/>
        <v>2.0667726550079476E-2</v>
      </c>
    </row>
    <row r="1734" spans="1:7" x14ac:dyDescent="0.25">
      <c r="A1734" s="1">
        <v>1729</v>
      </c>
      <c r="B1734" s="6">
        <v>40829</v>
      </c>
      <c r="C1734" s="8">
        <v>15.16</v>
      </c>
      <c r="D1734" s="6">
        <v>40829</v>
      </c>
      <c r="E1734" s="8">
        <v>6.3</v>
      </c>
      <c r="F1734" s="12">
        <f t="shared" si="52"/>
        <v>-9.1503267973856578E-3</v>
      </c>
      <c r="G1734" s="12">
        <f t="shared" si="53"/>
        <v>-1.8691588785046745E-2</v>
      </c>
    </row>
    <row r="1735" spans="1:7" x14ac:dyDescent="0.25">
      <c r="A1735" s="1">
        <v>1730</v>
      </c>
      <c r="B1735" s="6">
        <v>40830</v>
      </c>
      <c r="C1735" s="8">
        <v>15.3</v>
      </c>
      <c r="D1735" s="6">
        <v>40830</v>
      </c>
      <c r="E1735" s="8">
        <v>6.23</v>
      </c>
      <c r="F1735" s="12">
        <f t="shared" si="52"/>
        <v>9.2348284960422546E-3</v>
      </c>
      <c r="G1735" s="12">
        <f t="shared" si="53"/>
        <v>-1.1111111111111016E-2</v>
      </c>
    </row>
    <row r="1736" spans="1:7" x14ac:dyDescent="0.25">
      <c r="A1736" s="1">
        <v>1731</v>
      </c>
      <c r="B1736" s="6">
        <v>40833</v>
      </c>
      <c r="C1736" s="8">
        <v>15.14</v>
      </c>
      <c r="D1736" s="6">
        <v>40833</v>
      </c>
      <c r="E1736" s="8">
        <v>6.06</v>
      </c>
      <c r="F1736" s="12">
        <f t="shared" ref="F1736:F1799" si="54">(C1736-C1735)/C1735</f>
        <v>-1.0457516339869289E-2</v>
      </c>
      <c r="G1736" s="12">
        <f t="shared" ref="G1736:G1799" si="55">(E1736-E1735)/E1735</f>
        <v>-2.7287319422151013E-2</v>
      </c>
    </row>
    <row r="1737" spans="1:7" x14ac:dyDescent="0.25">
      <c r="A1737" s="1">
        <v>1732</v>
      </c>
      <c r="B1737" s="6">
        <v>40834</v>
      </c>
      <c r="C1737" s="8">
        <v>15.02</v>
      </c>
      <c r="D1737" s="6">
        <v>40834</v>
      </c>
      <c r="E1737" s="8">
        <v>6.07</v>
      </c>
      <c r="F1737" s="12">
        <f t="shared" si="54"/>
        <v>-7.9260237780713998E-3</v>
      </c>
      <c r="G1737" s="12">
        <f t="shared" si="55"/>
        <v>1.6501650165017616E-3</v>
      </c>
    </row>
    <row r="1738" spans="1:7" x14ac:dyDescent="0.25">
      <c r="A1738" s="1">
        <v>1733</v>
      </c>
      <c r="B1738" s="6">
        <v>40835</v>
      </c>
      <c r="C1738" s="8">
        <v>15.1</v>
      </c>
      <c r="D1738" s="6">
        <v>40835</v>
      </c>
      <c r="E1738" s="8">
        <v>6.15</v>
      </c>
      <c r="F1738" s="12">
        <f t="shared" si="54"/>
        <v>5.3262316910785666E-3</v>
      </c>
      <c r="G1738" s="12">
        <f t="shared" si="55"/>
        <v>1.3179571663920933E-2</v>
      </c>
    </row>
    <row r="1739" spans="1:7" x14ac:dyDescent="0.25">
      <c r="A1739" s="1">
        <v>1734</v>
      </c>
      <c r="B1739" s="6">
        <v>40836</v>
      </c>
      <c r="C1739" s="8">
        <v>14.67</v>
      </c>
      <c r="D1739" s="6">
        <v>40836</v>
      </c>
      <c r="E1739" s="8">
        <v>5.86</v>
      </c>
      <c r="F1739" s="12">
        <f t="shared" si="54"/>
        <v>-2.8476821192052963E-2</v>
      </c>
      <c r="G1739" s="12">
        <f t="shared" si="55"/>
        <v>-4.715447154471545E-2</v>
      </c>
    </row>
    <row r="1740" spans="1:7" x14ac:dyDescent="0.25">
      <c r="A1740" s="1">
        <v>1735</v>
      </c>
      <c r="B1740" s="6">
        <v>40837</v>
      </c>
      <c r="C1740" s="8">
        <v>15.23</v>
      </c>
      <c r="D1740" s="6">
        <v>40837</v>
      </c>
      <c r="E1740" s="8">
        <v>6.03</v>
      </c>
      <c r="F1740" s="12">
        <f t="shared" si="54"/>
        <v>3.8173142467621032E-2</v>
      </c>
      <c r="G1740" s="12">
        <f t="shared" si="55"/>
        <v>2.9010238907849817E-2</v>
      </c>
    </row>
    <row r="1741" spans="1:7" x14ac:dyDescent="0.25">
      <c r="A1741" s="1">
        <v>1736</v>
      </c>
      <c r="B1741" s="6">
        <v>40840</v>
      </c>
      <c r="C1741" s="8">
        <v>15.35</v>
      </c>
      <c r="D1741" s="6">
        <v>40840</v>
      </c>
      <c r="E1741" s="8">
        <v>6.12</v>
      </c>
      <c r="F1741" s="12">
        <f t="shared" si="54"/>
        <v>7.8791858174654776E-3</v>
      </c>
      <c r="G1741" s="12">
        <f t="shared" si="55"/>
        <v>1.4925373134328334E-2</v>
      </c>
    </row>
    <row r="1742" spans="1:7" x14ac:dyDescent="0.25">
      <c r="A1742" s="1">
        <v>1737</v>
      </c>
      <c r="B1742" s="6">
        <v>40841</v>
      </c>
      <c r="C1742" s="8">
        <v>15.14</v>
      </c>
      <c r="D1742" s="6">
        <v>40841</v>
      </c>
      <c r="E1742" s="8">
        <v>6.07</v>
      </c>
      <c r="F1742" s="12">
        <f t="shared" si="54"/>
        <v>-1.3680781758957594E-2</v>
      </c>
      <c r="G1742" s="12">
        <f t="shared" si="55"/>
        <v>-8.1699346405228468E-3</v>
      </c>
    </row>
    <row r="1743" spans="1:7" x14ac:dyDescent="0.25">
      <c r="A1743" s="1">
        <v>1738</v>
      </c>
      <c r="B1743" s="6">
        <v>40842</v>
      </c>
      <c r="C1743" s="8">
        <v>15.09</v>
      </c>
      <c r="D1743" s="6">
        <v>40842</v>
      </c>
      <c r="E1743" s="8">
        <v>5.99</v>
      </c>
      <c r="F1743" s="12">
        <f t="shared" si="54"/>
        <v>-3.3025099075297696E-3</v>
      </c>
      <c r="G1743" s="12">
        <f t="shared" si="55"/>
        <v>-1.3179571663920933E-2</v>
      </c>
    </row>
    <row r="1744" spans="1:7" x14ac:dyDescent="0.25">
      <c r="A1744" s="1">
        <v>1739</v>
      </c>
      <c r="B1744" s="6">
        <v>40843</v>
      </c>
      <c r="C1744" s="8">
        <v>15.83</v>
      </c>
      <c r="D1744" s="6">
        <v>40843</v>
      </c>
      <c r="E1744" s="8">
        <v>6.44</v>
      </c>
      <c r="F1744" s="12">
        <f t="shared" si="54"/>
        <v>4.9039098740888021E-2</v>
      </c>
      <c r="G1744" s="12">
        <f t="shared" si="55"/>
        <v>7.5125208681135258E-2</v>
      </c>
    </row>
    <row r="1745" spans="1:7" x14ac:dyDescent="0.25">
      <c r="A1745" s="1">
        <v>1740</v>
      </c>
      <c r="B1745" s="6">
        <v>40844</v>
      </c>
      <c r="C1745" s="8">
        <v>15.73</v>
      </c>
      <c r="D1745" s="6">
        <v>40844</v>
      </c>
      <c r="E1745" s="8">
        <v>6.43</v>
      </c>
      <c r="F1745" s="12">
        <f t="shared" si="54"/>
        <v>-6.3171193935565159E-3</v>
      </c>
      <c r="G1745" s="12">
        <f t="shared" si="55"/>
        <v>-1.5527950310560052E-3</v>
      </c>
    </row>
    <row r="1746" spans="1:7" x14ac:dyDescent="0.25">
      <c r="A1746" s="1">
        <v>1741</v>
      </c>
      <c r="B1746" s="6">
        <v>40847</v>
      </c>
      <c r="C1746" s="8">
        <v>15.38</v>
      </c>
      <c r="D1746" s="6">
        <v>40847</v>
      </c>
      <c r="E1746" s="8">
        <v>6.18</v>
      </c>
      <c r="F1746" s="12">
        <f t="shared" si="54"/>
        <v>-2.2250476795931319E-2</v>
      </c>
      <c r="G1746" s="12">
        <f t="shared" si="55"/>
        <v>-3.8880248833592534E-2</v>
      </c>
    </row>
    <row r="1747" spans="1:7" x14ac:dyDescent="0.25">
      <c r="A1747" s="1">
        <v>1742</v>
      </c>
      <c r="B1747" s="6">
        <v>40848</v>
      </c>
      <c r="C1747" s="8">
        <v>14.86</v>
      </c>
      <c r="D1747" s="6">
        <v>40848</v>
      </c>
      <c r="E1747" s="8">
        <v>5.88</v>
      </c>
      <c r="F1747" s="12">
        <f t="shared" si="54"/>
        <v>-3.3810143042912959E-2</v>
      </c>
      <c r="G1747" s="12">
        <f t="shared" si="55"/>
        <v>-4.8543689320388321E-2</v>
      </c>
    </row>
    <row r="1748" spans="1:7" x14ac:dyDescent="0.25">
      <c r="A1748" s="1">
        <v>1743</v>
      </c>
      <c r="B1748" s="6">
        <v>40849</v>
      </c>
      <c r="C1748" s="8">
        <v>14.94</v>
      </c>
      <c r="D1748" s="6">
        <v>40849</v>
      </c>
      <c r="E1748" s="8">
        <v>5.8</v>
      </c>
      <c r="F1748" s="12">
        <f t="shared" si="54"/>
        <v>5.3835800807537065E-3</v>
      </c>
      <c r="G1748" s="12">
        <f t="shared" si="55"/>
        <v>-1.360544217687076E-2</v>
      </c>
    </row>
    <row r="1749" spans="1:7" x14ac:dyDescent="0.25">
      <c r="A1749" s="1">
        <v>1744</v>
      </c>
      <c r="B1749" s="6">
        <v>40850</v>
      </c>
      <c r="C1749" s="8">
        <v>15.18</v>
      </c>
      <c r="D1749" s="6">
        <v>40850</v>
      </c>
      <c r="E1749" s="8">
        <v>5.87</v>
      </c>
      <c r="F1749" s="12">
        <f t="shared" si="54"/>
        <v>1.6064257028112466E-2</v>
      </c>
      <c r="G1749" s="12">
        <f t="shared" si="55"/>
        <v>1.2068965517241429E-2</v>
      </c>
    </row>
    <row r="1750" spans="1:7" x14ac:dyDescent="0.25">
      <c r="A1750" s="1">
        <v>1745</v>
      </c>
      <c r="B1750" s="6">
        <v>40851</v>
      </c>
      <c r="C1750" s="8">
        <v>15</v>
      </c>
      <c r="D1750" s="6">
        <v>40851</v>
      </c>
      <c r="E1750" s="8">
        <v>5.82</v>
      </c>
      <c r="F1750" s="12">
        <f t="shared" si="54"/>
        <v>-1.1857707509881405E-2</v>
      </c>
      <c r="G1750" s="12">
        <f t="shared" si="55"/>
        <v>-8.5178875638841269E-3</v>
      </c>
    </row>
    <row r="1751" spans="1:7" x14ac:dyDescent="0.25">
      <c r="A1751" s="1">
        <v>1746</v>
      </c>
      <c r="B1751" s="6">
        <v>40854</v>
      </c>
      <c r="C1751" s="8">
        <v>14.14</v>
      </c>
      <c r="D1751" s="6">
        <v>40854</v>
      </c>
      <c r="E1751" s="8">
        <v>5.68</v>
      </c>
      <c r="F1751" s="12">
        <f t="shared" si="54"/>
        <v>-5.7333333333333299E-2</v>
      </c>
      <c r="G1751" s="12">
        <f t="shared" si="55"/>
        <v>-2.4054982817869511E-2</v>
      </c>
    </row>
    <row r="1752" spans="1:7" x14ac:dyDescent="0.25">
      <c r="A1752" s="1">
        <v>1747</v>
      </c>
      <c r="B1752" s="6">
        <v>40855</v>
      </c>
      <c r="C1752" s="8">
        <v>14.15</v>
      </c>
      <c r="D1752" s="6">
        <v>40855</v>
      </c>
      <c r="E1752" s="8">
        <v>5.71</v>
      </c>
      <c r="F1752" s="12">
        <f t="shared" si="54"/>
        <v>7.0721357850069206E-4</v>
      </c>
      <c r="G1752" s="12">
        <f t="shared" si="55"/>
        <v>5.2816901408451146E-3</v>
      </c>
    </row>
    <row r="1753" spans="1:7" x14ac:dyDescent="0.25">
      <c r="A1753" s="1">
        <v>1748</v>
      </c>
      <c r="B1753" s="6">
        <v>40856</v>
      </c>
      <c r="C1753" s="8">
        <v>13.89</v>
      </c>
      <c r="D1753" s="6">
        <v>40856</v>
      </c>
      <c r="E1753" s="8">
        <v>5.57</v>
      </c>
      <c r="F1753" s="12">
        <f t="shared" si="54"/>
        <v>-1.8374558303886911E-2</v>
      </c>
      <c r="G1753" s="12">
        <f t="shared" si="55"/>
        <v>-2.451838879159364E-2</v>
      </c>
    </row>
    <row r="1754" spans="1:7" x14ac:dyDescent="0.25">
      <c r="A1754" s="1">
        <v>1749</v>
      </c>
      <c r="B1754" s="6">
        <v>40857</v>
      </c>
      <c r="C1754" s="8">
        <v>13.94</v>
      </c>
      <c r="D1754" s="6">
        <v>40857</v>
      </c>
      <c r="E1754" s="8">
        <v>5.58</v>
      </c>
      <c r="F1754" s="12">
        <f t="shared" si="54"/>
        <v>3.5997120230380803E-3</v>
      </c>
      <c r="G1754" s="12">
        <f t="shared" si="55"/>
        <v>1.7953321364452041E-3</v>
      </c>
    </row>
    <row r="1755" spans="1:7" x14ac:dyDescent="0.25">
      <c r="A1755" s="1">
        <v>1750</v>
      </c>
      <c r="B1755" s="6">
        <v>40858</v>
      </c>
      <c r="C1755" s="8">
        <v>14.18</v>
      </c>
      <c r="D1755" s="6">
        <v>40858</v>
      </c>
      <c r="E1755" s="8">
        <v>5.81</v>
      </c>
      <c r="F1755" s="12">
        <f t="shared" si="54"/>
        <v>1.7216642754662857E-2</v>
      </c>
      <c r="G1755" s="12">
        <f t="shared" si="55"/>
        <v>4.1218637992831458E-2</v>
      </c>
    </row>
    <row r="1756" spans="1:7" x14ac:dyDescent="0.25">
      <c r="A1756" s="1">
        <v>1751</v>
      </c>
      <c r="B1756" s="6">
        <v>40861</v>
      </c>
      <c r="C1756" s="8">
        <v>13.86</v>
      </c>
      <c r="D1756" s="6">
        <v>40861</v>
      </c>
      <c r="E1756" s="8">
        <v>5.65</v>
      </c>
      <c r="F1756" s="12">
        <f t="shared" si="54"/>
        <v>-2.2566995768688314E-2</v>
      </c>
      <c r="G1756" s="12">
        <f t="shared" si="55"/>
        <v>-2.7538726333906929E-2</v>
      </c>
    </row>
    <row r="1757" spans="1:7" x14ac:dyDescent="0.25">
      <c r="A1757" s="1">
        <v>1752</v>
      </c>
      <c r="B1757" s="6">
        <v>40862</v>
      </c>
      <c r="C1757" s="8">
        <v>13.65</v>
      </c>
      <c r="D1757" s="6">
        <v>40862</v>
      </c>
      <c r="E1757" s="8">
        <v>5.51</v>
      </c>
      <c r="F1757" s="12">
        <f t="shared" si="54"/>
        <v>-1.5151515151515086E-2</v>
      </c>
      <c r="G1757" s="12">
        <f t="shared" si="55"/>
        <v>-2.4778761061947003E-2</v>
      </c>
    </row>
    <row r="1758" spans="1:7" x14ac:dyDescent="0.25">
      <c r="A1758" s="1">
        <v>1753</v>
      </c>
      <c r="B1758" s="6">
        <v>40863</v>
      </c>
      <c r="C1758" s="8">
        <v>13.79</v>
      </c>
      <c r="D1758" s="6">
        <v>40863</v>
      </c>
      <c r="E1758" s="8">
        <v>5.61</v>
      </c>
      <c r="F1758" s="12">
        <f t="shared" si="54"/>
        <v>1.0256410256410168E-2</v>
      </c>
      <c r="G1758" s="12">
        <f t="shared" si="55"/>
        <v>1.8148820326678864E-2</v>
      </c>
    </row>
    <row r="1759" spans="1:7" x14ac:dyDescent="0.25">
      <c r="A1759" s="1">
        <v>1754</v>
      </c>
      <c r="B1759" s="6">
        <v>40864</v>
      </c>
      <c r="C1759" s="8">
        <v>13.79</v>
      </c>
      <c r="D1759" s="6">
        <v>40864</v>
      </c>
      <c r="E1759" s="8">
        <v>5.53</v>
      </c>
      <c r="F1759" s="12">
        <f t="shared" si="54"/>
        <v>0</v>
      </c>
      <c r="G1759" s="12">
        <f t="shared" si="55"/>
        <v>-1.4260249554367213E-2</v>
      </c>
    </row>
    <row r="1760" spans="1:7" x14ac:dyDescent="0.25">
      <c r="A1760" s="1">
        <v>1755</v>
      </c>
      <c r="B1760" s="6">
        <v>40865</v>
      </c>
      <c r="C1760" s="8">
        <v>13.91</v>
      </c>
      <c r="D1760" s="6">
        <v>40865</v>
      </c>
      <c r="E1760" s="8">
        <v>5.57</v>
      </c>
      <c r="F1760" s="12">
        <f t="shared" si="54"/>
        <v>8.7019579405366934E-3</v>
      </c>
      <c r="G1760" s="12">
        <f t="shared" si="55"/>
        <v>7.233273056057872E-3</v>
      </c>
    </row>
    <row r="1761" spans="1:7" x14ac:dyDescent="0.25">
      <c r="A1761" s="1">
        <v>1756</v>
      </c>
      <c r="B1761" s="6">
        <v>40868</v>
      </c>
      <c r="C1761" s="8">
        <v>13.41</v>
      </c>
      <c r="D1761" s="6">
        <v>40868</v>
      </c>
      <c r="E1761" s="8">
        <v>5.38</v>
      </c>
      <c r="F1761" s="12">
        <f t="shared" si="54"/>
        <v>-3.5945363048166784E-2</v>
      </c>
      <c r="G1761" s="12">
        <f t="shared" si="55"/>
        <v>-3.411131059245967E-2</v>
      </c>
    </row>
    <row r="1762" spans="1:7" x14ac:dyDescent="0.25">
      <c r="A1762" s="1">
        <v>1757</v>
      </c>
      <c r="B1762" s="6">
        <v>40869</v>
      </c>
      <c r="C1762" s="8">
        <v>13.26</v>
      </c>
      <c r="D1762" s="6">
        <v>40869</v>
      </c>
      <c r="E1762" s="8">
        <v>5.24</v>
      </c>
      <c r="F1762" s="12">
        <f t="shared" si="54"/>
        <v>-1.1185682326621951E-2</v>
      </c>
      <c r="G1762" s="12">
        <f t="shared" si="55"/>
        <v>-2.6022304832713696E-2</v>
      </c>
    </row>
    <row r="1763" spans="1:7" x14ac:dyDescent="0.25">
      <c r="A1763" s="1">
        <v>1758</v>
      </c>
      <c r="B1763" s="6">
        <v>40870</v>
      </c>
      <c r="C1763" s="8">
        <v>12.93</v>
      </c>
      <c r="D1763" s="6">
        <v>40870</v>
      </c>
      <c r="E1763" s="8">
        <v>5.13</v>
      </c>
      <c r="F1763" s="12">
        <f t="shared" si="54"/>
        <v>-2.4886877828054304E-2</v>
      </c>
      <c r="G1763" s="12">
        <f t="shared" si="55"/>
        <v>-2.09923664122138E-2</v>
      </c>
    </row>
    <row r="1764" spans="1:7" x14ac:dyDescent="0.25">
      <c r="A1764" s="1">
        <v>1759</v>
      </c>
      <c r="B1764" s="6">
        <v>40871</v>
      </c>
      <c r="C1764" s="8">
        <v>12.87</v>
      </c>
      <c r="D1764" s="6">
        <v>40871</v>
      </c>
      <c r="E1764" s="8">
        <v>5.15</v>
      </c>
      <c r="F1764" s="12">
        <f t="shared" si="54"/>
        <v>-4.6403712296984147E-3</v>
      </c>
      <c r="G1764" s="12">
        <f t="shared" si="55"/>
        <v>3.898635477582936E-3</v>
      </c>
    </row>
    <row r="1765" spans="1:7" x14ac:dyDescent="0.25">
      <c r="A1765" s="1">
        <v>1760</v>
      </c>
      <c r="B1765" s="6">
        <v>40872</v>
      </c>
      <c r="C1765" s="8">
        <v>12.87</v>
      </c>
      <c r="D1765" s="6">
        <v>40872</v>
      </c>
      <c r="E1765" s="8">
        <v>5.22</v>
      </c>
      <c r="F1765" s="12">
        <f t="shared" si="54"/>
        <v>0</v>
      </c>
      <c r="G1765" s="12">
        <f t="shared" si="55"/>
        <v>1.359223300970862E-2</v>
      </c>
    </row>
    <row r="1766" spans="1:7" x14ac:dyDescent="0.25">
      <c r="A1766" s="1">
        <v>1761</v>
      </c>
      <c r="B1766" s="6">
        <v>40875</v>
      </c>
      <c r="C1766" s="8">
        <v>13.52</v>
      </c>
      <c r="D1766" s="6">
        <v>40875</v>
      </c>
      <c r="E1766" s="8">
        <v>5.5</v>
      </c>
      <c r="F1766" s="12">
        <f t="shared" si="54"/>
        <v>5.0505050505050539E-2</v>
      </c>
      <c r="G1766" s="12">
        <f t="shared" si="55"/>
        <v>5.3639846743295069E-2</v>
      </c>
    </row>
    <row r="1767" spans="1:7" x14ac:dyDescent="0.25">
      <c r="A1767" s="1">
        <v>1762</v>
      </c>
      <c r="B1767" s="6">
        <v>40876</v>
      </c>
      <c r="C1767" s="8">
        <v>13.5</v>
      </c>
      <c r="D1767" s="6">
        <v>40876</v>
      </c>
      <c r="E1767" s="8">
        <v>5.49</v>
      </c>
      <c r="F1767" s="12">
        <f t="shared" si="54"/>
        <v>-1.4792899408283709E-3</v>
      </c>
      <c r="G1767" s="12">
        <f t="shared" si="55"/>
        <v>-1.8181818181817794E-3</v>
      </c>
    </row>
    <row r="1768" spans="1:7" x14ac:dyDescent="0.25">
      <c r="A1768" s="1">
        <v>1763</v>
      </c>
      <c r="B1768" s="6">
        <v>40877</v>
      </c>
      <c r="C1768" s="8">
        <v>13.98</v>
      </c>
      <c r="D1768" s="6">
        <v>40877</v>
      </c>
      <c r="E1768" s="8">
        <v>5.6</v>
      </c>
      <c r="F1768" s="12">
        <f t="shared" si="54"/>
        <v>3.555555555555559E-2</v>
      </c>
      <c r="G1768" s="12">
        <f t="shared" si="55"/>
        <v>2.0036429872495341E-2</v>
      </c>
    </row>
    <row r="1769" spans="1:7" x14ac:dyDescent="0.25">
      <c r="A1769" s="1">
        <v>1764</v>
      </c>
      <c r="B1769" s="6">
        <v>40878</v>
      </c>
      <c r="C1769" s="8">
        <v>13.88</v>
      </c>
      <c r="D1769" s="6">
        <v>40878</v>
      </c>
      <c r="E1769" s="8">
        <v>5.56</v>
      </c>
      <c r="F1769" s="12">
        <f t="shared" si="54"/>
        <v>-7.1530758226036936E-3</v>
      </c>
      <c r="G1769" s="12">
        <f t="shared" si="55"/>
        <v>-7.1428571428571496E-3</v>
      </c>
    </row>
    <row r="1770" spans="1:7" x14ac:dyDescent="0.25">
      <c r="A1770" s="1">
        <v>1765</v>
      </c>
      <c r="B1770" s="6">
        <v>40879</v>
      </c>
      <c r="C1770" s="8">
        <v>13.95</v>
      </c>
      <c r="D1770" s="6">
        <v>40879</v>
      </c>
      <c r="E1770" s="8">
        <v>5.78</v>
      </c>
      <c r="F1770" s="12">
        <f t="shared" si="54"/>
        <v>5.0432276657059443E-3</v>
      </c>
      <c r="G1770" s="12">
        <f t="shared" si="55"/>
        <v>3.9568345323741122E-2</v>
      </c>
    </row>
    <row r="1771" spans="1:7" x14ac:dyDescent="0.25">
      <c r="A1771" s="1">
        <v>1766</v>
      </c>
      <c r="B1771" s="6">
        <v>40882</v>
      </c>
      <c r="C1771" s="8">
        <v>14.12</v>
      </c>
      <c r="D1771" s="6">
        <v>40882</v>
      </c>
      <c r="E1771" s="8">
        <v>5.93</v>
      </c>
      <c r="F1771" s="12">
        <f t="shared" si="54"/>
        <v>1.2186379928315408E-2</v>
      </c>
      <c r="G1771" s="12">
        <f t="shared" si="55"/>
        <v>2.5951557093425514E-2</v>
      </c>
    </row>
    <row r="1772" spans="1:7" x14ac:dyDescent="0.25">
      <c r="A1772" s="1">
        <v>1767</v>
      </c>
      <c r="B1772" s="6">
        <v>40883</v>
      </c>
      <c r="C1772" s="8">
        <v>14.09</v>
      </c>
      <c r="D1772" s="6">
        <v>40883</v>
      </c>
      <c r="E1772" s="8">
        <v>5.97</v>
      </c>
      <c r="F1772" s="12">
        <f t="shared" si="54"/>
        <v>-2.1246458923512295E-3</v>
      </c>
      <c r="G1772" s="12">
        <f t="shared" si="55"/>
        <v>6.7453625632377806E-3</v>
      </c>
    </row>
    <row r="1773" spans="1:7" x14ac:dyDescent="0.25">
      <c r="A1773" s="1">
        <v>1768</v>
      </c>
      <c r="B1773" s="6">
        <v>40884</v>
      </c>
      <c r="C1773" s="8">
        <v>13.9</v>
      </c>
      <c r="D1773" s="6">
        <v>40884</v>
      </c>
      <c r="E1773" s="8">
        <v>5.95</v>
      </c>
      <c r="F1773" s="12">
        <f t="shared" si="54"/>
        <v>-1.3484740951029063E-2</v>
      </c>
      <c r="G1773" s="12">
        <f t="shared" si="55"/>
        <v>-3.3500837520937313E-3</v>
      </c>
    </row>
    <row r="1774" spans="1:7" x14ac:dyDescent="0.25">
      <c r="A1774" s="1">
        <v>1769</v>
      </c>
      <c r="B1774" s="6">
        <v>40885</v>
      </c>
      <c r="C1774" s="8">
        <v>13.65</v>
      </c>
      <c r="D1774" s="6">
        <v>40885</v>
      </c>
      <c r="E1774" s="8">
        <v>5.84</v>
      </c>
      <c r="F1774" s="12">
        <f t="shared" si="54"/>
        <v>-1.7985611510791366E-2</v>
      </c>
      <c r="G1774" s="12">
        <f t="shared" si="55"/>
        <v>-1.8487394957983246E-2</v>
      </c>
    </row>
    <row r="1775" spans="1:7" x14ac:dyDescent="0.25">
      <c r="A1775" s="1">
        <v>1770</v>
      </c>
      <c r="B1775" s="6">
        <v>40886</v>
      </c>
      <c r="C1775" s="8">
        <v>13.9</v>
      </c>
      <c r="D1775" s="6">
        <v>40886</v>
      </c>
      <c r="E1775" s="8">
        <v>5.97</v>
      </c>
      <c r="F1775" s="12">
        <f t="shared" si="54"/>
        <v>1.8315018315018316E-2</v>
      </c>
      <c r="G1775" s="12">
        <f t="shared" si="55"/>
        <v>2.2260273972602721E-2</v>
      </c>
    </row>
    <row r="1776" spans="1:7" x14ac:dyDescent="0.25">
      <c r="A1776" s="1">
        <v>1771</v>
      </c>
      <c r="B1776" s="6">
        <v>40889</v>
      </c>
      <c r="C1776" s="8">
        <v>13.5</v>
      </c>
      <c r="D1776" s="6">
        <v>40889</v>
      </c>
      <c r="E1776" s="8">
        <v>5.72</v>
      </c>
      <c r="F1776" s="12">
        <f t="shared" si="54"/>
        <v>-2.8776978417266213E-2</v>
      </c>
      <c r="G1776" s="12">
        <f t="shared" si="55"/>
        <v>-4.1876046901172533E-2</v>
      </c>
    </row>
    <row r="1777" spans="1:7" x14ac:dyDescent="0.25">
      <c r="A1777" s="1">
        <v>1772</v>
      </c>
      <c r="B1777" s="6">
        <v>40890</v>
      </c>
      <c r="C1777" s="8">
        <v>13.42</v>
      </c>
      <c r="D1777" s="6">
        <v>40890</v>
      </c>
      <c r="E1777" s="8">
        <v>5.64</v>
      </c>
      <c r="F1777" s="12">
        <f t="shared" si="54"/>
        <v>-5.9259259259259308E-3</v>
      </c>
      <c r="G1777" s="12">
        <f t="shared" si="55"/>
        <v>-1.3986013986014E-2</v>
      </c>
    </row>
    <row r="1778" spans="1:7" x14ac:dyDescent="0.25">
      <c r="A1778" s="1">
        <v>1773</v>
      </c>
      <c r="B1778" s="6">
        <v>40891</v>
      </c>
      <c r="C1778" s="8">
        <v>13.18</v>
      </c>
      <c r="D1778" s="6">
        <v>40891</v>
      </c>
      <c r="E1778" s="8">
        <v>5.5</v>
      </c>
      <c r="F1778" s="12">
        <f t="shared" si="54"/>
        <v>-1.7883755588673639E-2</v>
      </c>
      <c r="G1778" s="12">
        <f t="shared" si="55"/>
        <v>-2.4822695035460939E-2</v>
      </c>
    </row>
    <row r="1779" spans="1:7" x14ac:dyDescent="0.25">
      <c r="A1779" s="1">
        <v>1774</v>
      </c>
      <c r="B1779" s="6">
        <v>40892</v>
      </c>
      <c r="C1779" s="8">
        <v>13.05</v>
      </c>
      <c r="D1779" s="6">
        <v>40892</v>
      </c>
      <c r="E1779" s="8">
        <v>5.59</v>
      </c>
      <c r="F1779" s="12">
        <f t="shared" si="54"/>
        <v>-9.8634294385431722E-3</v>
      </c>
      <c r="G1779" s="12">
        <f t="shared" si="55"/>
        <v>1.6363636363636337E-2</v>
      </c>
    </row>
    <row r="1780" spans="1:7" x14ac:dyDescent="0.25">
      <c r="A1780" s="1">
        <v>1775</v>
      </c>
      <c r="B1780" s="6">
        <v>40893</v>
      </c>
      <c r="C1780" s="8">
        <v>12.84</v>
      </c>
      <c r="D1780" s="6">
        <v>40893</v>
      </c>
      <c r="E1780" s="8">
        <v>5.6</v>
      </c>
      <c r="F1780" s="12">
        <f t="shared" si="54"/>
        <v>-1.6091954022988571E-2</v>
      </c>
      <c r="G1780" s="12">
        <f t="shared" si="55"/>
        <v>1.7889087656529135E-3</v>
      </c>
    </row>
    <row r="1781" spans="1:7" x14ac:dyDescent="0.25">
      <c r="A1781" s="1">
        <v>1776</v>
      </c>
      <c r="B1781" s="6">
        <v>40896</v>
      </c>
      <c r="C1781" s="8">
        <v>12.9</v>
      </c>
      <c r="D1781" s="6">
        <v>40896</v>
      </c>
      <c r="E1781" s="8">
        <v>5.6</v>
      </c>
      <c r="F1781" s="12">
        <f t="shared" si="54"/>
        <v>4.6728971962617209E-3</v>
      </c>
      <c r="G1781" s="12">
        <f t="shared" si="55"/>
        <v>0</v>
      </c>
    </row>
    <row r="1782" spans="1:7" x14ac:dyDescent="0.25">
      <c r="A1782" s="1">
        <v>1777</v>
      </c>
      <c r="B1782" s="6">
        <v>40897</v>
      </c>
      <c r="C1782" s="8">
        <v>13.18</v>
      </c>
      <c r="D1782" s="6">
        <v>40897</v>
      </c>
      <c r="E1782" s="8">
        <v>5.8</v>
      </c>
      <c r="F1782" s="12">
        <f t="shared" si="54"/>
        <v>2.1705426356589098E-2</v>
      </c>
      <c r="G1782" s="12">
        <f t="shared" si="55"/>
        <v>3.5714285714285747E-2</v>
      </c>
    </row>
    <row r="1783" spans="1:7" x14ac:dyDescent="0.25">
      <c r="A1783" s="1">
        <v>1778</v>
      </c>
      <c r="B1783" s="6">
        <v>40898</v>
      </c>
      <c r="C1783" s="8">
        <v>13.01</v>
      </c>
      <c r="D1783" s="6">
        <v>40898</v>
      </c>
      <c r="E1783" s="8">
        <v>5.72</v>
      </c>
      <c r="F1783" s="12">
        <f t="shared" si="54"/>
        <v>-1.2898330804248856E-2</v>
      </c>
      <c r="G1783" s="12">
        <f t="shared" si="55"/>
        <v>-1.3793103448275874E-2</v>
      </c>
    </row>
    <row r="1784" spans="1:7" x14ac:dyDescent="0.25">
      <c r="A1784" s="1">
        <v>1779</v>
      </c>
      <c r="B1784" s="6">
        <v>40899</v>
      </c>
      <c r="C1784" s="8">
        <v>13.17</v>
      </c>
      <c r="D1784" s="6">
        <v>40899</v>
      </c>
      <c r="E1784" s="8">
        <v>5.78</v>
      </c>
      <c r="F1784" s="12">
        <f t="shared" si="54"/>
        <v>1.2298232129131448E-2</v>
      </c>
      <c r="G1784" s="12">
        <f t="shared" si="55"/>
        <v>1.0489510489510577E-2</v>
      </c>
    </row>
    <row r="1785" spans="1:7" x14ac:dyDescent="0.25">
      <c r="A1785" s="1">
        <v>1780</v>
      </c>
      <c r="B1785" s="6">
        <v>40900</v>
      </c>
      <c r="C1785" s="8">
        <v>13.28</v>
      </c>
      <c r="D1785" s="6">
        <v>40900</v>
      </c>
      <c r="E1785" s="8">
        <v>5.84</v>
      </c>
      <c r="F1785" s="12">
        <f t="shared" si="54"/>
        <v>8.3523158694001082E-3</v>
      </c>
      <c r="G1785" s="12">
        <f t="shared" si="55"/>
        <v>1.0380622837370174E-2</v>
      </c>
    </row>
    <row r="1786" spans="1:7" x14ac:dyDescent="0.25">
      <c r="A1786" s="1">
        <v>1781</v>
      </c>
      <c r="B1786" s="6">
        <v>40904</v>
      </c>
      <c r="C1786" s="8">
        <v>13.25</v>
      </c>
      <c r="D1786" s="6">
        <v>40904</v>
      </c>
      <c r="E1786" s="8">
        <v>5.81</v>
      </c>
      <c r="F1786" s="12">
        <f t="shared" si="54"/>
        <v>-2.259036144578265E-3</v>
      </c>
      <c r="G1786" s="12">
        <f t="shared" si="55"/>
        <v>-5.1369863013699061E-3</v>
      </c>
    </row>
    <row r="1787" spans="1:7" x14ac:dyDescent="0.25">
      <c r="A1787" s="1">
        <v>1782</v>
      </c>
      <c r="B1787" s="6">
        <v>40905</v>
      </c>
      <c r="C1787" s="8">
        <v>13.02</v>
      </c>
      <c r="D1787" s="6">
        <v>40905</v>
      </c>
      <c r="E1787" s="8">
        <v>5.68</v>
      </c>
      <c r="F1787" s="12">
        <f t="shared" si="54"/>
        <v>-1.7358490566037769E-2</v>
      </c>
      <c r="G1787" s="12">
        <f t="shared" si="55"/>
        <v>-2.2375215146299466E-2</v>
      </c>
    </row>
    <row r="1788" spans="1:7" x14ac:dyDescent="0.25">
      <c r="A1788" s="1">
        <v>1783</v>
      </c>
      <c r="B1788" s="6">
        <v>40906</v>
      </c>
      <c r="C1788" s="8">
        <v>13.21</v>
      </c>
      <c r="D1788" s="6">
        <v>40906</v>
      </c>
      <c r="E1788" s="8">
        <v>5.8</v>
      </c>
      <c r="F1788" s="12">
        <f t="shared" si="54"/>
        <v>1.4592933947772757E-2</v>
      </c>
      <c r="G1788" s="12">
        <f t="shared" si="55"/>
        <v>2.1126760563380302E-2</v>
      </c>
    </row>
    <row r="1789" spans="1:7" x14ac:dyDescent="0.25">
      <c r="A1789" s="1">
        <v>1784</v>
      </c>
      <c r="B1789" s="6">
        <v>40907</v>
      </c>
      <c r="C1789" s="8">
        <v>13.39</v>
      </c>
      <c r="D1789" s="6">
        <v>40907</v>
      </c>
      <c r="E1789" s="8">
        <v>5.87</v>
      </c>
      <c r="F1789" s="12">
        <f t="shared" si="54"/>
        <v>1.3626040878122612E-2</v>
      </c>
      <c r="G1789" s="12">
        <f t="shared" si="55"/>
        <v>1.2068965517241429E-2</v>
      </c>
    </row>
    <row r="1790" spans="1:7" x14ac:dyDescent="0.25">
      <c r="A1790" s="1">
        <v>1785</v>
      </c>
      <c r="B1790" s="6">
        <v>40910</v>
      </c>
      <c r="C1790" s="8">
        <v>13.66</v>
      </c>
      <c r="D1790" s="6">
        <v>40910</v>
      </c>
      <c r="E1790" s="8">
        <v>5.97</v>
      </c>
      <c r="F1790" s="12">
        <f t="shared" si="54"/>
        <v>2.0164301717699742E-2</v>
      </c>
      <c r="G1790" s="12">
        <f t="shared" si="55"/>
        <v>1.7035775127768254E-2</v>
      </c>
    </row>
    <row r="1791" spans="1:7" x14ac:dyDescent="0.25">
      <c r="A1791" s="1">
        <v>1786</v>
      </c>
      <c r="B1791" s="6">
        <v>40911</v>
      </c>
      <c r="C1791" s="8">
        <v>13.71</v>
      </c>
      <c r="D1791" s="6">
        <v>40911</v>
      </c>
      <c r="E1791" s="8">
        <v>6.02</v>
      </c>
      <c r="F1791" s="12">
        <f t="shared" si="54"/>
        <v>3.6603221083455866E-3</v>
      </c>
      <c r="G1791" s="12">
        <f t="shared" si="55"/>
        <v>8.3752093802344756E-3</v>
      </c>
    </row>
    <row r="1792" spans="1:7" x14ac:dyDescent="0.25">
      <c r="A1792" s="1">
        <v>1787</v>
      </c>
      <c r="B1792" s="6">
        <v>40912</v>
      </c>
      <c r="C1792" s="8">
        <v>13.42</v>
      </c>
      <c r="D1792" s="6">
        <v>40912</v>
      </c>
      <c r="E1792" s="8">
        <v>5.79</v>
      </c>
      <c r="F1792" s="12">
        <f t="shared" si="54"/>
        <v>-2.1152443471918372E-2</v>
      </c>
      <c r="G1792" s="12">
        <f t="shared" si="55"/>
        <v>-3.8205980066445107E-2</v>
      </c>
    </row>
    <row r="1793" spans="1:7" x14ac:dyDescent="0.25">
      <c r="A1793" s="1">
        <v>1788</v>
      </c>
      <c r="B1793" s="6">
        <v>40913</v>
      </c>
      <c r="C1793" s="8">
        <v>13.12</v>
      </c>
      <c r="D1793" s="6">
        <v>40913</v>
      </c>
      <c r="E1793" s="8">
        <v>5.53</v>
      </c>
      <c r="F1793" s="12">
        <f t="shared" si="54"/>
        <v>-2.235469448584208E-2</v>
      </c>
      <c r="G1793" s="12">
        <f t="shared" si="55"/>
        <v>-4.4905008635578544E-2</v>
      </c>
    </row>
    <row r="1794" spans="1:7" x14ac:dyDescent="0.25">
      <c r="A1794" s="1">
        <v>1789</v>
      </c>
      <c r="B1794" s="6">
        <v>40914</v>
      </c>
      <c r="C1794" s="8">
        <v>13.05</v>
      </c>
      <c r="D1794" s="6">
        <v>40914</v>
      </c>
      <c r="E1794" s="8">
        <v>5.45</v>
      </c>
      <c r="F1794" s="12">
        <f t="shared" si="54"/>
        <v>-5.3353658536584234E-3</v>
      </c>
      <c r="G1794" s="12">
        <f t="shared" si="55"/>
        <v>-1.4466546112115744E-2</v>
      </c>
    </row>
    <row r="1795" spans="1:7" x14ac:dyDescent="0.25">
      <c r="A1795" s="1">
        <v>1790</v>
      </c>
      <c r="B1795" s="6">
        <v>40917</v>
      </c>
      <c r="C1795" s="8">
        <v>13.01</v>
      </c>
      <c r="D1795" s="6">
        <v>40917</v>
      </c>
      <c r="E1795" s="8">
        <v>5.45</v>
      </c>
      <c r="F1795" s="12">
        <f t="shared" si="54"/>
        <v>-3.065134099616929E-3</v>
      </c>
      <c r="G1795" s="12">
        <f t="shared" si="55"/>
        <v>0</v>
      </c>
    </row>
    <row r="1796" spans="1:7" x14ac:dyDescent="0.25">
      <c r="A1796" s="1">
        <v>1791</v>
      </c>
      <c r="B1796" s="6">
        <v>40918</v>
      </c>
      <c r="C1796" s="8">
        <v>13.36</v>
      </c>
      <c r="D1796" s="6">
        <v>40918</v>
      </c>
      <c r="E1796" s="8">
        <v>5.74</v>
      </c>
      <c r="F1796" s="12">
        <f t="shared" si="54"/>
        <v>2.6902382782474994E-2</v>
      </c>
      <c r="G1796" s="12">
        <f t="shared" si="55"/>
        <v>5.321100917431193E-2</v>
      </c>
    </row>
    <row r="1797" spans="1:7" x14ac:dyDescent="0.25">
      <c r="A1797" s="1">
        <v>1792</v>
      </c>
      <c r="B1797" s="6">
        <v>40919</v>
      </c>
      <c r="C1797" s="8">
        <v>13.39</v>
      </c>
      <c r="D1797" s="6">
        <v>40919</v>
      </c>
      <c r="E1797" s="8">
        <v>5.72</v>
      </c>
      <c r="F1797" s="12">
        <f t="shared" si="54"/>
        <v>2.2455089820360135E-3</v>
      </c>
      <c r="G1797" s="12">
        <f t="shared" si="55"/>
        <v>-3.4843205574913694E-3</v>
      </c>
    </row>
    <row r="1798" spans="1:7" x14ac:dyDescent="0.25">
      <c r="A1798" s="1">
        <v>1793</v>
      </c>
      <c r="B1798" s="6">
        <v>40920</v>
      </c>
      <c r="C1798" s="8">
        <v>13.4</v>
      </c>
      <c r="D1798" s="6">
        <v>40920</v>
      </c>
      <c r="E1798" s="8">
        <v>5.68</v>
      </c>
      <c r="F1798" s="12">
        <f t="shared" si="54"/>
        <v>7.4682598954442015E-4</v>
      </c>
      <c r="G1798" s="12">
        <f t="shared" si="55"/>
        <v>-6.9930069930069999E-3</v>
      </c>
    </row>
    <row r="1799" spans="1:7" x14ac:dyDescent="0.25">
      <c r="A1799" s="1">
        <v>1794</v>
      </c>
      <c r="B1799" s="6">
        <v>40921</v>
      </c>
      <c r="C1799" s="8">
        <v>13.35</v>
      </c>
      <c r="D1799" s="6">
        <v>40921</v>
      </c>
      <c r="E1799" s="8">
        <v>5.75</v>
      </c>
      <c r="F1799" s="12">
        <f t="shared" si="54"/>
        <v>-3.7313432835821424E-3</v>
      </c>
      <c r="G1799" s="12">
        <f t="shared" si="55"/>
        <v>1.2323943661971882E-2</v>
      </c>
    </row>
    <row r="1800" spans="1:7" x14ac:dyDescent="0.25">
      <c r="A1800" s="1">
        <v>1795</v>
      </c>
      <c r="B1800" s="6">
        <v>40924</v>
      </c>
      <c r="C1800" s="8">
        <v>13.4</v>
      </c>
      <c r="D1800" s="6">
        <v>40924</v>
      </c>
      <c r="E1800" s="8">
        <v>5.66</v>
      </c>
      <c r="F1800" s="12">
        <f t="shared" ref="F1800:F1863" si="56">(C1800-C1799)/C1799</f>
        <v>3.7453183520599785E-3</v>
      </c>
      <c r="G1800" s="12">
        <f t="shared" ref="G1800:G1863" si="57">(E1800-E1799)/E1799</f>
        <v>-1.5652173913043455E-2</v>
      </c>
    </row>
    <row r="1801" spans="1:7" x14ac:dyDescent="0.25">
      <c r="A1801" s="1">
        <v>1796</v>
      </c>
      <c r="B1801" s="6">
        <v>40925</v>
      </c>
      <c r="C1801" s="8">
        <v>13.61</v>
      </c>
      <c r="D1801" s="6">
        <v>40925</v>
      </c>
      <c r="E1801" s="8">
        <v>5.72</v>
      </c>
      <c r="F1801" s="12">
        <f t="shared" si="56"/>
        <v>1.5671641791044705E-2</v>
      </c>
      <c r="G1801" s="12">
        <f t="shared" si="57"/>
        <v>1.060070671378085E-2</v>
      </c>
    </row>
    <row r="1802" spans="1:7" x14ac:dyDescent="0.25">
      <c r="A1802" s="1">
        <v>1797</v>
      </c>
      <c r="B1802" s="6">
        <v>40926</v>
      </c>
      <c r="C1802" s="8">
        <v>13.27</v>
      </c>
      <c r="D1802" s="6">
        <v>40926</v>
      </c>
      <c r="E1802" s="8">
        <v>5.61</v>
      </c>
      <c r="F1802" s="12">
        <f t="shared" si="56"/>
        <v>-2.4981631153563548E-2</v>
      </c>
      <c r="G1802" s="12">
        <f t="shared" si="57"/>
        <v>-1.9230769230769131E-2</v>
      </c>
    </row>
    <row r="1803" spans="1:7" x14ac:dyDescent="0.25">
      <c r="A1803" s="1">
        <v>1798</v>
      </c>
      <c r="B1803" s="6">
        <v>40927</v>
      </c>
      <c r="C1803" s="8">
        <v>13.49</v>
      </c>
      <c r="D1803" s="6">
        <v>40927</v>
      </c>
      <c r="E1803" s="8">
        <v>5.89</v>
      </c>
      <c r="F1803" s="12">
        <f t="shared" si="56"/>
        <v>1.6578749058025671E-2</v>
      </c>
      <c r="G1803" s="12">
        <f t="shared" si="57"/>
        <v>4.9910873440285088E-2</v>
      </c>
    </row>
    <row r="1804" spans="1:7" x14ac:dyDescent="0.25">
      <c r="A1804" s="1">
        <v>1799</v>
      </c>
      <c r="B1804" s="6">
        <v>40928</v>
      </c>
      <c r="C1804" s="8">
        <v>13.36</v>
      </c>
      <c r="D1804" s="6">
        <v>40928</v>
      </c>
      <c r="E1804" s="8">
        <v>5.91</v>
      </c>
      <c r="F1804" s="12">
        <f t="shared" si="56"/>
        <v>-9.6367679762787827E-3</v>
      </c>
      <c r="G1804" s="12">
        <f t="shared" si="57"/>
        <v>3.3955857385399766E-3</v>
      </c>
    </row>
    <row r="1805" spans="1:7" x14ac:dyDescent="0.25">
      <c r="A1805" s="1">
        <v>1800</v>
      </c>
      <c r="B1805" s="6">
        <v>40931</v>
      </c>
      <c r="C1805" s="8">
        <v>13.39</v>
      </c>
      <c r="D1805" s="6">
        <v>40931</v>
      </c>
      <c r="E1805" s="8">
        <v>5.98</v>
      </c>
      <c r="F1805" s="12">
        <f t="shared" si="56"/>
        <v>2.2455089820360135E-3</v>
      </c>
      <c r="G1805" s="12">
        <f t="shared" si="57"/>
        <v>1.1844331641286003E-2</v>
      </c>
    </row>
    <row r="1806" spans="1:7" x14ac:dyDescent="0.25">
      <c r="A1806" s="1">
        <v>1801</v>
      </c>
      <c r="B1806" s="6">
        <v>40932</v>
      </c>
      <c r="C1806" s="8">
        <v>13.2</v>
      </c>
      <c r="D1806" s="6">
        <v>40932</v>
      </c>
      <c r="E1806" s="8">
        <v>5.98</v>
      </c>
      <c r="F1806" s="12">
        <f t="shared" si="56"/>
        <v>-1.4189693801344381E-2</v>
      </c>
      <c r="G1806" s="12">
        <f t="shared" si="57"/>
        <v>0</v>
      </c>
    </row>
    <row r="1807" spans="1:7" x14ac:dyDescent="0.25">
      <c r="A1807" s="1">
        <v>1802</v>
      </c>
      <c r="B1807" s="6">
        <v>40933</v>
      </c>
      <c r="C1807" s="8">
        <v>13.15</v>
      </c>
      <c r="D1807" s="6">
        <v>40933</v>
      </c>
      <c r="E1807" s="8">
        <v>6.02</v>
      </c>
      <c r="F1807" s="12">
        <f t="shared" si="56"/>
        <v>-3.7878787878787073E-3</v>
      </c>
      <c r="G1807" s="12">
        <f t="shared" si="57"/>
        <v>6.6889632107021979E-3</v>
      </c>
    </row>
    <row r="1808" spans="1:7" x14ac:dyDescent="0.25">
      <c r="A1808" s="1">
        <v>1803</v>
      </c>
      <c r="B1808" s="6">
        <v>40934</v>
      </c>
      <c r="C1808" s="8">
        <v>13.37</v>
      </c>
      <c r="D1808" s="6">
        <v>40934</v>
      </c>
      <c r="E1808" s="8">
        <v>6.16</v>
      </c>
      <c r="F1808" s="12">
        <f t="shared" si="56"/>
        <v>1.6730038022813601E-2</v>
      </c>
      <c r="G1808" s="12">
        <f t="shared" si="57"/>
        <v>2.3255813953488469E-2</v>
      </c>
    </row>
    <row r="1809" spans="1:7" x14ac:dyDescent="0.25">
      <c r="A1809" s="1">
        <v>1804</v>
      </c>
      <c r="B1809" s="6">
        <v>40935</v>
      </c>
      <c r="C1809" s="8">
        <v>13.32</v>
      </c>
      <c r="D1809" s="6">
        <v>40935</v>
      </c>
      <c r="E1809" s="8">
        <v>6.15</v>
      </c>
      <c r="F1809" s="12">
        <f t="shared" si="56"/>
        <v>-3.7397157816005189E-3</v>
      </c>
      <c r="G1809" s="12">
        <f t="shared" si="57"/>
        <v>-1.6233766233765888E-3</v>
      </c>
    </row>
    <row r="1810" spans="1:7" x14ac:dyDescent="0.25">
      <c r="A1810" s="1">
        <v>1805</v>
      </c>
      <c r="B1810" s="6">
        <v>40938</v>
      </c>
      <c r="C1810" s="8">
        <v>13.25</v>
      </c>
      <c r="D1810" s="6">
        <v>40938</v>
      </c>
      <c r="E1810" s="8">
        <v>5.98</v>
      </c>
      <c r="F1810" s="12">
        <f t="shared" si="56"/>
        <v>-5.2552552552552765E-3</v>
      </c>
      <c r="G1810" s="12">
        <f t="shared" si="57"/>
        <v>-2.7642276422764213E-2</v>
      </c>
    </row>
    <row r="1811" spans="1:7" x14ac:dyDescent="0.25">
      <c r="A1811" s="1">
        <v>1806</v>
      </c>
      <c r="B1811" s="6">
        <v>40939</v>
      </c>
      <c r="C1811" s="8">
        <v>13.33</v>
      </c>
      <c r="D1811" s="6">
        <v>40939</v>
      </c>
      <c r="E1811" s="8">
        <v>5.95</v>
      </c>
      <c r="F1811" s="12">
        <f t="shared" si="56"/>
        <v>6.0377358490566095E-3</v>
      </c>
      <c r="G1811" s="12">
        <f t="shared" si="57"/>
        <v>-5.0167224080267967E-3</v>
      </c>
    </row>
    <row r="1812" spans="1:7" x14ac:dyDescent="0.25">
      <c r="A1812" s="1">
        <v>1807</v>
      </c>
      <c r="B1812" s="6">
        <v>40940</v>
      </c>
      <c r="C1812" s="8">
        <v>13.5</v>
      </c>
      <c r="D1812" s="6">
        <v>40940</v>
      </c>
      <c r="E1812" s="8">
        <v>6.16</v>
      </c>
      <c r="F1812" s="12">
        <f t="shared" si="56"/>
        <v>1.2753188297074263E-2</v>
      </c>
      <c r="G1812" s="12">
        <f t="shared" si="57"/>
        <v>3.5294117647058816E-2</v>
      </c>
    </row>
    <row r="1813" spans="1:7" x14ac:dyDescent="0.25">
      <c r="A1813" s="1">
        <v>1808</v>
      </c>
      <c r="B1813" s="6">
        <v>40941</v>
      </c>
      <c r="C1813" s="8">
        <v>13.45</v>
      </c>
      <c r="D1813" s="6">
        <v>40941</v>
      </c>
      <c r="E1813" s="8">
        <v>6.31</v>
      </c>
      <c r="F1813" s="12">
        <f t="shared" si="56"/>
        <v>-3.7037037037037563E-3</v>
      </c>
      <c r="G1813" s="12">
        <f t="shared" si="57"/>
        <v>2.4350649350649265E-2</v>
      </c>
    </row>
    <row r="1814" spans="1:7" x14ac:dyDescent="0.25">
      <c r="A1814" s="1">
        <v>1809</v>
      </c>
      <c r="B1814" s="6">
        <v>40942</v>
      </c>
      <c r="C1814" s="8">
        <v>13.47</v>
      </c>
      <c r="D1814" s="6">
        <v>40942</v>
      </c>
      <c r="E1814" s="8">
        <v>6.43</v>
      </c>
      <c r="F1814" s="12">
        <f t="shared" si="56"/>
        <v>1.4869888475837435E-3</v>
      </c>
      <c r="G1814" s="12">
        <f t="shared" si="57"/>
        <v>1.9017432646592728E-2</v>
      </c>
    </row>
    <row r="1815" spans="1:7" x14ac:dyDescent="0.25">
      <c r="A1815" s="1">
        <v>1810</v>
      </c>
      <c r="B1815" s="6">
        <v>40945</v>
      </c>
      <c r="C1815" s="8">
        <v>13.42</v>
      </c>
      <c r="D1815" s="6">
        <v>40945</v>
      </c>
      <c r="E1815" s="8">
        <v>6.5</v>
      </c>
      <c r="F1815" s="12">
        <f t="shared" si="56"/>
        <v>-3.711952487008219E-3</v>
      </c>
      <c r="G1815" s="12">
        <f t="shared" si="57"/>
        <v>1.0886469673405955E-2</v>
      </c>
    </row>
    <row r="1816" spans="1:7" x14ac:dyDescent="0.25">
      <c r="A1816" s="1">
        <v>1811</v>
      </c>
      <c r="B1816" s="6">
        <v>40946</v>
      </c>
      <c r="C1816" s="8">
        <v>13.37</v>
      </c>
      <c r="D1816" s="6">
        <v>40946</v>
      </c>
      <c r="E1816" s="8">
        <v>6.54</v>
      </c>
      <c r="F1816" s="12">
        <f t="shared" si="56"/>
        <v>-3.7257824143070574E-3</v>
      </c>
      <c r="G1816" s="12">
        <f t="shared" si="57"/>
        <v>6.153846153846159E-3</v>
      </c>
    </row>
    <row r="1817" spans="1:7" x14ac:dyDescent="0.25">
      <c r="A1817" s="1">
        <v>1812</v>
      </c>
      <c r="B1817" s="6">
        <v>40947</v>
      </c>
      <c r="C1817" s="8">
        <v>13.33</v>
      </c>
      <c r="D1817" s="6">
        <v>40947</v>
      </c>
      <c r="E1817" s="8">
        <v>6.52</v>
      </c>
      <c r="F1817" s="12">
        <f t="shared" si="56"/>
        <v>-2.9917726252804153E-3</v>
      </c>
      <c r="G1817" s="12">
        <f t="shared" si="57"/>
        <v>-3.0581039755352389E-3</v>
      </c>
    </row>
    <row r="1818" spans="1:7" x14ac:dyDescent="0.25">
      <c r="A1818" s="1">
        <v>1813</v>
      </c>
      <c r="B1818" s="6">
        <v>40948</v>
      </c>
      <c r="C1818" s="8">
        <v>13.35</v>
      </c>
      <c r="D1818" s="6">
        <v>40948</v>
      </c>
      <c r="E1818" s="8">
        <v>6.6</v>
      </c>
      <c r="F1818" s="12">
        <f t="shared" si="56"/>
        <v>1.5003750937734113E-3</v>
      </c>
      <c r="G1818" s="12">
        <f t="shared" si="57"/>
        <v>1.2269938650306761E-2</v>
      </c>
    </row>
    <row r="1819" spans="1:7" x14ac:dyDescent="0.25">
      <c r="A1819" s="1">
        <v>1814</v>
      </c>
      <c r="B1819" s="6">
        <v>40949</v>
      </c>
      <c r="C1819" s="8">
        <v>13.16</v>
      </c>
      <c r="D1819" s="6">
        <v>40949</v>
      </c>
      <c r="E1819" s="8">
        <v>6.46</v>
      </c>
      <c r="F1819" s="12">
        <f t="shared" si="56"/>
        <v>-1.4232209737827678E-2</v>
      </c>
      <c r="G1819" s="12">
        <f t="shared" si="57"/>
        <v>-2.1212121212121165E-2</v>
      </c>
    </row>
    <row r="1820" spans="1:7" x14ac:dyDescent="0.25">
      <c r="A1820" s="1">
        <v>1815</v>
      </c>
      <c r="B1820" s="6">
        <v>40952</v>
      </c>
      <c r="C1820" s="8">
        <v>13.07</v>
      </c>
      <c r="D1820" s="6">
        <v>40952</v>
      </c>
      <c r="E1820" s="8">
        <v>6.48</v>
      </c>
      <c r="F1820" s="12">
        <f t="shared" si="56"/>
        <v>-6.8389057750759766E-3</v>
      </c>
      <c r="G1820" s="12">
        <f t="shared" si="57"/>
        <v>3.0959752321982137E-3</v>
      </c>
    </row>
    <row r="1821" spans="1:7" x14ac:dyDescent="0.25">
      <c r="A1821" s="1">
        <v>1816</v>
      </c>
      <c r="B1821" s="6">
        <v>40953</v>
      </c>
      <c r="C1821" s="8">
        <v>13.09</v>
      </c>
      <c r="D1821" s="6">
        <v>40953</v>
      </c>
      <c r="E1821" s="8">
        <v>6.42</v>
      </c>
      <c r="F1821" s="12">
        <f t="shared" si="56"/>
        <v>1.5302218821728825E-3</v>
      </c>
      <c r="G1821" s="12">
        <f t="shared" si="57"/>
        <v>-9.2592592592593351E-3</v>
      </c>
    </row>
    <row r="1822" spans="1:7" x14ac:dyDescent="0.25">
      <c r="A1822" s="1">
        <v>1817</v>
      </c>
      <c r="B1822" s="6">
        <v>40954</v>
      </c>
      <c r="C1822" s="8">
        <v>13.05</v>
      </c>
      <c r="D1822" s="6">
        <v>40954</v>
      </c>
      <c r="E1822" s="8">
        <v>6.45</v>
      </c>
      <c r="F1822" s="12">
        <f t="shared" si="56"/>
        <v>-3.0557677616500495E-3</v>
      </c>
      <c r="G1822" s="12">
        <f t="shared" si="57"/>
        <v>4.6728971962617209E-3</v>
      </c>
    </row>
    <row r="1823" spans="1:7" x14ac:dyDescent="0.25">
      <c r="A1823" s="1">
        <v>1818</v>
      </c>
      <c r="B1823" s="6">
        <v>40955</v>
      </c>
      <c r="C1823" s="8">
        <v>12.87</v>
      </c>
      <c r="D1823" s="6">
        <v>40955</v>
      </c>
      <c r="E1823" s="8">
        <v>6.29</v>
      </c>
      <c r="F1823" s="12">
        <f t="shared" si="56"/>
        <v>-1.3793103448275976E-2</v>
      </c>
      <c r="G1823" s="12">
        <f t="shared" si="57"/>
        <v>-2.4806201550387617E-2</v>
      </c>
    </row>
    <row r="1824" spans="1:7" x14ac:dyDescent="0.25">
      <c r="A1824" s="1">
        <v>1819</v>
      </c>
      <c r="B1824" s="6">
        <v>40956</v>
      </c>
      <c r="C1824" s="8">
        <v>13.05</v>
      </c>
      <c r="D1824" s="6">
        <v>40956</v>
      </c>
      <c r="E1824" s="8">
        <v>6.41</v>
      </c>
      <c r="F1824" s="12">
        <f t="shared" si="56"/>
        <v>1.3986013986014102E-2</v>
      </c>
      <c r="G1824" s="12">
        <f t="shared" si="57"/>
        <v>1.9077901430842623E-2</v>
      </c>
    </row>
    <row r="1825" spans="1:7" x14ac:dyDescent="0.25">
      <c r="A1825" s="1">
        <v>1820</v>
      </c>
      <c r="B1825" s="6">
        <v>40959</v>
      </c>
      <c r="C1825" s="8">
        <v>13.26</v>
      </c>
      <c r="D1825" s="6">
        <v>40959</v>
      </c>
      <c r="E1825" s="8">
        <v>6.57</v>
      </c>
      <c r="F1825" s="12">
        <f t="shared" si="56"/>
        <v>1.6091954022988433E-2</v>
      </c>
      <c r="G1825" s="12">
        <f t="shared" si="57"/>
        <v>2.4960998439937619E-2</v>
      </c>
    </row>
    <row r="1826" spans="1:7" x14ac:dyDescent="0.25">
      <c r="A1826" s="1">
        <v>1821</v>
      </c>
      <c r="B1826" s="6">
        <v>40960</v>
      </c>
      <c r="C1826" s="8">
        <v>13.18</v>
      </c>
      <c r="D1826" s="6">
        <v>40960</v>
      </c>
      <c r="E1826" s="8">
        <v>6.55</v>
      </c>
      <c r="F1826" s="12">
        <f t="shared" si="56"/>
        <v>-6.0331825037707445E-3</v>
      </c>
      <c r="G1826" s="12">
        <f t="shared" si="57"/>
        <v>-3.0441400304414704E-3</v>
      </c>
    </row>
    <row r="1827" spans="1:7" x14ac:dyDescent="0.25">
      <c r="A1827" s="1">
        <v>1822</v>
      </c>
      <c r="B1827" s="6">
        <v>40961</v>
      </c>
      <c r="C1827" s="8">
        <v>13.06</v>
      </c>
      <c r="D1827" s="6">
        <v>40961</v>
      </c>
      <c r="E1827" s="8">
        <v>6.37</v>
      </c>
      <c r="F1827" s="12">
        <f t="shared" si="56"/>
        <v>-9.104704097116785E-3</v>
      </c>
      <c r="G1827" s="12">
        <f t="shared" si="57"/>
        <v>-2.7480916030534309E-2</v>
      </c>
    </row>
    <row r="1828" spans="1:7" x14ac:dyDescent="0.25">
      <c r="A1828" s="1">
        <v>1823</v>
      </c>
      <c r="B1828" s="6">
        <v>40962</v>
      </c>
      <c r="C1828" s="8">
        <v>12.88</v>
      </c>
      <c r="D1828" s="6">
        <v>40962</v>
      </c>
      <c r="E1828" s="8">
        <v>6.29</v>
      </c>
      <c r="F1828" s="12">
        <f t="shared" si="56"/>
        <v>-1.3782542113323101E-2</v>
      </c>
      <c r="G1828" s="12">
        <f t="shared" si="57"/>
        <v>-1.2558869701726856E-2</v>
      </c>
    </row>
    <row r="1829" spans="1:7" x14ac:dyDescent="0.25">
      <c r="A1829" s="1">
        <v>1824</v>
      </c>
      <c r="B1829" s="6">
        <v>40963</v>
      </c>
      <c r="C1829" s="8">
        <v>12.86</v>
      </c>
      <c r="D1829" s="6">
        <v>40963</v>
      </c>
      <c r="E1829" s="8">
        <v>6.28</v>
      </c>
      <c r="F1829" s="12">
        <f t="shared" si="56"/>
        <v>-1.5527950310560052E-3</v>
      </c>
      <c r="G1829" s="12">
        <f t="shared" si="57"/>
        <v>-1.58982511923685E-3</v>
      </c>
    </row>
    <row r="1830" spans="1:7" x14ac:dyDescent="0.25">
      <c r="A1830" s="1">
        <v>1825</v>
      </c>
      <c r="B1830" s="6">
        <v>40966</v>
      </c>
      <c r="C1830" s="8">
        <v>12.91</v>
      </c>
      <c r="D1830" s="6">
        <v>40966</v>
      </c>
      <c r="E1830" s="8">
        <v>6.27</v>
      </c>
      <c r="F1830" s="12">
        <f t="shared" si="56"/>
        <v>3.8880248833593088E-3</v>
      </c>
      <c r="G1830" s="12">
        <f t="shared" si="57"/>
        <v>-1.5923566878981966E-3</v>
      </c>
    </row>
    <row r="1831" spans="1:7" x14ac:dyDescent="0.25">
      <c r="A1831" s="1">
        <v>1826</v>
      </c>
      <c r="B1831" s="6">
        <v>40967</v>
      </c>
      <c r="C1831" s="8">
        <v>12.87</v>
      </c>
      <c r="D1831" s="6">
        <v>40967</v>
      </c>
      <c r="E1831" s="8">
        <v>6.27</v>
      </c>
      <c r="F1831" s="12">
        <f t="shared" si="56"/>
        <v>-3.098373353989227E-3</v>
      </c>
      <c r="G1831" s="12">
        <f t="shared" si="57"/>
        <v>0</v>
      </c>
    </row>
    <row r="1832" spans="1:7" x14ac:dyDescent="0.25">
      <c r="A1832" s="1">
        <v>1827</v>
      </c>
      <c r="B1832" s="6">
        <v>40968</v>
      </c>
      <c r="C1832" s="8">
        <v>12.81</v>
      </c>
      <c r="D1832" s="6">
        <v>40968</v>
      </c>
      <c r="E1832" s="8">
        <v>6.23</v>
      </c>
      <c r="F1832" s="12">
        <f t="shared" si="56"/>
        <v>-4.6620046620045631E-3</v>
      </c>
      <c r="G1832" s="12">
        <f t="shared" si="57"/>
        <v>-6.3795853269536127E-3</v>
      </c>
    </row>
    <row r="1833" spans="1:7" x14ac:dyDescent="0.25">
      <c r="A1833" s="1">
        <v>1828</v>
      </c>
      <c r="B1833" s="6">
        <v>40969</v>
      </c>
      <c r="C1833" s="8">
        <v>12.9</v>
      </c>
      <c r="D1833" s="6">
        <v>40969</v>
      </c>
      <c r="E1833" s="8">
        <v>6.34</v>
      </c>
      <c r="F1833" s="12">
        <f t="shared" si="56"/>
        <v>7.0257611241217686E-3</v>
      </c>
      <c r="G1833" s="12">
        <f t="shared" si="57"/>
        <v>1.7656500802568125E-2</v>
      </c>
    </row>
    <row r="1834" spans="1:7" x14ac:dyDescent="0.25">
      <c r="A1834" s="1">
        <v>1829</v>
      </c>
      <c r="B1834" s="6">
        <v>40970</v>
      </c>
      <c r="C1834" s="8">
        <v>12.86</v>
      </c>
      <c r="D1834" s="6">
        <v>40970</v>
      </c>
      <c r="E1834" s="8">
        <v>6.36</v>
      </c>
      <c r="F1834" s="12">
        <f t="shared" si="56"/>
        <v>-3.1007751937985211E-3</v>
      </c>
      <c r="G1834" s="12">
        <f t="shared" si="57"/>
        <v>3.1545741324921863E-3</v>
      </c>
    </row>
    <row r="1835" spans="1:7" x14ac:dyDescent="0.25">
      <c r="A1835" s="1">
        <v>1830</v>
      </c>
      <c r="B1835" s="6">
        <v>40973</v>
      </c>
      <c r="C1835" s="8">
        <v>12.79</v>
      </c>
      <c r="D1835" s="6">
        <v>40973</v>
      </c>
      <c r="E1835" s="8">
        <v>6.23</v>
      </c>
      <c r="F1835" s="12">
        <f t="shared" si="56"/>
        <v>-5.4432348367029777E-3</v>
      </c>
      <c r="G1835" s="12">
        <f t="shared" si="57"/>
        <v>-2.0440251572327026E-2</v>
      </c>
    </row>
    <row r="1836" spans="1:7" x14ac:dyDescent="0.25">
      <c r="A1836" s="1">
        <v>1831</v>
      </c>
      <c r="B1836" s="6">
        <v>40974</v>
      </c>
      <c r="C1836" s="8">
        <v>12.42</v>
      </c>
      <c r="D1836" s="6">
        <v>40974</v>
      </c>
      <c r="E1836" s="8">
        <v>5.95</v>
      </c>
      <c r="F1836" s="12">
        <f t="shared" si="56"/>
        <v>-2.8928850664581646E-2</v>
      </c>
      <c r="G1836" s="12">
        <f t="shared" si="57"/>
        <v>-4.4943820224719135E-2</v>
      </c>
    </row>
    <row r="1837" spans="1:7" x14ac:dyDescent="0.25">
      <c r="A1837" s="1">
        <v>1832</v>
      </c>
      <c r="B1837" s="6">
        <v>40975</v>
      </c>
      <c r="C1837" s="8">
        <v>12.39</v>
      </c>
      <c r="D1837" s="6">
        <v>40975</v>
      </c>
      <c r="E1837" s="8">
        <v>6</v>
      </c>
      <c r="F1837" s="12">
        <f t="shared" si="56"/>
        <v>-2.4154589371980163E-3</v>
      </c>
      <c r="G1837" s="12">
        <f t="shared" si="57"/>
        <v>8.4033613445377853E-3</v>
      </c>
    </row>
    <row r="1838" spans="1:7" x14ac:dyDescent="0.25">
      <c r="A1838" s="1">
        <v>1833</v>
      </c>
      <c r="B1838" s="6">
        <v>40976</v>
      </c>
      <c r="C1838" s="8">
        <v>12.58</v>
      </c>
      <c r="D1838" s="6">
        <v>40976</v>
      </c>
      <c r="E1838" s="8">
        <v>6.18</v>
      </c>
      <c r="F1838" s="12">
        <f t="shared" si="56"/>
        <v>1.5334947538337328E-2</v>
      </c>
      <c r="G1838" s="12">
        <f t="shared" si="57"/>
        <v>2.9999999999999954E-2</v>
      </c>
    </row>
    <row r="1839" spans="1:7" x14ac:dyDescent="0.25">
      <c r="A1839" s="1">
        <v>1834</v>
      </c>
      <c r="B1839" s="6">
        <v>40977</v>
      </c>
      <c r="C1839" s="8">
        <v>12.54</v>
      </c>
      <c r="D1839" s="6">
        <v>40977</v>
      </c>
      <c r="E1839" s="8">
        <v>6.12</v>
      </c>
      <c r="F1839" s="12">
        <f t="shared" si="56"/>
        <v>-3.1796502384738414E-3</v>
      </c>
      <c r="G1839" s="12">
        <f t="shared" si="57"/>
        <v>-9.7087378640776066E-3</v>
      </c>
    </row>
    <row r="1840" spans="1:7" x14ac:dyDescent="0.25">
      <c r="A1840" s="1">
        <v>1835</v>
      </c>
      <c r="B1840" s="6">
        <v>40980</v>
      </c>
      <c r="C1840" s="8">
        <v>12.35</v>
      </c>
      <c r="D1840" s="6">
        <v>40980</v>
      </c>
      <c r="E1840" s="8">
        <v>5.98</v>
      </c>
      <c r="F1840" s="12">
        <f t="shared" si="56"/>
        <v>-1.5151515151515112E-2</v>
      </c>
      <c r="G1840" s="12">
        <f t="shared" si="57"/>
        <v>-2.2875816993463999E-2</v>
      </c>
    </row>
    <row r="1841" spans="1:7" x14ac:dyDescent="0.25">
      <c r="A1841" s="1">
        <v>1836</v>
      </c>
      <c r="B1841" s="6">
        <v>40981</v>
      </c>
      <c r="C1841" s="8">
        <v>12.62</v>
      </c>
      <c r="D1841" s="6">
        <v>40981</v>
      </c>
      <c r="E1841" s="8">
        <v>6.17</v>
      </c>
      <c r="F1841" s="12">
        <f t="shared" si="56"/>
        <v>2.1862348178137619E-2</v>
      </c>
      <c r="G1841" s="12">
        <f t="shared" si="57"/>
        <v>3.1772575250836037E-2</v>
      </c>
    </row>
    <row r="1842" spans="1:7" x14ac:dyDescent="0.25">
      <c r="A1842" s="1">
        <v>1837</v>
      </c>
      <c r="B1842" s="6">
        <v>40982</v>
      </c>
      <c r="C1842" s="8">
        <v>12.62</v>
      </c>
      <c r="D1842" s="6">
        <v>40982</v>
      </c>
      <c r="E1842" s="8">
        <v>6.21</v>
      </c>
      <c r="F1842" s="12">
        <f t="shared" si="56"/>
        <v>0</v>
      </c>
      <c r="G1842" s="12">
        <f t="shared" si="57"/>
        <v>6.4829821717990333E-3</v>
      </c>
    </row>
    <row r="1843" spans="1:7" x14ac:dyDescent="0.25">
      <c r="A1843" s="1">
        <v>1838</v>
      </c>
      <c r="B1843" s="6">
        <v>40983</v>
      </c>
      <c r="C1843" s="8">
        <v>12.7</v>
      </c>
      <c r="D1843" s="6">
        <v>40983</v>
      </c>
      <c r="E1843" s="8">
        <v>6.24</v>
      </c>
      <c r="F1843" s="12">
        <f t="shared" si="56"/>
        <v>6.3391442155309096E-3</v>
      </c>
      <c r="G1843" s="12">
        <f t="shared" si="57"/>
        <v>4.8309178743961749E-3</v>
      </c>
    </row>
    <row r="1844" spans="1:7" x14ac:dyDescent="0.25">
      <c r="A1844" s="1">
        <v>1839</v>
      </c>
      <c r="B1844" s="6">
        <v>40984</v>
      </c>
      <c r="C1844" s="8">
        <v>12.81</v>
      </c>
      <c r="D1844" s="6">
        <v>40984</v>
      </c>
      <c r="E1844" s="8">
        <v>6.34</v>
      </c>
      <c r="F1844" s="12">
        <f t="shared" si="56"/>
        <v>8.661417322834741E-3</v>
      </c>
      <c r="G1844" s="12">
        <f t="shared" si="57"/>
        <v>1.6025641025640969E-2</v>
      </c>
    </row>
    <row r="1845" spans="1:7" x14ac:dyDescent="0.25">
      <c r="A1845" s="1">
        <v>1840</v>
      </c>
      <c r="B1845" s="6">
        <v>40987</v>
      </c>
      <c r="C1845" s="8">
        <v>13</v>
      </c>
      <c r="D1845" s="6">
        <v>40987</v>
      </c>
      <c r="E1845" s="8">
        <v>6.47</v>
      </c>
      <c r="F1845" s="12">
        <f t="shared" si="56"/>
        <v>1.4832162373145941E-2</v>
      </c>
      <c r="G1845" s="12">
        <f t="shared" si="57"/>
        <v>2.0504731861198722E-2</v>
      </c>
    </row>
    <row r="1846" spans="1:7" x14ac:dyDescent="0.25">
      <c r="A1846" s="1">
        <v>1841</v>
      </c>
      <c r="B1846" s="6">
        <v>40988</v>
      </c>
      <c r="C1846" s="8">
        <v>13.01</v>
      </c>
      <c r="D1846" s="6">
        <v>40988</v>
      </c>
      <c r="E1846" s="8">
        <v>6.39</v>
      </c>
      <c r="F1846" s="12">
        <f t="shared" si="56"/>
        <v>7.6923076923075286E-4</v>
      </c>
      <c r="G1846" s="12">
        <f t="shared" si="57"/>
        <v>-1.2364760432766627E-2</v>
      </c>
    </row>
    <row r="1847" spans="1:7" x14ac:dyDescent="0.25">
      <c r="A1847" s="1">
        <v>1842</v>
      </c>
      <c r="B1847" s="6">
        <v>40989</v>
      </c>
      <c r="C1847" s="8">
        <v>12.91</v>
      </c>
      <c r="D1847" s="6">
        <v>40989</v>
      </c>
      <c r="E1847" s="8">
        <v>6.23</v>
      </c>
      <c r="F1847" s="12">
        <f t="shared" si="56"/>
        <v>-7.6863950807071211E-3</v>
      </c>
      <c r="G1847" s="12">
        <f t="shared" si="57"/>
        <v>-2.5039123630672813E-2</v>
      </c>
    </row>
    <row r="1848" spans="1:7" x14ac:dyDescent="0.25">
      <c r="A1848" s="1">
        <v>1843</v>
      </c>
      <c r="B1848" s="6">
        <v>40990</v>
      </c>
      <c r="C1848" s="8">
        <v>12.79</v>
      </c>
      <c r="D1848" s="6">
        <v>40990</v>
      </c>
      <c r="E1848" s="8">
        <v>6.09</v>
      </c>
      <c r="F1848" s="12">
        <f t="shared" si="56"/>
        <v>-9.2951200619675444E-3</v>
      </c>
      <c r="G1848" s="12">
        <f t="shared" si="57"/>
        <v>-2.247191011235964E-2</v>
      </c>
    </row>
    <row r="1849" spans="1:7" x14ac:dyDescent="0.25">
      <c r="A1849" s="1">
        <v>1844</v>
      </c>
      <c r="B1849" s="6">
        <v>40991</v>
      </c>
      <c r="C1849" s="8">
        <v>12.67</v>
      </c>
      <c r="D1849" s="6">
        <v>40991</v>
      </c>
      <c r="E1849" s="8">
        <v>6.04</v>
      </c>
      <c r="F1849" s="12">
        <f t="shared" si="56"/>
        <v>-9.382329945269682E-3</v>
      </c>
      <c r="G1849" s="12">
        <f t="shared" si="57"/>
        <v>-8.2101806239736983E-3</v>
      </c>
    </row>
    <row r="1850" spans="1:7" x14ac:dyDescent="0.25">
      <c r="A1850" s="1">
        <v>1845</v>
      </c>
      <c r="B1850" s="6">
        <v>40994</v>
      </c>
      <c r="C1850" s="8">
        <v>12.58</v>
      </c>
      <c r="D1850" s="6">
        <v>40994</v>
      </c>
      <c r="E1850" s="8">
        <v>5.98</v>
      </c>
      <c r="F1850" s="12">
        <f t="shared" si="56"/>
        <v>-7.1033938437253244E-3</v>
      </c>
      <c r="G1850" s="12">
        <f t="shared" si="57"/>
        <v>-9.9337748344370206E-3</v>
      </c>
    </row>
    <row r="1851" spans="1:7" x14ac:dyDescent="0.25">
      <c r="A1851" s="1">
        <v>1846</v>
      </c>
      <c r="B1851" s="6">
        <v>40995</v>
      </c>
      <c r="C1851" s="8">
        <v>12.48</v>
      </c>
      <c r="D1851" s="6">
        <v>40995</v>
      </c>
      <c r="E1851" s="8">
        <v>5.9</v>
      </c>
      <c r="F1851" s="12">
        <f t="shared" si="56"/>
        <v>-7.9491255961843914E-3</v>
      </c>
      <c r="G1851" s="12">
        <f t="shared" si="57"/>
        <v>-1.3377926421404692E-2</v>
      </c>
    </row>
    <row r="1852" spans="1:7" x14ac:dyDescent="0.25">
      <c r="A1852" s="1">
        <v>1847</v>
      </c>
      <c r="B1852" s="6">
        <v>40996</v>
      </c>
      <c r="C1852" s="8">
        <v>12.3</v>
      </c>
      <c r="D1852" s="6">
        <v>40996</v>
      </c>
      <c r="E1852" s="8">
        <v>5.79</v>
      </c>
      <c r="F1852" s="12">
        <f t="shared" si="56"/>
        <v>-1.44230769230769E-2</v>
      </c>
      <c r="G1852" s="12">
        <f t="shared" si="57"/>
        <v>-1.8644067796610223E-2</v>
      </c>
    </row>
    <row r="1853" spans="1:7" x14ac:dyDescent="0.25">
      <c r="A1853" s="1">
        <v>1848</v>
      </c>
      <c r="B1853" s="6">
        <v>40997</v>
      </c>
      <c r="C1853" s="8">
        <v>12.18</v>
      </c>
      <c r="D1853" s="6">
        <v>40997</v>
      </c>
      <c r="E1853" s="8">
        <v>5.68</v>
      </c>
      <c r="F1853" s="12">
        <f t="shared" si="56"/>
        <v>-9.7560975609756895E-3</v>
      </c>
      <c r="G1853" s="12">
        <f t="shared" si="57"/>
        <v>-1.8998272884283303E-2</v>
      </c>
    </row>
    <row r="1854" spans="1:7" x14ac:dyDescent="0.25">
      <c r="A1854" s="1">
        <v>1849</v>
      </c>
      <c r="B1854" s="6">
        <v>40998</v>
      </c>
      <c r="C1854" s="8">
        <v>12.29</v>
      </c>
      <c r="D1854" s="6">
        <v>40998</v>
      </c>
      <c r="E1854" s="8">
        <v>5.77</v>
      </c>
      <c r="F1854" s="12">
        <f t="shared" si="56"/>
        <v>9.0311986863710544E-3</v>
      </c>
      <c r="G1854" s="12">
        <f t="shared" si="57"/>
        <v>1.5845070422535187E-2</v>
      </c>
    </row>
    <row r="1855" spans="1:7" x14ac:dyDescent="0.25">
      <c r="A1855" s="1">
        <v>1850</v>
      </c>
      <c r="B1855" s="6">
        <v>41001</v>
      </c>
      <c r="C1855" s="8">
        <v>12.35</v>
      </c>
      <c r="D1855" s="6">
        <v>41001</v>
      </c>
      <c r="E1855" s="8">
        <v>5.78</v>
      </c>
      <c r="F1855" s="12">
        <f t="shared" si="56"/>
        <v>4.8820179007323435E-3</v>
      </c>
      <c r="G1855" s="12">
        <f t="shared" si="57"/>
        <v>1.7331022530330462E-3</v>
      </c>
    </row>
    <row r="1856" spans="1:7" x14ac:dyDescent="0.25">
      <c r="A1856" s="1">
        <v>1851</v>
      </c>
      <c r="B1856" s="6">
        <v>41002</v>
      </c>
      <c r="C1856" s="8">
        <v>12.04</v>
      </c>
      <c r="D1856" s="6">
        <v>41002</v>
      </c>
      <c r="E1856" s="8">
        <v>5.55</v>
      </c>
      <c r="F1856" s="12">
        <f t="shared" si="56"/>
        <v>-2.5101214574898827E-2</v>
      </c>
      <c r="G1856" s="12">
        <f t="shared" si="57"/>
        <v>-3.9792387543252671E-2</v>
      </c>
    </row>
    <row r="1857" spans="1:7" x14ac:dyDescent="0.25">
      <c r="A1857" s="1">
        <v>1852</v>
      </c>
      <c r="B1857" s="6">
        <v>41003</v>
      </c>
      <c r="C1857" s="8">
        <v>11.87</v>
      </c>
      <c r="D1857" s="6">
        <v>41003</v>
      </c>
      <c r="E1857" s="8">
        <v>5.41</v>
      </c>
      <c r="F1857" s="12">
        <f t="shared" si="56"/>
        <v>-1.411960132890365E-2</v>
      </c>
      <c r="G1857" s="12">
        <f t="shared" si="57"/>
        <v>-2.5225225225225169E-2</v>
      </c>
    </row>
    <row r="1858" spans="1:7" x14ac:dyDescent="0.25">
      <c r="A1858" s="1">
        <v>1853</v>
      </c>
      <c r="B1858" s="6">
        <v>41004</v>
      </c>
      <c r="C1858" s="8">
        <v>11.9</v>
      </c>
      <c r="D1858" s="6">
        <v>41004</v>
      </c>
      <c r="E1858" s="8">
        <v>5.41</v>
      </c>
      <c r="F1858" s="12">
        <f t="shared" si="56"/>
        <v>2.5273799494524968E-3</v>
      </c>
      <c r="G1858" s="12">
        <f t="shared" si="57"/>
        <v>0</v>
      </c>
    </row>
    <row r="1859" spans="1:7" x14ac:dyDescent="0.25">
      <c r="A1859" s="1">
        <v>1854</v>
      </c>
      <c r="B1859" s="6">
        <v>41009</v>
      </c>
      <c r="C1859" s="8">
        <v>11.55</v>
      </c>
      <c r="D1859" s="6">
        <v>41009</v>
      </c>
      <c r="E1859" s="8">
        <v>5.2</v>
      </c>
      <c r="F1859" s="12">
        <f t="shared" si="56"/>
        <v>-2.9411764705882321E-2</v>
      </c>
      <c r="G1859" s="12">
        <f t="shared" si="57"/>
        <v>-3.8817005545286498E-2</v>
      </c>
    </row>
    <row r="1860" spans="1:7" x14ac:dyDescent="0.25">
      <c r="A1860" s="1">
        <v>1855</v>
      </c>
      <c r="B1860" s="6">
        <v>41010</v>
      </c>
      <c r="C1860" s="8">
        <v>11.78</v>
      </c>
      <c r="D1860" s="6">
        <v>41010</v>
      </c>
      <c r="E1860" s="8">
        <v>5.3</v>
      </c>
      <c r="F1860" s="12">
        <f t="shared" si="56"/>
        <v>1.9913419913419796E-2</v>
      </c>
      <c r="G1860" s="12">
        <f t="shared" si="57"/>
        <v>1.9230769230769162E-2</v>
      </c>
    </row>
    <row r="1861" spans="1:7" x14ac:dyDescent="0.25">
      <c r="A1861" s="1">
        <v>1856</v>
      </c>
      <c r="B1861" s="6">
        <v>41011</v>
      </c>
      <c r="C1861" s="8">
        <v>11.61</v>
      </c>
      <c r="D1861" s="6">
        <v>41011</v>
      </c>
      <c r="E1861" s="8">
        <v>5.23</v>
      </c>
      <c r="F1861" s="12">
        <f t="shared" si="56"/>
        <v>-1.4431239388794561E-2</v>
      </c>
      <c r="G1861" s="12">
        <f t="shared" si="57"/>
        <v>-1.3207547169811207E-2</v>
      </c>
    </row>
    <row r="1862" spans="1:7" x14ac:dyDescent="0.25">
      <c r="A1862" s="1">
        <v>1857</v>
      </c>
      <c r="B1862" s="6">
        <v>41012</v>
      </c>
      <c r="C1862" s="8">
        <v>11.26</v>
      </c>
      <c r="D1862" s="6">
        <v>41012</v>
      </c>
      <c r="E1862" s="8">
        <v>4.8600000000000003</v>
      </c>
      <c r="F1862" s="12">
        <f t="shared" si="56"/>
        <v>-3.0146425495262676E-2</v>
      </c>
      <c r="G1862" s="12">
        <f t="shared" si="57"/>
        <v>-7.0745697896749532E-2</v>
      </c>
    </row>
    <row r="1863" spans="1:7" x14ac:dyDescent="0.25">
      <c r="A1863" s="1">
        <v>1858</v>
      </c>
      <c r="B1863" s="6">
        <v>41015</v>
      </c>
      <c r="C1863" s="8">
        <v>11.24</v>
      </c>
      <c r="D1863" s="6">
        <v>41015</v>
      </c>
      <c r="E1863" s="8">
        <v>4.83</v>
      </c>
      <c r="F1863" s="12">
        <f t="shared" si="56"/>
        <v>-1.7761989342806016E-3</v>
      </c>
      <c r="G1863" s="12">
        <f t="shared" si="57"/>
        <v>-6.1728395061728903E-3</v>
      </c>
    </row>
    <row r="1864" spans="1:7" x14ac:dyDescent="0.25">
      <c r="A1864" s="1">
        <v>1859</v>
      </c>
      <c r="B1864" s="6">
        <v>41016</v>
      </c>
      <c r="C1864" s="8">
        <v>11.56</v>
      </c>
      <c r="D1864" s="6">
        <v>41016</v>
      </c>
      <c r="E1864" s="8">
        <v>5.01</v>
      </c>
      <c r="F1864" s="12">
        <f t="shared" ref="F1864:F1927" si="58">(C1864-C1863)/C1863</f>
        <v>2.8469750889679742E-2</v>
      </c>
      <c r="G1864" s="12">
        <f t="shared" ref="G1864:G1927" si="59">(E1864-E1863)/E1863</f>
        <v>3.7267080745341553E-2</v>
      </c>
    </row>
    <row r="1865" spans="1:7" x14ac:dyDescent="0.25">
      <c r="A1865" s="1">
        <v>1860</v>
      </c>
      <c r="B1865" s="6">
        <v>41017</v>
      </c>
      <c r="C1865" s="8">
        <v>11.08</v>
      </c>
      <c r="D1865" s="6">
        <v>41017</v>
      </c>
      <c r="E1865" s="8">
        <v>4.8099999999999996</v>
      </c>
      <c r="F1865" s="12">
        <f t="shared" si="58"/>
        <v>-4.1522491349481001E-2</v>
      </c>
      <c r="G1865" s="12">
        <f t="shared" si="59"/>
        <v>-3.9920159680638757E-2</v>
      </c>
    </row>
    <row r="1866" spans="1:7" x14ac:dyDescent="0.25">
      <c r="A1866" s="1">
        <v>1861</v>
      </c>
      <c r="B1866" s="6">
        <v>41018</v>
      </c>
      <c r="C1866" s="8">
        <v>10.77</v>
      </c>
      <c r="D1866" s="6">
        <v>41018</v>
      </c>
      <c r="E1866" s="8">
        <v>4.6399999999999997</v>
      </c>
      <c r="F1866" s="12">
        <f t="shared" si="58"/>
        <v>-2.7978339350180549E-2</v>
      </c>
      <c r="G1866" s="12">
        <f t="shared" si="59"/>
        <v>-3.5343035343035331E-2</v>
      </c>
    </row>
    <row r="1867" spans="1:7" x14ac:dyDescent="0.25">
      <c r="A1867" s="1">
        <v>1862</v>
      </c>
      <c r="B1867" s="6">
        <v>41019</v>
      </c>
      <c r="C1867" s="8">
        <v>11.06</v>
      </c>
      <c r="D1867" s="6">
        <v>41019</v>
      </c>
      <c r="E1867" s="8">
        <v>4.75</v>
      </c>
      <c r="F1867" s="12">
        <f t="shared" si="58"/>
        <v>2.6926648096564618E-2</v>
      </c>
      <c r="G1867" s="12">
        <f t="shared" si="59"/>
        <v>2.370689655172421E-2</v>
      </c>
    </row>
    <row r="1868" spans="1:7" x14ac:dyDescent="0.25">
      <c r="A1868" s="1">
        <v>1863</v>
      </c>
      <c r="B1868" s="6">
        <v>41022</v>
      </c>
      <c r="C1868" s="8">
        <v>10.76</v>
      </c>
      <c r="D1868" s="6">
        <v>41022</v>
      </c>
      <c r="E1868" s="8">
        <v>4.68</v>
      </c>
      <c r="F1868" s="12">
        <f t="shared" si="58"/>
        <v>-2.712477396021706E-2</v>
      </c>
      <c r="G1868" s="12">
        <f t="shared" si="59"/>
        <v>-1.4736842105263218E-2</v>
      </c>
    </row>
    <row r="1869" spans="1:7" x14ac:dyDescent="0.25">
      <c r="A1869" s="1">
        <v>1864</v>
      </c>
      <c r="B1869" s="6">
        <v>41023</v>
      </c>
      <c r="C1869" s="8">
        <v>11.05</v>
      </c>
      <c r="D1869" s="6">
        <v>41023</v>
      </c>
      <c r="E1869" s="8">
        <v>4.8099999999999996</v>
      </c>
      <c r="F1869" s="12">
        <f t="shared" si="58"/>
        <v>2.6951672862453618E-2</v>
      </c>
      <c r="G1869" s="12">
        <f t="shared" si="59"/>
        <v>2.7777777777777755E-2</v>
      </c>
    </row>
    <row r="1870" spans="1:7" x14ac:dyDescent="0.25">
      <c r="A1870" s="1">
        <v>1865</v>
      </c>
      <c r="B1870" s="6">
        <v>41024</v>
      </c>
      <c r="C1870" s="8">
        <v>11.3</v>
      </c>
      <c r="D1870" s="6">
        <v>41024</v>
      </c>
      <c r="E1870" s="8">
        <v>4.92</v>
      </c>
      <c r="F1870" s="12">
        <f t="shared" si="58"/>
        <v>2.2624434389140271E-2</v>
      </c>
      <c r="G1870" s="12">
        <f t="shared" si="59"/>
        <v>2.2869022869022936E-2</v>
      </c>
    </row>
    <row r="1871" spans="1:7" x14ac:dyDescent="0.25">
      <c r="A1871" s="1">
        <v>1866</v>
      </c>
      <c r="B1871" s="6">
        <v>41025</v>
      </c>
      <c r="C1871" s="8">
        <v>11.13</v>
      </c>
      <c r="D1871" s="6">
        <v>41025</v>
      </c>
      <c r="E1871" s="8">
        <v>4.75</v>
      </c>
      <c r="F1871" s="12">
        <f t="shared" si="58"/>
        <v>-1.5044247787610612E-2</v>
      </c>
      <c r="G1871" s="12">
        <f t="shared" si="59"/>
        <v>-3.4552845528455271E-2</v>
      </c>
    </row>
    <row r="1872" spans="1:7" x14ac:dyDescent="0.25">
      <c r="A1872" s="1">
        <v>1867</v>
      </c>
      <c r="B1872" s="6">
        <v>41026</v>
      </c>
      <c r="C1872" s="8">
        <v>11.32</v>
      </c>
      <c r="D1872" s="6">
        <v>41026</v>
      </c>
      <c r="E1872" s="8">
        <v>4.84</v>
      </c>
      <c r="F1872" s="12">
        <f t="shared" si="58"/>
        <v>1.7070979335130233E-2</v>
      </c>
      <c r="G1872" s="12">
        <f t="shared" si="59"/>
        <v>1.8947368421052602E-2</v>
      </c>
    </row>
    <row r="1873" spans="1:7" x14ac:dyDescent="0.25">
      <c r="A1873" s="1">
        <v>1868</v>
      </c>
      <c r="B1873" s="6">
        <v>41029</v>
      </c>
      <c r="C1873" s="8">
        <v>11.01</v>
      </c>
      <c r="D1873" s="6">
        <v>41029</v>
      </c>
      <c r="E1873" s="8">
        <v>4.72</v>
      </c>
      <c r="F1873" s="12">
        <f t="shared" si="58"/>
        <v>-2.7385159010600749E-2</v>
      </c>
      <c r="G1873" s="12">
        <f t="shared" si="59"/>
        <v>-2.4793388429752088E-2</v>
      </c>
    </row>
    <row r="1874" spans="1:7" x14ac:dyDescent="0.25">
      <c r="A1874" s="1">
        <v>1869</v>
      </c>
      <c r="B1874" s="6">
        <v>41031</v>
      </c>
      <c r="C1874" s="8">
        <v>10.67</v>
      </c>
      <c r="D1874" s="6">
        <v>41031</v>
      </c>
      <c r="E1874" s="8">
        <v>4.5599999999999996</v>
      </c>
      <c r="F1874" s="12">
        <f t="shared" si="58"/>
        <v>-3.0881017257039043E-2</v>
      </c>
      <c r="G1874" s="12">
        <f t="shared" si="59"/>
        <v>-3.3898305084745797E-2</v>
      </c>
    </row>
    <row r="1875" spans="1:7" x14ac:dyDescent="0.25">
      <c r="A1875" s="1">
        <v>1870</v>
      </c>
      <c r="B1875" s="6">
        <v>41032</v>
      </c>
      <c r="C1875" s="8">
        <v>10.68</v>
      </c>
      <c r="D1875" s="6">
        <v>41032</v>
      </c>
      <c r="E1875" s="8">
        <v>4.58</v>
      </c>
      <c r="F1875" s="12">
        <f t="shared" si="58"/>
        <v>9.3720712277411316E-4</v>
      </c>
      <c r="G1875" s="12">
        <f t="shared" si="59"/>
        <v>4.385964912280803E-3</v>
      </c>
    </row>
    <row r="1876" spans="1:7" x14ac:dyDescent="0.25">
      <c r="A1876" s="1">
        <v>1871</v>
      </c>
      <c r="B1876" s="6">
        <v>41033</v>
      </c>
      <c r="C1876" s="8">
        <v>10.86</v>
      </c>
      <c r="D1876" s="6">
        <v>41033</v>
      </c>
      <c r="E1876" s="8">
        <v>4.68</v>
      </c>
      <c r="F1876" s="12">
        <f t="shared" si="58"/>
        <v>1.6853932584269638E-2</v>
      </c>
      <c r="G1876" s="12">
        <f t="shared" si="59"/>
        <v>2.1834061135371102E-2</v>
      </c>
    </row>
    <row r="1877" spans="1:7" x14ac:dyDescent="0.25">
      <c r="A1877" s="1">
        <v>1872</v>
      </c>
      <c r="B1877" s="6">
        <v>41036</v>
      </c>
      <c r="C1877" s="8">
        <v>11.15</v>
      </c>
      <c r="D1877" s="6">
        <v>41036</v>
      </c>
      <c r="E1877" s="8">
        <v>4.9000000000000004</v>
      </c>
      <c r="F1877" s="12">
        <f t="shared" si="58"/>
        <v>2.6703499079189775E-2</v>
      </c>
      <c r="G1877" s="12">
        <f t="shared" si="59"/>
        <v>4.7008547008547147E-2</v>
      </c>
    </row>
    <row r="1878" spans="1:7" x14ac:dyDescent="0.25">
      <c r="A1878" s="1">
        <v>1873</v>
      </c>
      <c r="B1878" s="6">
        <v>41037</v>
      </c>
      <c r="C1878" s="8">
        <v>11.18</v>
      </c>
      <c r="D1878" s="6">
        <v>41037</v>
      </c>
      <c r="E1878" s="8">
        <v>4.8600000000000003</v>
      </c>
      <c r="F1878" s="12">
        <f t="shared" si="58"/>
        <v>2.6905829596411981E-3</v>
      </c>
      <c r="G1878" s="12">
        <f t="shared" si="59"/>
        <v>-8.1632653061224549E-3</v>
      </c>
    </row>
    <row r="1879" spans="1:7" x14ac:dyDescent="0.25">
      <c r="A1879" s="1">
        <v>1874</v>
      </c>
      <c r="B1879" s="6">
        <v>41038</v>
      </c>
      <c r="C1879" s="8">
        <v>11</v>
      </c>
      <c r="D1879" s="6">
        <v>41038</v>
      </c>
      <c r="E1879" s="8">
        <v>4.6399999999999997</v>
      </c>
      <c r="F1879" s="12">
        <f t="shared" si="58"/>
        <v>-1.6100178890876539E-2</v>
      </c>
      <c r="G1879" s="12">
        <f t="shared" si="59"/>
        <v>-4.5267489711934283E-2</v>
      </c>
    </row>
    <row r="1880" spans="1:7" x14ac:dyDescent="0.25">
      <c r="A1880" s="1">
        <v>1875</v>
      </c>
      <c r="B1880" s="6">
        <v>41039</v>
      </c>
      <c r="C1880" s="8">
        <v>11.32</v>
      </c>
      <c r="D1880" s="6">
        <v>41039</v>
      </c>
      <c r="E1880" s="8">
        <v>4.92</v>
      </c>
      <c r="F1880" s="12">
        <f t="shared" si="58"/>
        <v>2.9090909090909115E-2</v>
      </c>
      <c r="G1880" s="12">
        <f t="shared" si="59"/>
        <v>6.0344827586206955E-2</v>
      </c>
    </row>
    <row r="1881" spans="1:7" x14ac:dyDescent="0.25">
      <c r="A1881" s="1">
        <v>1876</v>
      </c>
      <c r="B1881" s="6">
        <v>41040</v>
      </c>
      <c r="C1881" s="8">
        <v>11.17</v>
      </c>
      <c r="D1881" s="6">
        <v>41040</v>
      </c>
      <c r="E1881" s="8">
        <v>4.87</v>
      </c>
      <c r="F1881" s="12">
        <f t="shared" si="58"/>
        <v>-1.325088339222618E-2</v>
      </c>
      <c r="G1881" s="12">
        <f t="shared" si="59"/>
        <v>-1.0162601626016224E-2</v>
      </c>
    </row>
    <row r="1882" spans="1:7" x14ac:dyDescent="0.25">
      <c r="A1882" s="1">
        <v>1877</v>
      </c>
      <c r="B1882" s="6">
        <v>41043</v>
      </c>
      <c r="C1882" s="8">
        <v>10.89</v>
      </c>
      <c r="D1882" s="6">
        <v>41043</v>
      </c>
      <c r="E1882" s="8">
        <v>4.72</v>
      </c>
      <c r="F1882" s="12">
        <f t="shared" si="58"/>
        <v>-2.5067144136078724E-2</v>
      </c>
      <c r="G1882" s="12">
        <f t="shared" si="59"/>
        <v>-3.0800821355236211E-2</v>
      </c>
    </row>
    <row r="1883" spans="1:7" x14ac:dyDescent="0.25">
      <c r="A1883" s="1">
        <v>1878</v>
      </c>
      <c r="B1883" s="6">
        <v>41044</v>
      </c>
      <c r="C1883" s="8">
        <v>10.68</v>
      </c>
      <c r="D1883" s="6">
        <v>41044</v>
      </c>
      <c r="E1883" s="8">
        <v>4.5999999999999996</v>
      </c>
      <c r="F1883" s="12">
        <f t="shared" si="58"/>
        <v>-1.9283746556473906E-2</v>
      </c>
      <c r="G1883" s="12">
        <f t="shared" si="59"/>
        <v>-2.5423728813559344E-2</v>
      </c>
    </row>
    <row r="1884" spans="1:7" x14ac:dyDescent="0.25">
      <c r="A1884" s="1">
        <v>1879</v>
      </c>
      <c r="B1884" s="6">
        <v>41045</v>
      </c>
      <c r="C1884" s="8">
        <v>10.65</v>
      </c>
      <c r="D1884" s="6">
        <v>41045</v>
      </c>
      <c r="E1884" s="8">
        <v>4.5199999999999996</v>
      </c>
      <c r="F1884" s="12">
        <f t="shared" si="58"/>
        <v>-2.8089887640448839E-3</v>
      </c>
      <c r="G1884" s="12">
        <f t="shared" si="59"/>
        <v>-1.7391304347826105E-2</v>
      </c>
    </row>
    <row r="1885" spans="1:7" x14ac:dyDescent="0.25">
      <c r="A1885" s="1">
        <v>1880</v>
      </c>
      <c r="B1885" s="6">
        <v>41046</v>
      </c>
      <c r="C1885" s="8">
        <v>10.61</v>
      </c>
      <c r="D1885" s="6">
        <v>41046</v>
      </c>
      <c r="E1885" s="8">
        <v>4.45</v>
      </c>
      <c r="F1885" s="12">
        <f t="shared" si="58"/>
        <v>-3.7558685446010256E-3</v>
      </c>
      <c r="G1885" s="12">
        <f t="shared" si="59"/>
        <v>-1.5486725663716682E-2</v>
      </c>
    </row>
    <row r="1886" spans="1:7" x14ac:dyDescent="0.25">
      <c r="A1886" s="1">
        <v>1881</v>
      </c>
      <c r="B1886" s="6">
        <v>41047</v>
      </c>
      <c r="C1886" s="8">
        <v>9.92</v>
      </c>
      <c r="D1886" s="6">
        <v>41047</v>
      </c>
      <c r="E1886" s="8">
        <v>4.58</v>
      </c>
      <c r="F1886" s="12">
        <f t="shared" si="58"/>
        <v>-6.5032987747408066E-2</v>
      </c>
      <c r="G1886" s="12">
        <f t="shared" si="59"/>
        <v>2.9213483146067389E-2</v>
      </c>
    </row>
    <row r="1887" spans="1:7" x14ac:dyDescent="0.25">
      <c r="A1887" s="1">
        <v>1882</v>
      </c>
      <c r="B1887" s="6">
        <v>41050</v>
      </c>
      <c r="C1887" s="8">
        <v>9.82</v>
      </c>
      <c r="D1887" s="6">
        <v>41050</v>
      </c>
      <c r="E1887" s="8">
        <v>4.51</v>
      </c>
      <c r="F1887" s="12">
        <f t="shared" si="58"/>
        <v>-1.0080645161290288E-2</v>
      </c>
      <c r="G1887" s="12">
        <f t="shared" si="59"/>
        <v>-1.5283842794759887E-2</v>
      </c>
    </row>
    <row r="1888" spans="1:7" x14ac:dyDescent="0.25">
      <c r="A1888" s="1">
        <v>1883</v>
      </c>
      <c r="B1888" s="6">
        <v>41051</v>
      </c>
      <c r="C1888" s="8">
        <v>9.99</v>
      </c>
      <c r="D1888" s="6">
        <v>41051</v>
      </c>
      <c r="E1888" s="8">
        <v>4.62</v>
      </c>
      <c r="F1888" s="12">
        <f t="shared" si="58"/>
        <v>1.7311608961303456E-2</v>
      </c>
      <c r="G1888" s="12">
        <f t="shared" si="59"/>
        <v>2.4390243902439098E-2</v>
      </c>
    </row>
    <row r="1889" spans="1:7" x14ac:dyDescent="0.25">
      <c r="A1889" s="1">
        <v>1884</v>
      </c>
      <c r="B1889" s="6">
        <v>41052</v>
      </c>
      <c r="C1889" s="8">
        <v>9.5</v>
      </c>
      <c r="D1889" s="6">
        <v>41052</v>
      </c>
      <c r="E1889" s="8">
        <v>4.4800000000000004</v>
      </c>
      <c r="F1889" s="12">
        <f t="shared" si="58"/>
        <v>-4.9049049049049068E-2</v>
      </c>
      <c r="G1889" s="12">
        <f t="shared" si="59"/>
        <v>-3.0303030303030234E-2</v>
      </c>
    </row>
    <row r="1890" spans="1:7" x14ac:dyDescent="0.25">
      <c r="A1890" s="1">
        <v>1885</v>
      </c>
      <c r="B1890" s="6">
        <v>41053</v>
      </c>
      <c r="C1890" s="8">
        <v>9.68</v>
      </c>
      <c r="D1890" s="6">
        <v>41053</v>
      </c>
      <c r="E1890" s="8">
        <v>4.54</v>
      </c>
      <c r="F1890" s="12">
        <f t="shared" si="58"/>
        <v>1.8947368421052602E-2</v>
      </c>
      <c r="G1890" s="12">
        <f t="shared" si="59"/>
        <v>1.3392857142857054E-2</v>
      </c>
    </row>
    <row r="1891" spans="1:7" x14ac:dyDescent="0.25">
      <c r="A1891" s="1">
        <v>1886</v>
      </c>
      <c r="B1891" s="6">
        <v>41054</v>
      </c>
      <c r="C1891" s="8">
        <v>9.61</v>
      </c>
      <c r="D1891" s="6">
        <v>41054</v>
      </c>
      <c r="E1891" s="8">
        <v>4.55</v>
      </c>
      <c r="F1891" s="12">
        <f t="shared" si="58"/>
        <v>-7.2314049586777156E-3</v>
      </c>
      <c r="G1891" s="12">
        <f t="shared" si="59"/>
        <v>2.2026431718061203E-3</v>
      </c>
    </row>
    <row r="1892" spans="1:7" x14ac:dyDescent="0.25">
      <c r="A1892" s="1">
        <v>1887</v>
      </c>
      <c r="B1892" s="6">
        <v>41057</v>
      </c>
      <c r="C1892" s="8">
        <v>9.44</v>
      </c>
      <c r="D1892" s="6">
        <v>41057</v>
      </c>
      <c r="E1892" s="8">
        <v>4.41</v>
      </c>
      <c r="F1892" s="12">
        <f t="shared" si="58"/>
        <v>-1.7689906347554626E-2</v>
      </c>
      <c r="G1892" s="12">
        <f t="shared" si="59"/>
        <v>-3.0769230769230702E-2</v>
      </c>
    </row>
    <row r="1893" spans="1:7" x14ac:dyDescent="0.25">
      <c r="A1893" s="1">
        <v>1888</v>
      </c>
      <c r="B1893" s="6">
        <v>41058</v>
      </c>
      <c r="C1893" s="8">
        <v>9.17</v>
      </c>
      <c r="D1893" s="6">
        <v>41058</v>
      </c>
      <c r="E1893" s="8">
        <v>4.3</v>
      </c>
      <c r="F1893" s="12">
        <f t="shared" si="58"/>
        <v>-2.8601694915254192E-2</v>
      </c>
      <c r="G1893" s="12">
        <f t="shared" si="59"/>
        <v>-2.4943310657596442E-2</v>
      </c>
    </row>
    <row r="1894" spans="1:7" x14ac:dyDescent="0.25">
      <c r="A1894" s="1">
        <v>1889</v>
      </c>
      <c r="B1894" s="6">
        <v>41059</v>
      </c>
      <c r="C1894" s="8">
        <v>8.85</v>
      </c>
      <c r="D1894" s="6">
        <v>41059</v>
      </c>
      <c r="E1894" s="8">
        <v>4.25</v>
      </c>
      <c r="F1894" s="12">
        <f t="shared" si="58"/>
        <v>-3.4896401308615078E-2</v>
      </c>
      <c r="G1894" s="12">
        <f t="shared" si="59"/>
        <v>-1.1627906976744146E-2</v>
      </c>
    </row>
    <row r="1895" spans="1:7" x14ac:dyDescent="0.25">
      <c r="A1895" s="1">
        <v>1890</v>
      </c>
      <c r="B1895" s="6">
        <v>41060</v>
      </c>
      <c r="C1895" s="8">
        <v>8.94</v>
      </c>
      <c r="D1895" s="6">
        <v>41060</v>
      </c>
      <c r="E1895" s="8">
        <v>4.3</v>
      </c>
      <c r="F1895" s="12">
        <f t="shared" si="58"/>
        <v>1.0169491525423712E-2</v>
      </c>
      <c r="G1895" s="12">
        <f t="shared" si="59"/>
        <v>1.1764705882352899E-2</v>
      </c>
    </row>
    <row r="1896" spans="1:7" x14ac:dyDescent="0.25">
      <c r="A1896" s="1">
        <v>1891</v>
      </c>
      <c r="B1896" s="6">
        <v>41061</v>
      </c>
      <c r="C1896" s="8">
        <v>9</v>
      </c>
      <c r="D1896" s="6">
        <v>41061</v>
      </c>
      <c r="E1896" s="8">
        <v>4.32</v>
      </c>
      <c r="F1896" s="12">
        <f t="shared" si="58"/>
        <v>6.7114093959732106E-3</v>
      </c>
      <c r="G1896" s="12">
        <f t="shared" si="59"/>
        <v>4.6511627906977819E-3</v>
      </c>
    </row>
    <row r="1897" spans="1:7" x14ac:dyDescent="0.25">
      <c r="A1897" s="1">
        <v>1892</v>
      </c>
      <c r="B1897" s="6">
        <v>41064</v>
      </c>
      <c r="C1897" s="8">
        <v>9.39</v>
      </c>
      <c r="D1897" s="6">
        <v>41064</v>
      </c>
      <c r="E1897" s="8">
        <v>4.53</v>
      </c>
      <c r="F1897" s="12">
        <f t="shared" si="58"/>
        <v>4.3333333333333397E-2</v>
      </c>
      <c r="G1897" s="12">
        <f t="shared" si="59"/>
        <v>4.8611111111111098E-2</v>
      </c>
    </row>
    <row r="1898" spans="1:7" x14ac:dyDescent="0.25">
      <c r="A1898" s="1">
        <v>1893</v>
      </c>
      <c r="B1898" s="6">
        <v>41065</v>
      </c>
      <c r="C1898" s="8">
        <v>9.3000000000000007</v>
      </c>
      <c r="D1898" s="6">
        <v>41065</v>
      </c>
      <c r="E1898" s="8">
        <v>4.58</v>
      </c>
      <c r="F1898" s="12">
        <f t="shared" si="58"/>
        <v>-9.584664536741198E-3</v>
      </c>
      <c r="G1898" s="12">
        <f t="shared" si="59"/>
        <v>1.1037527593818946E-2</v>
      </c>
    </row>
    <row r="1899" spans="1:7" x14ac:dyDescent="0.25">
      <c r="A1899" s="1">
        <v>1894</v>
      </c>
      <c r="B1899" s="6">
        <v>41066</v>
      </c>
      <c r="C1899" s="8">
        <v>9.6</v>
      </c>
      <c r="D1899" s="6">
        <v>41066</v>
      </c>
      <c r="E1899" s="8">
        <v>4.7</v>
      </c>
      <c r="F1899" s="12">
        <f t="shared" si="58"/>
        <v>3.2258064516128913E-2</v>
      </c>
      <c r="G1899" s="12">
        <f t="shared" si="59"/>
        <v>2.6200873362445438E-2</v>
      </c>
    </row>
    <row r="1900" spans="1:7" x14ac:dyDescent="0.25">
      <c r="A1900" s="1">
        <v>1895</v>
      </c>
      <c r="B1900" s="6">
        <v>41067</v>
      </c>
      <c r="C1900" s="8">
        <v>9.44</v>
      </c>
      <c r="D1900" s="6">
        <v>41067</v>
      </c>
      <c r="E1900" s="8">
        <v>4.78</v>
      </c>
      <c r="F1900" s="12">
        <f t="shared" si="58"/>
        <v>-1.6666666666666684E-2</v>
      </c>
      <c r="G1900" s="12">
        <f t="shared" si="59"/>
        <v>1.7021276595744695E-2</v>
      </c>
    </row>
    <row r="1901" spans="1:7" x14ac:dyDescent="0.25">
      <c r="A1901" s="1">
        <v>1896</v>
      </c>
      <c r="B1901" s="6">
        <v>41068</v>
      </c>
      <c r="C1901" s="8">
        <v>9.7899999999999991</v>
      </c>
      <c r="D1901" s="6">
        <v>41068</v>
      </c>
      <c r="E1901" s="8">
        <v>4.8499999999999996</v>
      </c>
      <c r="F1901" s="12">
        <f t="shared" si="58"/>
        <v>3.7076271186440642E-2</v>
      </c>
      <c r="G1901" s="12">
        <f t="shared" si="59"/>
        <v>1.464435146443502E-2</v>
      </c>
    </row>
    <row r="1902" spans="1:7" x14ac:dyDescent="0.25">
      <c r="A1902" s="1">
        <v>1897</v>
      </c>
      <c r="B1902" s="6">
        <v>41071</v>
      </c>
      <c r="C1902" s="8">
        <v>9.68</v>
      </c>
      <c r="D1902" s="6">
        <v>41071</v>
      </c>
      <c r="E1902" s="8">
        <v>4.84</v>
      </c>
      <c r="F1902" s="12">
        <f t="shared" si="58"/>
        <v>-1.1235955056179718E-2</v>
      </c>
      <c r="G1902" s="12">
        <f t="shared" si="59"/>
        <v>-2.061855670103049E-3</v>
      </c>
    </row>
    <row r="1903" spans="1:7" x14ac:dyDescent="0.25">
      <c r="A1903" s="1">
        <v>1898</v>
      </c>
      <c r="B1903" s="6">
        <v>41072</v>
      </c>
      <c r="C1903" s="8">
        <v>9.84</v>
      </c>
      <c r="D1903" s="6">
        <v>41072</v>
      </c>
      <c r="E1903" s="8">
        <v>4.82</v>
      </c>
      <c r="F1903" s="12">
        <f t="shared" si="58"/>
        <v>1.6528925619834725E-2</v>
      </c>
      <c r="G1903" s="12">
        <f t="shared" si="59"/>
        <v>-4.1322314049585893E-3</v>
      </c>
    </row>
    <row r="1904" spans="1:7" x14ac:dyDescent="0.25">
      <c r="A1904" s="1">
        <v>1899</v>
      </c>
      <c r="B1904" s="6">
        <v>41073</v>
      </c>
      <c r="C1904" s="8">
        <v>9.81</v>
      </c>
      <c r="D1904" s="6">
        <v>41073</v>
      </c>
      <c r="E1904" s="8">
        <v>4.88</v>
      </c>
      <c r="F1904" s="12">
        <f t="shared" si="58"/>
        <v>-3.0487804878048131E-3</v>
      </c>
      <c r="G1904" s="12">
        <f t="shared" si="59"/>
        <v>1.2448132780082905E-2</v>
      </c>
    </row>
    <row r="1905" spans="1:7" x14ac:dyDescent="0.25">
      <c r="A1905" s="1">
        <v>1900</v>
      </c>
      <c r="B1905" s="6">
        <v>41074</v>
      </c>
      <c r="C1905" s="8">
        <v>9.93</v>
      </c>
      <c r="D1905" s="6">
        <v>41074</v>
      </c>
      <c r="E1905" s="8">
        <v>4.97</v>
      </c>
      <c r="F1905" s="12">
        <f t="shared" si="58"/>
        <v>1.2232415902140593E-2</v>
      </c>
      <c r="G1905" s="12">
        <f t="shared" si="59"/>
        <v>1.8442622950819644E-2</v>
      </c>
    </row>
    <row r="1906" spans="1:7" x14ac:dyDescent="0.25">
      <c r="A1906" s="1">
        <v>1901</v>
      </c>
      <c r="B1906" s="6">
        <v>41075</v>
      </c>
      <c r="C1906" s="8">
        <v>9.89</v>
      </c>
      <c r="D1906" s="6">
        <v>41075</v>
      </c>
      <c r="E1906" s="8">
        <v>4.92</v>
      </c>
      <c r="F1906" s="12">
        <f t="shared" si="58"/>
        <v>-4.028197381671616E-3</v>
      </c>
      <c r="G1906" s="12">
        <f t="shared" si="59"/>
        <v>-1.0060362173038195E-2</v>
      </c>
    </row>
    <row r="1907" spans="1:7" x14ac:dyDescent="0.25">
      <c r="A1907" s="1">
        <v>1902</v>
      </c>
      <c r="B1907" s="6">
        <v>41078</v>
      </c>
      <c r="C1907" s="8">
        <v>9.5</v>
      </c>
      <c r="D1907" s="6">
        <v>41078</v>
      </c>
      <c r="E1907" s="8">
        <v>4.7</v>
      </c>
      <c r="F1907" s="12">
        <f t="shared" si="58"/>
        <v>-3.9433771486349904E-2</v>
      </c>
      <c r="G1907" s="12">
        <f t="shared" si="59"/>
        <v>-4.4715447154471497E-2</v>
      </c>
    </row>
    <row r="1908" spans="1:7" x14ac:dyDescent="0.25">
      <c r="A1908" s="1">
        <v>1903</v>
      </c>
      <c r="B1908" s="6">
        <v>41079</v>
      </c>
      <c r="C1908" s="8">
        <v>9.8699999999999992</v>
      </c>
      <c r="D1908" s="6">
        <v>41079</v>
      </c>
      <c r="E1908" s="8">
        <v>4.83</v>
      </c>
      <c r="F1908" s="12">
        <f t="shared" si="58"/>
        <v>3.894736842105255E-2</v>
      </c>
      <c r="G1908" s="12">
        <f t="shared" si="59"/>
        <v>2.7659574468085084E-2</v>
      </c>
    </row>
    <row r="1909" spans="1:7" x14ac:dyDescent="0.25">
      <c r="A1909" s="1">
        <v>1904</v>
      </c>
      <c r="B1909" s="6">
        <v>41080</v>
      </c>
      <c r="C1909" s="8">
        <v>9.94</v>
      </c>
      <c r="D1909" s="6">
        <v>41080</v>
      </c>
      <c r="E1909" s="8">
        <v>4.96</v>
      </c>
      <c r="F1909" s="12">
        <f t="shared" si="58"/>
        <v>7.092198581560313E-3</v>
      </c>
      <c r="G1909" s="12">
        <f t="shared" si="59"/>
        <v>2.6915113871635588E-2</v>
      </c>
    </row>
    <row r="1910" spans="1:7" x14ac:dyDescent="0.25">
      <c r="A1910" s="1">
        <v>1905</v>
      </c>
      <c r="B1910" s="6">
        <v>41081</v>
      </c>
      <c r="C1910" s="8">
        <v>9.9600000000000009</v>
      </c>
      <c r="D1910" s="6">
        <v>41081</v>
      </c>
      <c r="E1910" s="8">
        <v>4.96</v>
      </c>
      <c r="F1910" s="12">
        <f t="shared" si="58"/>
        <v>2.0120724346077818E-3</v>
      </c>
      <c r="G1910" s="12">
        <f t="shared" si="59"/>
        <v>0</v>
      </c>
    </row>
    <row r="1911" spans="1:7" x14ac:dyDescent="0.25">
      <c r="A1911" s="1">
        <v>1906</v>
      </c>
      <c r="B1911" s="6">
        <v>41082</v>
      </c>
      <c r="C1911" s="8">
        <v>10.15</v>
      </c>
      <c r="D1911" s="6">
        <v>41082</v>
      </c>
      <c r="E1911" s="8">
        <v>5.0199999999999996</v>
      </c>
      <c r="F1911" s="12">
        <f t="shared" si="58"/>
        <v>1.9076305220883483E-2</v>
      </c>
      <c r="G1911" s="12">
        <f t="shared" si="59"/>
        <v>1.2096774193548309E-2</v>
      </c>
    </row>
    <row r="1912" spans="1:7" x14ac:dyDescent="0.25">
      <c r="A1912" s="1">
        <v>1907</v>
      </c>
      <c r="B1912" s="6">
        <v>41085</v>
      </c>
      <c r="C1912" s="8">
        <v>9.68</v>
      </c>
      <c r="D1912" s="6">
        <v>41085</v>
      </c>
      <c r="E1912" s="8">
        <v>4.78</v>
      </c>
      <c r="F1912" s="12">
        <f t="shared" si="58"/>
        <v>-4.6305418719211885E-2</v>
      </c>
      <c r="G1912" s="12">
        <f t="shared" si="59"/>
        <v>-4.7808764940238911E-2</v>
      </c>
    </row>
    <row r="1913" spans="1:7" x14ac:dyDescent="0.25">
      <c r="A1913" s="1">
        <v>1908</v>
      </c>
      <c r="B1913" s="6">
        <v>41086</v>
      </c>
      <c r="C1913" s="8">
        <v>9.59</v>
      </c>
      <c r="D1913" s="6">
        <v>41086</v>
      </c>
      <c r="E1913" s="8">
        <v>4.71</v>
      </c>
      <c r="F1913" s="12">
        <f t="shared" si="58"/>
        <v>-9.2975206611570112E-3</v>
      </c>
      <c r="G1913" s="12">
        <f t="shared" si="59"/>
        <v>-1.4644351464435205E-2</v>
      </c>
    </row>
    <row r="1914" spans="1:7" x14ac:dyDescent="0.25">
      <c r="A1914" s="1">
        <v>1909</v>
      </c>
      <c r="B1914" s="6">
        <v>41087</v>
      </c>
      <c r="C1914" s="8">
        <v>9.76</v>
      </c>
      <c r="D1914" s="6">
        <v>41087</v>
      </c>
      <c r="E1914" s="8">
        <v>4.8499999999999996</v>
      </c>
      <c r="F1914" s="12">
        <f t="shared" si="58"/>
        <v>1.7726798748696551E-2</v>
      </c>
      <c r="G1914" s="12">
        <f t="shared" si="59"/>
        <v>2.9723991507430929E-2</v>
      </c>
    </row>
    <row r="1915" spans="1:7" x14ac:dyDescent="0.25">
      <c r="A1915" s="1">
        <v>1910</v>
      </c>
      <c r="B1915" s="6">
        <v>41088</v>
      </c>
      <c r="C1915" s="8">
        <v>9.86</v>
      </c>
      <c r="D1915" s="6">
        <v>41088</v>
      </c>
      <c r="E1915" s="8">
        <v>4.8899999999999997</v>
      </c>
      <c r="F1915" s="12">
        <f t="shared" si="58"/>
        <v>1.0245901639344227E-2</v>
      </c>
      <c r="G1915" s="12">
        <f t="shared" si="59"/>
        <v>8.2474226804123783E-3</v>
      </c>
    </row>
    <row r="1916" spans="1:7" x14ac:dyDescent="0.25">
      <c r="A1916" s="1">
        <v>1911</v>
      </c>
      <c r="B1916" s="6">
        <v>41089</v>
      </c>
      <c r="C1916" s="8">
        <v>10.37</v>
      </c>
      <c r="D1916" s="6">
        <v>41089</v>
      </c>
      <c r="E1916" s="8">
        <v>5.22</v>
      </c>
      <c r="F1916" s="12">
        <f t="shared" si="58"/>
        <v>5.1724137931034461E-2</v>
      </c>
      <c r="G1916" s="12">
        <f t="shared" si="59"/>
        <v>6.7484662576687129E-2</v>
      </c>
    </row>
    <row r="1917" spans="1:7" x14ac:dyDescent="0.25">
      <c r="A1917" s="1">
        <v>1912</v>
      </c>
      <c r="B1917" s="6">
        <v>41092</v>
      </c>
      <c r="C1917" s="8">
        <v>10.41</v>
      </c>
      <c r="D1917" s="6">
        <v>41092</v>
      </c>
      <c r="E1917" s="8">
        <v>5.25</v>
      </c>
      <c r="F1917" s="12">
        <f t="shared" si="58"/>
        <v>3.8572806171649882E-3</v>
      </c>
      <c r="G1917" s="12">
        <f t="shared" si="59"/>
        <v>5.7471264367816568E-3</v>
      </c>
    </row>
    <row r="1918" spans="1:7" x14ac:dyDescent="0.25">
      <c r="A1918" s="1">
        <v>1913</v>
      </c>
      <c r="B1918" s="6">
        <v>41093</v>
      </c>
      <c r="C1918" s="8">
        <v>10.53</v>
      </c>
      <c r="D1918" s="6">
        <v>41093</v>
      </c>
      <c r="E1918" s="8">
        <v>5.32</v>
      </c>
      <c r="F1918" s="12">
        <f t="shared" si="58"/>
        <v>1.1527377521613758E-2</v>
      </c>
      <c r="G1918" s="12">
        <f t="shared" si="59"/>
        <v>1.3333333333333388E-2</v>
      </c>
    </row>
    <row r="1919" spans="1:7" x14ac:dyDescent="0.25">
      <c r="A1919" s="1">
        <v>1914</v>
      </c>
      <c r="B1919" s="6">
        <v>41094</v>
      </c>
      <c r="C1919" s="8">
        <v>10.48</v>
      </c>
      <c r="D1919" s="6">
        <v>41094</v>
      </c>
      <c r="E1919" s="8">
        <v>5.31</v>
      </c>
      <c r="F1919" s="12">
        <f t="shared" si="58"/>
        <v>-4.7483380816713142E-3</v>
      </c>
      <c r="G1919" s="12">
        <f t="shared" si="59"/>
        <v>-1.8796992481204275E-3</v>
      </c>
    </row>
    <row r="1920" spans="1:7" x14ac:dyDescent="0.25">
      <c r="A1920" s="1">
        <v>1915</v>
      </c>
      <c r="B1920" s="6">
        <v>41095</v>
      </c>
      <c r="C1920" s="8">
        <v>10.210000000000001</v>
      </c>
      <c r="D1920" s="6">
        <v>41095</v>
      </c>
      <c r="E1920" s="8">
        <v>5.0999999999999996</v>
      </c>
      <c r="F1920" s="12">
        <f t="shared" si="58"/>
        <v>-2.5763358778625914E-2</v>
      </c>
      <c r="G1920" s="12">
        <f t="shared" si="59"/>
        <v>-3.9548022598870053E-2</v>
      </c>
    </row>
    <row r="1921" spans="1:7" x14ac:dyDescent="0.25">
      <c r="A1921" s="1">
        <v>1916</v>
      </c>
      <c r="B1921" s="6">
        <v>41096</v>
      </c>
      <c r="C1921" s="8">
        <v>9.8800000000000008</v>
      </c>
      <c r="D1921" s="6">
        <v>41096</v>
      </c>
      <c r="E1921" s="8">
        <v>4.9000000000000004</v>
      </c>
      <c r="F1921" s="12">
        <f t="shared" si="58"/>
        <v>-3.232125367286974E-2</v>
      </c>
      <c r="G1921" s="12">
        <f t="shared" si="59"/>
        <v>-3.9215686274509665E-2</v>
      </c>
    </row>
    <row r="1922" spans="1:7" x14ac:dyDescent="0.25">
      <c r="A1922" s="1">
        <v>1917</v>
      </c>
      <c r="B1922" s="6">
        <v>41099</v>
      </c>
      <c r="C1922" s="8">
        <v>9.85</v>
      </c>
      <c r="D1922" s="6">
        <v>41099</v>
      </c>
      <c r="E1922" s="8">
        <v>4.82</v>
      </c>
      <c r="F1922" s="12">
        <f t="shared" si="58"/>
        <v>-3.0364372469636777E-3</v>
      </c>
      <c r="G1922" s="12">
        <f t="shared" si="59"/>
        <v>-1.632653061224491E-2</v>
      </c>
    </row>
    <row r="1923" spans="1:7" x14ac:dyDescent="0.25">
      <c r="A1923" s="1">
        <v>1918</v>
      </c>
      <c r="B1923" s="6">
        <v>41100</v>
      </c>
      <c r="C1923" s="8">
        <v>9.92</v>
      </c>
      <c r="D1923" s="6">
        <v>41100</v>
      </c>
      <c r="E1923" s="8">
        <v>4.79</v>
      </c>
      <c r="F1923" s="12">
        <f t="shared" si="58"/>
        <v>7.1065989847716024E-3</v>
      </c>
      <c r="G1923" s="12">
        <f t="shared" si="59"/>
        <v>-6.2240663900415454E-3</v>
      </c>
    </row>
    <row r="1924" spans="1:7" x14ac:dyDescent="0.25">
      <c r="A1924" s="1">
        <v>1919</v>
      </c>
      <c r="B1924" s="6">
        <v>41101</v>
      </c>
      <c r="C1924" s="8">
        <v>10.09</v>
      </c>
      <c r="D1924" s="6">
        <v>41101</v>
      </c>
      <c r="E1924" s="8">
        <v>4.88</v>
      </c>
      <c r="F1924" s="12">
        <f t="shared" si="58"/>
        <v>1.713709677419354E-2</v>
      </c>
      <c r="G1924" s="12">
        <f t="shared" si="59"/>
        <v>1.8789144050104355E-2</v>
      </c>
    </row>
    <row r="1925" spans="1:7" x14ac:dyDescent="0.25">
      <c r="A1925" s="1">
        <v>1920</v>
      </c>
      <c r="B1925" s="6">
        <v>41102</v>
      </c>
      <c r="C1925" s="8">
        <v>9.76</v>
      </c>
      <c r="D1925" s="6">
        <v>41102</v>
      </c>
      <c r="E1925" s="8">
        <v>4.78</v>
      </c>
      <c r="F1925" s="12">
        <f t="shared" si="58"/>
        <v>-3.270564915758177E-2</v>
      </c>
      <c r="G1925" s="12">
        <f t="shared" si="59"/>
        <v>-2.0491803278688454E-2</v>
      </c>
    </row>
    <row r="1926" spans="1:7" x14ac:dyDescent="0.25">
      <c r="A1926" s="1">
        <v>1921</v>
      </c>
      <c r="B1926" s="6">
        <v>41103</v>
      </c>
      <c r="C1926" s="8">
        <v>9.9600000000000009</v>
      </c>
      <c r="D1926" s="6">
        <v>41103</v>
      </c>
      <c r="E1926" s="8">
        <v>4.66</v>
      </c>
      <c r="F1926" s="12">
        <f t="shared" si="58"/>
        <v>2.0491803278688634E-2</v>
      </c>
      <c r="G1926" s="12">
        <f t="shared" si="59"/>
        <v>-2.5104602510460271E-2</v>
      </c>
    </row>
    <row r="1927" spans="1:7" x14ac:dyDescent="0.25">
      <c r="A1927" s="1">
        <v>1922</v>
      </c>
      <c r="B1927" s="6">
        <v>41106</v>
      </c>
      <c r="C1927" s="8">
        <v>9.75</v>
      </c>
      <c r="D1927" s="6">
        <v>41106</v>
      </c>
      <c r="E1927" s="8">
        <v>4.51</v>
      </c>
      <c r="F1927" s="12">
        <f t="shared" si="58"/>
        <v>-2.1084337349397676E-2</v>
      </c>
      <c r="G1927" s="12">
        <f t="shared" si="59"/>
        <v>-3.2188841201716813E-2</v>
      </c>
    </row>
    <row r="1928" spans="1:7" x14ac:dyDescent="0.25">
      <c r="A1928" s="1">
        <v>1923</v>
      </c>
      <c r="B1928" s="6">
        <v>41107</v>
      </c>
      <c r="C1928" s="8">
        <v>9.83</v>
      </c>
      <c r="D1928" s="6">
        <v>41107</v>
      </c>
      <c r="E1928" s="8">
        <v>4.5199999999999996</v>
      </c>
      <c r="F1928" s="12">
        <f t="shared" ref="F1928:F1991" si="60">(C1928-C1927)/C1927</f>
        <v>8.2051282051282121E-3</v>
      </c>
      <c r="G1928" s="12">
        <f t="shared" ref="G1928:G1991" si="61">(E1928-E1927)/E1927</f>
        <v>2.2172949002216822E-3</v>
      </c>
    </row>
    <row r="1929" spans="1:7" x14ac:dyDescent="0.25">
      <c r="A1929" s="1">
        <v>1924</v>
      </c>
      <c r="B1929" s="6">
        <v>41108</v>
      </c>
      <c r="C1929" s="8">
        <v>9.89</v>
      </c>
      <c r="D1929" s="6">
        <v>41108</v>
      </c>
      <c r="E1929" s="8">
        <v>4.5199999999999996</v>
      </c>
      <c r="F1929" s="12">
        <f t="shared" si="60"/>
        <v>6.1037639877925222E-3</v>
      </c>
      <c r="G1929" s="12">
        <f t="shared" si="61"/>
        <v>0</v>
      </c>
    </row>
    <row r="1930" spans="1:7" x14ac:dyDescent="0.25">
      <c r="A1930" s="1">
        <v>1925</v>
      </c>
      <c r="B1930" s="6">
        <v>41109</v>
      </c>
      <c r="C1930" s="8">
        <v>9.9499999999999993</v>
      </c>
      <c r="D1930" s="6">
        <v>41109</v>
      </c>
      <c r="E1930" s="8">
        <v>4.5199999999999996</v>
      </c>
      <c r="F1930" s="12">
        <f t="shared" si="60"/>
        <v>6.0667340748229237E-3</v>
      </c>
      <c r="G1930" s="12">
        <f t="shared" si="61"/>
        <v>0</v>
      </c>
    </row>
    <row r="1931" spans="1:7" x14ac:dyDescent="0.25">
      <c r="A1931" s="1">
        <v>1926</v>
      </c>
      <c r="B1931" s="6">
        <v>41110</v>
      </c>
      <c r="C1931" s="8">
        <v>9.2100000000000009</v>
      </c>
      <c r="D1931" s="6">
        <v>41110</v>
      </c>
      <c r="E1931" s="8">
        <v>4.1900000000000004</v>
      </c>
      <c r="F1931" s="12">
        <f t="shared" si="60"/>
        <v>-7.4371859296482254E-2</v>
      </c>
      <c r="G1931" s="12">
        <f t="shared" si="61"/>
        <v>-7.3008849557521946E-2</v>
      </c>
    </row>
    <row r="1932" spans="1:7" x14ac:dyDescent="0.25">
      <c r="A1932" s="1">
        <v>1927</v>
      </c>
      <c r="B1932" s="6">
        <v>41113</v>
      </c>
      <c r="C1932" s="8">
        <v>9.02</v>
      </c>
      <c r="D1932" s="6">
        <v>41113</v>
      </c>
      <c r="E1932" s="8">
        <v>4.2300000000000004</v>
      </c>
      <c r="F1932" s="12">
        <f t="shared" si="60"/>
        <v>-2.062975027144422E-2</v>
      </c>
      <c r="G1932" s="12">
        <f t="shared" si="61"/>
        <v>9.5465393794749477E-3</v>
      </c>
    </row>
    <row r="1933" spans="1:7" x14ac:dyDescent="0.25">
      <c r="A1933" s="1">
        <v>1928</v>
      </c>
      <c r="B1933" s="6">
        <v>41114</v>
      </c>
      <c r="C1933" s="8">
        <v>8.6300000000000008</v>
      </c>
      <c r="D1933" s="6">
        <v>41114</v>
      </c>
      <c r="E1933" s="8">
        <v>4.04</v>
      </c>
      <c r="F1933" s="12">
        <f t="shared" si="60"/>
        <v>-4.3237250554323592E-2</v>
      </c>
      <c r="G1933" s="12">
        <f t="shared" si="61"/>
        <v>-4.4917257683215216E-2</v>
      </c>
    </row>
    <row r="1934" spans="1:7" x14ac:dyDescent="0.25">
      <c r="A1934" s="1">
        <v>1929</v>
      </c>
      <c r="B1934" s="6">
        <v>41115</v>
      </c>
      <c r="C1934" s="8">
        <v>8.66</v>
      </c>
      <c r="D1934" s="6">
        <v>41115</v>
      </c>
      <c r="E1934" s="8">
        <v>4.08</v>
      </c>
      <c r="F1934" s="12">
        <f t="shared" si="60"/>
        <v>3.4762456546928574E-3</v>
      </c>
      <c r="G1934" s="12">
        <f t="shared" si="61"/>
        <v>9.9009900990099098E-3</v>
      </c>
    </row>
    <row r="1935" spans="1:7" x14ac:dyDescent="0.25">
      <c r="A1935" s="1">
        <v>1930</v>
      </c>
      <c r="B1935" s="6">
        <v>41116</v>
      </c>
      <c r="C1935" s="8">
        <v>8.9499999999999993</v>
      </c>
      <c r="D1935" s="6">
        <v>41116</v>
      </c>
      <c r="E1935" s="8">
        <v>4.51</v>
      </c>
      <c r="F1935" s="12">
        <f t="shared" si="60"/>
        <v>3.3487297921477963E-2</v>
      </c>
      <c r="G1935" s="12">
        <f t="shared" si="61"/>
        <v>0.10539215686274503</v>
      </c>
    </row>
    <row r="1936" spans="1:7" x14ac:dyDescent="0.25">
      <c r="A1936" s="1">
        <v>1931</v>
      </c>
      <c r="B1936" s="6">
        <v>41117</v>
      </c>
      <c r="C1936" s="8">
        <v>9.2100000000000009</v>
      </c>
      <c r="D1936" s="6">
        <v>41117</v>
      </c>
      <c r="E1936" s="8">
        <v>4.78</v>
      </c>
      <c r="F1936" s="12">
        <f t="shared" si="60"/>
        <v>2.9050279329609116E-2</v>
      </c>
      <c r="G1936" s="12">
        <f t="shared" si="61"/>
        <v>5.9866962305986801E-2</v>
      </c>
    </row>
    <row r="1937" spans="1:7" x14ac:dyDescent="0.25">
      <c r="A1937" s="1">
        <v>1932</v>
      </c>
      <c r="B1937" s="6">
        <v>41120</v>
      </c>
      <c r="C1937" s="8">
        <v>9.2899999999999991</v>
      </c>
      <c r="D1937" s="6">
        <v>41120</v>
      </c>
      <c r="E1937" s="8">
        <v>4.97</v>
      </c>
      <c r="F1937" s="12">
        <f t="shared" si="60"/>
        <v>8.6862106406078495E-3</v>
      </c>
      <c r="G1937" s="12">
        <f t="shared" si="61"/>
        <v>3.9748953974895293E-2</v>
      </c>
    </row>
    <row r="1938" spans="1:7" x14ac:dyDescent="0.25">
      <c r="A1938" s="1">
        <v>1933</v>
      </c>
      <c r="B1938" s="6">
        <v>41121</v>
      </c>
      <c r="C1938" s="8">
        <v>9.23</v>
      </c>
      <c r="D1938" s="6">
        <v>41121</v>
      </c>
      <c r="E1938" s="8">
        <v>4.95</v>
      </c>
      <c r="F1938" s="12">
        <f t="shared" si="60"/>
        <v>-6.4585575888050301E-3</v>
      </c>
      <c r="G1938" s="12">
        <f t="shared" si="61"/>
        <v>-4.0241448692152062E-3</v>
      </c>
    </row>
    <row r="1939" spans="1:7" x14ac:dyDescent="0.25">
      <c r="A1939" s="1">
        <v>1934</v>
      </c>
      <c r="B1939" s="6">
        <v>41122</v>
      </c>
      <c r="C1939" s="8">
        <v>9.31</v>
      </c>
      <c r="D1939" s="6">
        <v>41122</v>
      </c>
      <c r="E1939" s="8">
        <v>4.96</v>
      </c>
      <c r="F1939" s="12">
        <f t="shared" si="60"/>
        <v>8.6673889490790964E-3</v>
      </c>
      <c r="G1939" s="12">
        <f t="shared" si="61"/>
        <v>2.0202020202019773E-3</v>
      </c>
    </row>
    <row r="1940" spans="1:7" x14ac:dyDescent="0.25">
      <c r="A1940" s="1">
        <v>1935</v>
      </c>
      <c r="B1940" s="6">
        <v>41123</v>
      </c>
      <c r="C1940" s="8">
        <v>8.7200000000000006</v>
      </c>
      <c r="D1940" s="6">
        <v>41123</v>
      </c>
      <c r="E1940" s="8">
        <v>4.63</v>
      </c>
      <c r="F1940" s="12">
        <f t="shared" si="60"/>
        <v>-6.3372717508055829E-2</v>
      </c>
      <c r="G1940" s="12">
        <f t="shared" si="61"/>
        <v>-6.6532258064516139E-2</v>
      </c>
    </row>
    <row r="1941" spans="1:7" x14ac:dyDescent="0.25">
      <c r="A1941" s="1">
        <v>1936</v>
      </c>
      <c r="B1941" s="6">
        <v>41124</v>
      </c>
      <c r="C1941" s="8">
        <v>9.35</v>
      </c>
      <c r="D1941" s="6">
        <v>41124</v>
      </c>
      <c r="E1941" s="8">
        <v>4.99</v>
      </c>
      <c r="F1941" s="12">
        <f t="shared" si="60"/>
        <v>7.2247706422018235E-2</v>
      </c>
      <c r="G1941" s="12">
        <f t="shared" si="61"/>
        <v>7.7753779697624259E-2</v>
      </c>
    </row>
    <row r="1942" spans="1:7" x14ac:dyDescent="0.25">
      <c r="A1942" s="1">
        <v>1937</v>
      </c>
      <c r="B1942" s="6">
        <v>41127</v>
      </c>
      <c r="C1942" s="8">
        <v>9.8000000000000007</v>
      </c>
      <c r="D1942" s="6">
        <v>41127</v>
      </c>
      <c r="E1942" s="8">
        <v>5.19</v>
      </c>
      <c r="F1942" s="12">
        <f t="shared" si="60"/>
        <v>4.8128342245989421E-2</v>
      </c>
      <c r="G1942" s="12">
        <f t="shared" si="61"/>
        <v>4.0080160320641316E-2</v>
      </c>
    </row>
    <row r="1943" spans="1:7" x14ac:dyDescent="0.25">
      <c r="A1943" s="1">
        <v>1938</v>
      </c>
      <c r="B1943" s="6">
        <v>41128</v>
      </c>
      <c r="C1943" s="8">
        <v>10.1</v>
      </c>
      <c r="D1943" s="6">
        <v>41128</v>
      </c>
      <c r="E1943" s="8">
        <v>5.35</v>
      </c>
      <c r="F1943" s="12">
        <f t="shared" si="60"/>
        <v>3.0612244897959072E-2</v>
      </c>
      <c r="G1943" s="12">
        <f t="shared" si="61"/>
        <v>3.082851637764918E-2</v>
      </c>
    </row>
    <row r="1944" spans="1:7" x14ac:dyDescent="0.25">
      <c r="A1944" s="1">
        <v>1939</v>
      </c>
      <c r="B1944" s="6">
        <v>41129</v>
      </c>
      <c r="C1944" s="8">
        <v>10.1</v>
      </c>
      <c r="D1944" s="6">
        <v>41129</v>
      </c>
      <c r="E1944" s="8">
        <v>5.34</v>
      </c>
      <c r="F1944" s="12">
        <f t="shared" si="60"/>
        <v>0</v>
      </c>
      <c r="G1944" s="12">
        <f t="shared" si="61"/>
        <v>-1.8691588785046331E-3</v>
      </c>
    </row>
    <row r="1945" spans="1:7" x14ac:dyDescent="0.25">
      <c r="A1945" s="1">
        <v>1940</v>
      </c>
      <c r="B1945" s="6">
        <v>41130</v>
      </c>
      <c r="C1945" s="8">
        <v>10.1</v>
      </c>
      <c r="D1945" s="6">
        <v>41130</v>
      </c>
      <c r="E1945" s="8">
        <v>5.31</v>
      </c>
      <c r="F1945" s="12">
        <f t="shared" si="60"/>
        <v>0</v>
      </c>
      <c r="G1945" s="12">
        <f t="shared" si="61"/>
        <v>-5.6179775280899343E-3</v>
      </c>
    </row>
    <row r="1946" spans="1:7" x14ac:dyDescent="0.25">
      <c r="A1946" s="1">
        <v>1941</v>
      </c>
      <c r="B1946" s="6">
        <v>41131</v>
      </c>
      <c r="C1946" s="8">
        <v>10</v>
      </c>
      <c r="D1946" s="6">
        <v>41131</v>
      </c>
      <c r="E1946" s="8">
        <v>5.29</v>
      </c>
      <c r="F1946" s="12">
        <f t="shared" si="60"/>
        <v>-9.9009900990098664E-3</v>
      </c>
      <c r="G1946" s="12">
        <f t="shared" si="61"/>
        <v>-3.7664783427494492E-3</v>
      </c>
    </row>
    <row r="1947" spans="1:7" x14ac:dyDescent="0.25">
      <c r="A1947" s="1">
        <v>1942</v>
      </c>
      <c r="B1947" s="6">
        <v>41134</v>
      </c>
      <c r="C1947" s="8">
        <v>10.039999999999999</v>
      </c>
      <c r="D1947" s="6">
        <v>41134</v>
      </c>
      <c r="E1947" s="8">
        <v>5.33</v>
      </c>
      <c r="F1947" s="12">
        <f t="shared" si="60"/>
        <v>3.9999999999999151E-3</v>
      </c>
      <c r="G1947" s="12">
        <f t="shared" si="61"/>
        <v>7.5614366729678702E-3</v>
      </c>
    </row>
    <row r="1948" spans="1:7" x14ac:dyDescent="0.25">
      <c r="A1948" s="1">
        <v>1943</v>
      </c>
      <c r="B1948" s="6">
        <v>41135</v>
      </c>
      <c r="C1948" s="8">
        <v>10.11</v>
      </c>
      <c r="D1948" s="6">
        <v>41135</v>
      </c>
      <c r="E1948" s="8">
        <v>5.39</v>
      </c>
      <c r="F1948" s="12">
        <f t="shared" si="60"/>
        <v>6.9721115537848891E-3</v>
      </c>
      <c r="G1948" s="12">
        <f t="shared" si="61"/>
        <v>1.1257035647279477E-2</v>
      </c>
    </row>
    <row r="1949" spans="1:7" x14ac:dyDescent="0.25">
      <c r="A1949" s="1">
        <v>1944</v>
      </c>
      <c r="B1949" s="6">
        <v>41136</v>
      </c>
      <c r="C1949" s="8">
        <v>10.14</v>
      </c>
      <c r="D1949" s="6">
        <v>41136</v>
      </c>
      <c r="E1949" s="8">
        <v>5.4</v>
      </c>
      <c r="F1949" s="12">
        <f t="shared" si="60"/>
        <v>2.9673590504452163E-3</v>
      </c>
      <c r="G1949" s="12">
        <f t="shared" si="61"/>
        <v>1.8552875695734092E-3</v>
      </c>
    </row>
    <row r="1950" spans="1:7" x14ac:dyDescent="0.25">
      <c r="A1950" s="1">
        <v>1945</v>
      </c>
      <c r="B1950" s="6">
        <v>41137</v>
      </c>
      <c r="C1950" s="8">
        <v>10.46</v>
      </c>
      <c r="D1950" s="6">
        <v>41137</v>
      </c>
      <c r="E1950" s="8">
        <v>5.61</v>
      </c>
      <c r="F1950" s="12">
        <f t="shared" si="60"/>
        <v>3.155818540433928E-2</v>
      </c>
      <c r="G1950" s="12">
        <f t="shared" si="61"/>
        <v>3.8888888888888883E-2</v>
      </c>
    </row>
    <row r="1951" spans="1:7" x14ac:dyDescent="0.25">
      <c r="A1951" s="1">
        <v>1946</v>
      </c>
      <c r="B1951" s="6">
        <v>41138</v>
      </c>
      <c r="C1951" s="8">
        <v>10.66</v>
      </c>
      <c r="D1951" s="6">
        <v>41138</v>
      </c>
      <c r="E1951" s="8">
        <v>5.72</v>
      </c>
      <c r="F1951" s="12">
        <f t="shared" si="60"/>
        <v>1.9120458891013315E-2</v>
      </c>
      <c r="G1951" s="12">
        <f t="shared" si="61"/>
        <v>1.9607843137254801E-2</v>
      </c>
    </row>
    <row r="1952" spans="1:7" x14ac:dyDescent="0.25">
      <c r="A1952" s="1">
        <v>1947</v>
      </c>
      <c r="B1952" s="6">
        <v>41141</v>
      </c>
      <c r="C1952" s="8">
        <v>10.6</v>
      </c>
      <c r="D1952" s="6">
        <v>41141</v>
      </c>
      <c r="E1952" s="8">
        <v>5.64</v>
      </c>
      <c r="F1952" s="12">
        <f t="shared" si="60"/>
        <v>-5.6285178236398217E-3</v>
      </c>
      <c r="G1952" s="12">
        <f t="shared" si="61"/>
        <v>-1.3986013986014E-2</v>
      </c>
    </row>
    <row r="1953" spans="1:7" x14ac:dyDescent="0.25">
      <c r="A1953" s="1">
        <v>1948</v>
      </c>
      <c r="B1953" s="6">
        <v>41142</v>
      </c>
      <c r="C1953" s="8">
        <v>10.67</v>
      </c>
      <c r="D1953" s="6">
        <v>41142</v>
      </c>
      <c r="E1953" s="8">
        <v>5.71</v>
      </c>
      <c r="F1953" s="12">
        <f t="shared" si="60"/>
        <v>6.6037735849056875E-3</v>
      </c>
      <c r="G1953" s="12">
        <f t="shared" si="61"/>
        <v>1.2411347517730547E-2</v>
      </c>
    </row>
    <row r="1954" spans="1:7" x14ac:dyDescent="0.25">
      <c r="A1954" s="1">
        <v>1949</v>
      </c>
      <c r="B1954" s="6">
        <v>41143</v>
      </c>
      <c r="C1954" s="8">
        <v>10.34</v>
      </c>
      <c r="D1954" s="6">
        <v>41143</v>
      </c>
      <c r="E1954" s="8">
        <v>5.55</v>
      </c>
      <c r="F1954" s="12">
        <f t="shared" si="60"/>
        <v>-3.09278350515464E-2</v>
      </c>
      <c r="G1954" s="12">
        <f t="shared" si="61"/>
        <v>-2.8021015761821391E-2</v>
      </c>
    </row>
    <row r="1955" spans="1:7" x14ac:dyDescent="0.25">
      <c r="A1955" s="1">
        <v>1950</v>
      </c>
      <c r="B1955" s="6">
        <v>41144</v>
      </c>
      <c r="C1955" s="8">
        <v>10.210000000000001</v>
      </c>
      <c r="D1955" s="6">
        <v>41144</v>
      </c>
      <c r="E1955" s="8">
        <v>5.59</v>
      </c>
      <c r="F1955" s="12">
        <f t="shared" si="60"/>
        <v>-1.2572533849129498E-2</v>
      </c>
      <c r="G1955" s="12">
        <f t="shared" si="61"/>
        <v>7.2072072072072143E-3</v>
      </c>
    </row>
    <row r="1956" spans="1:7" x14ac:dyDescent="0.25">
      <c r="A1956" s="1">
        <v>1951</v>
      </c>
      <c r="B1956" s="6">
        <v>41145</v>
      </c>
      <c r="C1956" s="8">
        <v>10.199999999999999</v>
      </c>
      <c r="D1956" s="6">
        <v>41145</v>
      </c>
      <c r="E1956" s="8">
        <v>5.56</v>
      </c>
      <c r="F1956" s="12">
        <f t="shared" si="60"/>
        <v>-9.794319294810542E-4</v>
      </c>
      <c r="G1956" s="12">
        <f t="shared" si="61"/>
        <v>-5.3667262969588998E-3</v>
      </c>
    </row>
    <row r="1957" spans="1:7" x14ac:dyDescent="0.25">
      <c r="A1957" s="1">
        <v>1952</v>
      </c>
      <c r="B1957" s="6">
        <v>41148</v>
      </c>
      <c r="C1957" s="8">
        <v>10.29</v>
      </c>
      <c r="D1957" s="6">
        <v>41148</v>
      </c>
      <c r="E1957" s="8">
        <v>5.62</v>
      </c>
      <c r="F1957" s="12">
        <f t="shared" si="60"/>
        <v>8.8235294117646919E-3</v>
      </c>
      <c r="G1957" s="12">
        <f t="shared" si="61"/>
        <v>1.0791366906474911E-2</v>
      </c>
    </row>
    <row r="1958" spans="1:7" x14ac:dyDescent="0.25">
      <c r="A1958" s="1">
        <v>1953</v>
      </c>
      <c r="B1958" s="6">
        <v>41149</v>
      </c>
      <c r="C1958" s="8">
        <v>10.210000000000001</v>
      </c>
      <c r="D1958" s="6">
        <v>41149</v>
      </c>
      <c r="E1958" s="8">
        <v>5.57</v>
      </c>
      <c r="F1958" s="12">
        <f t="shared" si="60"/>
        <v>-7.7745383867831195E-3</v>
      </c>
      <c r="G1958" s="12">
        <f t="shared" si="61"/>
        <v>-8.8967971530248789E-3</v>
      </c>
    </row>
    <row r="1959" spans="1:7" x14ac:dyDescent="0.25">
      <c r="A1959" s="1">
        <v>1954</v>
      </c>
      <c r="B1959" s="6">
        <v>41150</v>
      </c>
      <c r="C1959" s="8">
        <v>10.1</v>
      </c>
      <c r="D1959" s="6">
        <v>41150</v>
      </c>
      <c r="E1959" s="8">
        <v>5.49</v>
      </c>
      <c r="F1959" s="12">
        <f t="shared" si="60"/>
        <v>-1.0773751224290029E-2</v>
      </c>
      <c r="G1959" s="12">
        <f t="shared" si="61"/>
        <v>-1.4362657091561952E-2</v>
      </c>
    </row>
    <row r="1960" spans="1:7" x14ac:dyDescent="0.25">
      <c r="A1960" s="1">
        <v>1955</v>
      </c>
      <c r="B1960" s="6">
        <v>41151</v>
      </c>
      <c r="C1960" s="8">
        <v>9.89</v>
      </c>
      <c r="D1960" s="6">
        <v>41151</v>
      </c>
      <c r="E1960" s="8">
        <v>5.35</v>
      </c>
      <c r="F1960" s="12">
        <f t="shared" si="60"/>
        <v>-2.0792079207920703E-2</v>
      </c>
      <c r="G1960" s="12">
        <f t="shared" si="61"/>
        <v>-2.5500910746812488E-2</v>
      </c>
    </row>
    <row r="1961" spans="1:7" x14ac:dyDescent="0.25">
      <c r="A1961" s="1">
        <v>1956</v>
      </c>
      <c r="B1961" s="6">
        <v>41152</v>
      </c>
      <c r="C1961" s="8">
        <v>10.039999999999999</v>
      </c>
      <c r="D1961" s="6">
        <v>41152</v>
      </c>
      <c r="E1961" s="8">
        <v>5.67</v>
      </c>
      <c r="F1961" s="12">
        <f t="shared" si="60"/>
        <v>1.5166835187057489E-2</v>
      </c>
      <c r="G1961" s="12">
        <f t="shared" si="61"/>
        <v>5.9813084112149591E-2</v>
      </c>
    </row>
    <row r="1962" spans="1:7" x14ac:dyDescent="0.25">
      <c r="A1962" s="1">
        <v>1957</v>
      </c>
      <c r="B1962" s="6">
        <v>41155</v>
      </c>
      <c r="C1962" s="8">
        <v>10.16</v>
      </c>
      <c r="D1962" s="6">
        <v>41155</v>
      </c>
      <c r="E1962" s="8">
        <v>5.68</v>
      </c>
      <c r="F1962" s="12">
        <f t="shared" si="60"/>
        <v>1.1952191235059861E-2</v>
      </c>
      <c r="G1962" s="12">
        <f t="shared" si="61"/>
        <v>1.7636684303350594E-3</v>
      </c>
    </row>
    <row r="1963" spans="1:7" x14ac:dyDescent="0.25">
      <c r="A1963" s="1">
        <v>1958</v>
      </c>
      <c r="B1963" s="6">
        <v>41156</v>
      </c>
      <c r="C1963" s="8">
        <v>10.45</v>
      </c>
      <c r="D1963" s="6">
        <v>41156</v>
      </c>
      <c r="E1963" s="8">
        <v>5.7</v>
      </c>
      <c r="F1963" s="12">
        <f t="shared" si="60"/>
        <v>2.8543307086614088E-2</v>
      </c>
      <c r="G1963" s="12">
        <f t="shared" si="61"/>
        <v>3.5211267605634619E-3</v>
      </c>
    </row>
    <row r="1964" spans="1:7" x14ac:dyDescent="0.25">
      <c r="A1964" s="1">
        <v>1959</v>
      </c>
      <c r="B1964" s="6">
        <v>41157</v>
      </c>
      <c r="C1964" s="8">
        <v>10.43</v>
      </c>
      <c r="D1964" s="6">
        <v>41157</v>
      </c>
      <c r="E1964" s="8">
        <v>5.72</v>
      </c>
      <c r="F1964" s="12">
        <f t="shared" si="60"/>
        <v>-1.9138755980860837E-3</v>
      </c>
      <c r="G1964" s="12">
        <f t="shared" si="61"/>
        <v>3.5087719298244864E-3</v>
      </c>
    </row>
    <row r="1965" spans="1:7" x14ac:dyDescent="0.25">
      <c r="A1965" s="1">
        <v>1960</v>
      </c>
      <c r="B1965" s="6">
        <v>41158</v>
      </c>
      <c r="C1965" s="8">
        <v>10.99</v>
      </c>
      <c r="D1965" s="6">
        <v>41158</v>
      </c>
      <c r="E1965" s="8">
        <v>5.98</v>
      </c>
      <c r="F1965" s="12">
        <f t="shared" si="60"/>
        <v>5.3691275167785282E-2</v>
      </c>
      <c r="G1965" s="12">
        <f t="shared" si="61"/>
        <v>4.5454545454545574E-2</v>
      </c>
    </row>
    <row r="1966" spans="1:7" x14ac:dyDescent="0.25">
      <c r="A1966" s="1">
        <v>1961</v>
      </c>
      <c r="B1966" s="6">
        <v>41159</v>
      </c>
      <c r="C1966" s="8">
        <v>11.19</v>
      </c>
      <c r="D1966" s="6">
        <v>41159</v>
      </c>
      <c r="E1966" s="8">
        <v>6.08</v>
      </c>
      <c r="F1966" s="12">
        <f t="shared" si="60"/>
        <v>1.8198362147406669E-2</v>
      </c>
      <c r="G1966" s="12">
        <f t="shared" si="61"/>
        <v>1.6722408026755793E-2</v>
      </c>
    </row>
    <row r="1967" spans="1:7" x14ac:dyDescent="0.25">
      <c r="A1967" s="1">
        <v>1962</v>
      </c>
      <c r="B1967" s="6">
        <v>41162</v>
      </c>
      <c r="C1967" s="8">
        <v>11.08</v>
      </c>
      <c r="D1967" s="6">
        <v>41162</v>
      </c>
      <c r="E1967" s="8">
        <v>6.07</v>
      </c>
      <c r="F1967" s="12">
        <f t="shared" si="60"/>
        <v>-9.8302055406612552E-3</v>
      </c>
      <c r="G1967" s="12">
        <f t="shared" si="61"/>
        <v>-1.6447368421052282E-3</v>
      </c>
    </row>
    <row r="1968" spans="1:7" x14ac:dyDescent="0.25">
      <c r="A1968" s="1">
        <v>1963</v>
      </c>
      <c r="B1968" s="6">
        <v>41163</v>
      </c>
      <c r="C1968" s="8">
        <v>11.23</v>
      </c>
      <c r="D1968" s="6">
        <v>41163</v>
      </c>
      <c r="E1968" s="8">
        <v>6.18</v>
      </c>
      <c r="F1968" s="12">
        <f t="shared" si="60"/>
        <v>1.3537906137184148E-2</v>
      </c>
      <c r="G1968" s="12">
        <f t="shared" si="61"/>
        <v>1.8121911037891174E-2</v>
      </c>
    </row>
    <row r="1969" spans="1:7" x14ac:dyDescent="0.25">
      <c r="A1969" s="1">
        <v>1964</v>
      </c>
      <c r="B1969" s="6">
        <v>41164</v>
      </c>
      <c r="C1969" s="8">
        <v>11.43</v>
      </c>
      <c r="D1969" s="6">
        <v>41164</v>
      </c>
      <c r="E1969" s="8">
        <v>6.25</v>
      </c>
      <c r="F1969" s="12">
        <f t="shared" si="60"/>
        <v>1.7809439002671353E-2</v>
      </c>
      <c r="G1969" s="12">
        <f t="shared" si="61"/>
        <v>1.1326860841423994E-2</v>
      </c>
    </row>
    <row r="1970" spans="1:7" x14ac:dyDescent="0.25">
      <c r="A1970" s="1">
        <v>1965</v>
      </c>
      <c r="B1970" s="6">
        <v>41165</v>
      </c>
      <c r="C1970" s="8">
        <v>11.32</v>
      </c>
      <c r="D1970" s="6">
        <v>41165</v>
      </c>
      <c r="E1970" s="8">
        <v>6.14</v>
      </c>
      <c r="F1970" s="12">
        <f t="shared" si="60"/>
        <v>-9.6237970253717792E-3</v>
      </c>
      <c r="G1970" s="12">
        <f t="shared" si="61"/>
        <v>-1.760000000000005E-2</v>
      </c>
    </row>
    <row r="1971" spans="1:7" x14ac:dyDescent="0.25">
      <c r="A1971" s="1">
        <v>1966</v>
      </c>
      <c r="B1971" s="6">
        <v>41166</v>
      </c>
      <c r="C1971" s="8">
        <v>11.58</v>
      </c>
      <c r="D1971" s="6">
        <v>41166</v>
      </c>
      <c r="E1971" s="8">
        <v>6.29</v>
      </c>
      <c r="F1971" s="12">
        <f t="shared" si="60"/>
        <v>2.2968197879858637E-2</v>
      </c>
      <c r="G1971" s="12">
        <f t="shared" si="61"/>
        <v>2.4429967426710157E-2</v>
      </c>
    </row>
    <row r="1972" spans="1:7" x14ac:dyDescent="0.25">
      <c r="A1972" s="1">
        <v>1967</v>
      </c>
      <c r="B1972" s="6">
        <v>41169</v>
      </c>
      <c r="C1972" s="8">
        <v>11.5</v>
      </c>
      <c r="D1972" s="6">
        <v>41169</v>
      </c>
      <c r="E1972" s="8">
        <v>6.24</v>
      </c>
      <c r="F1972" s="12">
        <f t="shared" si="60"/>
        <v>-6.9084628670120956E-3</v>
      </c>
      <c r="G1972" s="12">
        <f t="shared" si="61"/>
        <v>-7.9491255961843914E-3</v>
      </c>
    </row>
    <row r="1973" spans="1:7" x14ac:dyDescent="0.25">
      <c r="A1973" s="1">
        <v>1968</v>
      </c>
      <c r="B1973" s="6">
        <v>41170</v>
      </c>
      <c r="C1973" s="8">
        <v>11.38</v>
      </c>
      <c r="D1973" s="6">
        <v>41170</v>
      </c>
      <c r="E1973" s="8">
        <v>6.1</v>
      </c>
      <c r="F1973" s="12">
        <f t="shared" si="60"/>
        <v>-1.0434782608695584E-2</v>
      </c>
      <c r="G1973" s="12">
        <f t="shared" si="61"/>
        <v>-2.2435897435897526E-2</v>
      </c>
    </row>
    <row r="1974" spans="1:7" x14ac:dyDescent="0.25">
      <c r="A1974" s="1">
        <v>1969</v>
      </c>
      <c r="B1974" s="6">
        <v>41171</v>
      </c>
      <c r="C1974" s="8">
        <v>11.4</v>
      </c>
      <c r="D1974" s="6">
        <v>41171</v>
      </c>
      <c r="E1974" s="8">
        <v>6.11</v>
      </c>
      <c r="F1974" s="12">
        <f t="shared" si="60"/>
        <v>1.7574692442881873E-3</v>
      </c>
      <c r="G1974" s="12">
        <f t="shared" si="61"/>
        <v>1.6393442622951928E-3</v>
      </c>
    </row>
    <row r="1975" spans="1:7" x14ac:dyDescent="0.25">
      <c r="A1975" s="1">
        <v>1970</v>
      </c>
      <c r="B1975" s="6">
        <v>41172</v>
      </c>
      <c r="C1975" s="8">
        <v>11.19</v>
      </c>
      <c r="D1975" s="6">
        <v>41172</v>
      </c>
      <c r="E1975" s="8">
        <v>6.04</v>
      </c>
      <c r="F1975" s="12">
        <f t="shared" si="60"/>
        <v>-1.8421052631579022E-2</v>
      </c>
      <c r="G1975" s="12">
        <f t="shared" si="61"/>
        <v>-1.145662847790512E-2</v>
      </c>
    </row>
    <row r="1976" spans="1:7" x14ac:dyDescent="0.25">
      <c r="A1976" s="1">
        <v>1971</v>
      </c>
      <c r="B1976" s="6">
        <v>41173</v>
      </c>
      <c r="C1976" s="8">
        <v>11.35</v>
      </c>
      <c r="D1976" s="6">
        <v>41173</v>
      </c>
      <c r="E1976" s="8">
        <v>6.25</v>
      </c>
      <c r="F1976" s="12">
        <f t="shared" si="60"/>
        <v>1.4298480786416457E-2</v>
      </c>
      <c r="G1976" s="12">
        <f t="shared" si="61"/>
        <v>3.4768211920529798E-2</v>
      </c>
    </row>
    <row r="1977" spans="1:7" x14ac:dyDescent="0.25">
      <c r="A1977" s="1">
        <v>1972</v>
      </c>
      <c r="B1977" s="6">
        <v>41176</v>
      </c>
      <c r="C1977" s="8">
        <v>11.26</v>
      </c>
      <c r="D1977" s="6">
        <v>41176</v>
      </c>
      <c r="E1977" s="8">
        <v>6.17</v>
      </c>
      <c r="F1977" s="12">
        <f t="shared" si="60"/>
        <v>-7.9295154185021911E-3</v>
      </c>
      <c r="G1977" s="12">
        <f t="shared" si="61"/>
        <v>-1.2800000000000011E-2</v>
      </c>
    </row>
    <row r="1978" spans="1:7" x14ac:dyDescent="0.25">
      <c r="A1978" s="1">
        <v>1973</v>
      </c>
      <c r="B1978" s="6">
        <v>41177</v>
      </c>
      <c r="C1978" s="8">
        <v>11.23</v>
      </c>
      <c r="D1978" s="6">
        <v>41177</v>
      </c>
      <c r="E1978" s="8">
        <v>6.2</v>
      </c>
      <c r="F1978" s="12">
        <f t="shared" si="60"/>
        <v>-2.6642984014209024E-3</v>
      </c>
      <c r="G1978" s="12">
        <f t="shared" si="61"/>
        <v>4.862236628849311E-3</v>
      </c>
    </row>
    <row r="1979" spans="1:7" x14ac:dyDescent="0.25">
      <c r="A1979" s="1">
        <v>1974</v>
      </c>
      <c r="B1979" s="6">
        <v>41178</v>
      </c>
      <c r="C1979" s="8">
        <v>10.71</v>
      </c>
      <c r="D1979" s="6">
        <v>41178</v>
      </c>
      <c r="E1979" s="8">
        <v>5.92</v>
      </c>
      <c r="F1979" s="12">
        <f t="shared" si="60"/>
        <v>-4.6304541406945642E-2</v>
      </c>
      <c r="G1979" s="12">
        <f t="shared" si="61"/>
        <v>-4.5161290322580684E-2</v>
      </c>
    </row>
    <row r="1980" spans="1:7" x14ac:dyDescent="0.25">
      <c r="A1980" s="1">
        <v>1975</v>
      </c>
      <c r="B1980" s="6">
        <v>41179</v>
      </c>
      <c r="C1980" s="8">
        <v>10.72</v>
      </c>
      <c r="D1980" s="6">
        <v>41179</v>
      </c>
      <c r="E1980" s="8">
        <v>5.92</v>
      </c>
      <c r="F1980" s="12">
        <f t="shared" si="60"/>
        <v>9.3370681605973722E-4</v>
      </c>
      <c r="G1980" s="12">
        <f t="shared" si="61"/>
        <v>0</v>
      </c>
    </row>
    <row r="1981" spans="1:7" x14ac:dyDescent="0.25">
      <c r="A1981" s="1">
        <v>1976</v>
      </c>
      <c r="B1981" s="6">
        <v>41180</v>
      </c>
      <c r="C1981" s="8">
        <v>10.38</v>
      </c>
      <c r="D1981" s="6">
        <v>41180</v>
      </c>
      <c r="E1981" s="8">
        <v>5.8</v>
      </c>
      <c r="F1981" s="12">
        <f t="shared" si="60"/>
        <v>-3.1716417910447749E-2</v>
      </c>
      <c r="G1981" s="12">
        <f t="shared" si="61"/>
        <v>-2.0270270270270289E-2</v>
      </c>
    </row>
    <row r="1982" spans="1:7" x14ac:dyDescent="0.25">
      <c r="A1982" s="1">
        <v>1977</v>
      </c>
      <c r="B1982" s="6">
        <v>41183</v>
      </c>
      <c r="C1982" s="8">
        <v>10.42</v>
      </c>
      <c r="D1982" s="6">
        <v>41183</v>
      </c>
      <c r="E1982" s="8">
        <v>5.88</v>
      </c>
      <c r="F1982" s="12">
        <f t="shared" si="60"/>
        <v>3.8535645472060833E-3</v>
      </c>
      <c r="G1982" s="12">
        <f t="shared" si="61"/>
        <v>1.3793103448275874E-2</v>
      </c>
    </row>
    <row r="1983" spans="1:7" x14ac:dyDescent="0.25">
      <c r="A1983" s="1">
        <v>1978</v>
      </c>
      <c r="B1983" s="6">
        <v>41184</v>
      </c>
      <c r="C1983" s="8">
        <v>10.54</v>
      </c>
      <c r="D1983" s="6">
        <v>41184</v>
      </c>
      <c r="E1983" s="8">
        <v>5.94</v>
      </c>
      <c r="F1983" s="12">
        <f t="shared" si="60"/>
        <v>1.1516314779270559E-2</v>
      </c>
      <c r="G1983" s="12">
        <f t="shared" si="61"/>
        <v>1.0204081632653145E-2</v>
      </c>
    </row>
    <row r="1984" spans="1:7" x14ac:dyDescent="0.25">
      <c r="A1984" s="1">
        <v>1979</v>
      </c>
      <c r="B1984" s="6">
        <v>41185</v>
      </c>
      <c r="C1984" s="8">
        <v>10.5</v>
      </c>
      <c r="D1984" s="6">
        <v>41185</v>
      </c>
      <c r="E1984" s="8">
        <v>5.87</v>
      </c>
      <c r="F1984" s="12">
        <f t="shared" si="60"/>
        <v>-3.7950664136621585E-3</v>
      </c>
      <c r="G1984" s="12">
        <f t="shared" si="61"/>
        <v>-1.1784511784511831E-2</v>
      </c>
    </row>
    <row r="1985" spans="1:7" x14ac:dyDescent="0.25">
      <c r="A1985" s="1">
        <v>1980</v>
      </c>
      <c r="B1985" s="6">
        <v>41186</v>
      </c>
      <c r="C1985" s="8">
        <v>10.43</v>
      </c>
      <c r="D1985" s="6">
        <v>41186</v>
      </c>
      <c r="E1985" s="8">
        <v>5.87</v>
      </c>
      <c r="F1985" s="12">
        <f t="shared" si="60"/>
        <v>-6.666666666666694E-3</v>
      </c>
      <c r="G1985" s="12">
        <f t="shared" si="61"/>
        <v>0</v>
      </c>
    </row>
    <row r="1986" spans="1:7" x14ac:dyDescent="0.25">
      <c r="A1986" s="1">
        <v>1981</v>
      </c>
      <c r="B1986" s="6">
        <v>41187</v>
      </c>
      <c r="C1986" s="8">
        <v>10.62</v>
      </c>
      <c r="D1986" s="6">
        <v>41187</v>
      </c>
      <c r="E1986" s="8">
        <v>6.06</v>
      </c>
      <c r="F1986" s="12">
        <f t="shared" si="60"/>
        <v>1.82166826462128E-2</v>
      </c>
      <c r="G1986" s="12">
        <f t="shared" si="61"/>
        <v>3.236797274275971E-2</v>
      </c>
    </row>
    <row r="1987" spans="1:7" x14ac:dyDescent="0.25">
      <c r="A1987" s="1">
        <v>1982</v>
      </c>
      <c r="B1987" s="6">
        <v>41190</v>
      </c>
      <c r="C1987" s="8">
        <v>10.51</v>
      </c>
      <c r="D1987" s="6">
        <v>41190</v>
      </c>
      <c r="E1987" s="8">
        <v>5.99</v>
      </c>
      <c r="F1987" s="12">
        <f t="shared" si="60"/>
        <v>-1.0357815442561152E-2</v>
      </c>
      <c r="G1987" s="12">
        <f t="shared" si="61"/>
        <v>-1.1551155115511452E-2</v>
      </c>
    </row>
    <row r="1988" spans="1:7" x14ac:dyDescent="0.25">
      <c r="A1988" s="1">
        <v>1983</v>
      </c>
      <c r="B1988" s="6">
        <v>41191</v>
      </c>
      <c r="C1988" s="8">
        <v>10.3</v>
      </c>
      <c r="D1988" s="6">
        <v>41191</v>
      </c>
      <c r="E1988" s="8">
        <v>5.84</v>
      </c>
      <c r="F1988" s="12">
        <f t="shared" si="60"/>
        <v>-1.9980970504281548E-2</v>
      </c>
      <c r="G1988" s="12">
        <f t="shared" si="61"/>
        <v>-2.5041736227045135E-2</v>
      </c>
    </row>
    <row r="1989" spans="1:7" x14ac:dyDescent="0.25">
      <c r="A1989" s="1">
        <v>1984</v>
      </c>
      <c r="B1989" s="6">
        <v>41192</v>
      </c>
      <c r="C1989" s="8">
        <v>10.15</v>
      </c>
      <c r="D1989" s="6">
        <v>41192</v>
      </c>
      <c r="E1989" s="8">
        <v>5.73</v>
      </c>
      <c r="F1989" s="12">
        <f t="shared" si="60"/>
        <v>-1.4563106796116538E-2</v>
      </c>
      <c r="G1989" s="12">
        <f t="shared" si="61"/>
        <v>-1.8835616438356066E-2</v>
      </c>
    </row>
    <row r="1990" spans="1:7" x14ac:dyDescent="0.25">
      <c r="A1990" s="1">
        <v>1985</v>
      </c>
      <c r="B1990" s="6">
        <v>41193</v>
      </c>
      <c r="C1990" s="8">
        <v>10.210000000000001</v>
      </c>
      <c r="D1990" s="6">
        <v>41193</v>
      </c>
      <c r="E1990" s="8">
        <v>5.85</v>
      </c>
      <c r="F1990" s="12">
        <f t="shared" si="60"/>
        <v>5.9113300492611327E-3</v>
      </c>
      <c r="G1990" s="12">
        <f t="shared" si="61"/>
        <v>2.0942408376963213E-2</v>
      </c>
    </row>
    <row r="1991" spans="1:7" x14ac:dyDescent="0.25">
      <c r="A1991" s="1">
        <v>1986</v>
      </c>
      <c r="B1991" s="6">
        <v>41194</v>
      </c>
      <c r="C1991" s="8">
        <v>10.15</v>
      </c>
      <c r="D1991" s="6">
        <v>41194</v>
      </c>
      <c r="E1991" s="8">
        <v>5.74</v>
      </c>
      <c r="F1991" s="12">
        <f t="shared" si="60"/>
        <v>-5.8765915768854548E-3</v>
      </c>
      <c r="G1991" s="12">
        <f t="shared" si="61"/>
        <v>-1.8803418803418709E-2</v>
      </c>
    </row>
    <row r="1992" spans="1:7" x14ac:dyDescent="0.25">
      <c r="A1992" s="1">
        <v>1987</v>
      </c>
      <c r="B1992" s="6">
        <v>41197</v>
      </c>
      <c r="C1992" s="8">
        <v>10.17</v>
      </c>
      <c r="D1992" s="6">
        <v>41197</v>
      </c>
      <c r="E1992" s="8">
        <v>5.81</v>
      </c>
      <c r="F1992" s="12">
        <f t="shared" ref="F1992:F2055" si="62">(C1992-C1991)/C1991</f>
        <v>1.9704433497536524E-3</v>
      </c>
      <c r="G1992" s="12">
        <f t="shared" ref="G1992:G2055" si="63">(E1992-E1991)/E1991</f>
        <v>1.2195121951219407E-2</v>
      </c>
    </row>
    <row r="1993" spans="1:7" x14ac:dyDescent="0.25">
      <c r="A1993" s="1">
        <v>1988</v>
      </c>
      <c r="B1993" s="6">
        <v>41198</v>
      </c>
      <c r="C1993" s="8">
        <v>10.52</v>
      </c>
      <c r="D1993" s="6">
        <v>41198</v>
      </c>
      <c r="E1993" s="8">
        <v>6.06</v>
      </c>
      <c r="F1993" s="12">
        <f t="shared" si="62"/>
        <v>3.4414945919370665E-2</v>
      </c>
      <c r="G1993" s="12">
        <f t="shared" si="63"/>
        <v>4.3029259896729781E-2</v>
      </c>
    </row>
    <row r="1994" spans="1:7" x14ac:dyDescent="0.25">
      <c r="A1994" s="1">
        <v>1989</v>
      </c>
      <c r="B1994" s="6">
        <v>41199</v>
      </c>
      <c r="C1994" s="8">
        <v>10.86</v>
      </c>
      <c r="D1994" s="6">
        <v>41199</v>
      </c>
      <c r="E1994" s="8">
        <v>6.13</v>
      </c>
      <c r="F1994" s="12">
        <f t="shared" si="62"/>
        <v>3.2319391634980973E-2</v>
      </c>
      <c r="G1994" s="12">
        <f t="shared" si="63"/>
        <v>1.1551155115511599E-2</v>
      </c>
    </row>
    <row r="1995" spans="1:7" x14ac:dyDescent="0.25">
      <c r="A1995" s="1">
        <v>1990</v>
      </c>
      <c r="B1995" s="6">
        <v>41200</v>
      </c>
      <c r="C1995" s="8">
        <v>10.85</v>
      </c>
      <c r="D1995" s="6">
        <v>41200</v>
      </c>
      <c r="E1995" s="8">
        <v>6.03</v>
      </c>
      <c r="F1995" s="12">
        <f t="shared" si="62"/>
        <v>-9.2081031307548686E-4</v>
      </c>
      <c r="G1995" s="12">
        <f t="shared" si="63"/>
        <v>-1.6313213703099454E-2</v>
      </c>
    </row>
    <row r="1996" spans="1:7" x14ac:dyDescent="0.25">
      <c r="A1996" s="1">
        <v>1991</v>
      </c>
      <c r="B1996" s="6">
        <v>41201</v>
      </c>
      <c r="C1996" s="8">
        <v>10.6</v>
      </c>
      <c r="D1996" s="6">
        <v>41201</v>
      </c>
      <c r="E1996" s="8">
        <v>5.85</v>
      </c>
      <c r="F1996" s="12">
        <f t="shared" si="62"/>
        <v>-2.3041474654377881E-2</v>
      </c>
      <c r="G1996" s="12">
        <f t="shared" si="63"/>
        <v>-2.9850746268656816E-2</v>
      </c>
    </row>
    <row r="1997" spans="1:7" x14ac:dyDescent="0.25">
      <c r="A1997" s="1">
        <v>1992</v>
      </c>
      <c r="B1997" s="6">
        <v>41204</v>
      </c>
      <c r="C1997" s="8">
        <v>10.5</v>
      </c>
      <c r="D1997" s="6">
        <v>41204</v>
      </c>
      <c r="E1997" s="8">
        <v>5.79</v>
      </c>
      <c r="F1997" s="12">
        <f t="shared" si="62"/>
        <v>-9.4339622641509101E-3</v>
      </c>
      <c r="G1997" s="12">
        <f t="shared" si="63"/>
        <v>-1.025641025641019E-2</v>
      </c>
    </row>
    <row r="1998" spans="1:7" x14ac:dyDescent="0.25">
      <c r="A1998" s="1">
        <v>1993</v>
      </c>
      <c r="B1998" s="6">
        <v>41205</v>
      </c>
      <c r="C1998" s="8">
        <v>10.26</v>
      </c>
      <c r="D1998" s="6">
        <v>41205</v>
      </c>
      <c r="E1998" s="8">
        <v>5.73</v>
      </c>
      <c r="F1998" s="12">
        <f t="shared" si="62"/>
        <v>-2.2857142857142878E-2</v>
      </c>
      <c r="G1998" s="12">
        <f t="shared" si="63"/>
        <v>-1.0362694300518067E-2</v>
      </c>
    </row>
    <row r="1999" spans="1:7" x14ac:dyDescent="0.25">
      <c r="A1999" s="1">
        <v>1994</v>
      </c>
      <c r="B1999" s="6">
        <v>41206</v>
      </c>
      <c r="C1999" s="8">
        <v>10.3</v>
      </c>
      <c r="D1999" s="6">
        <v>41206</v>
      </c>
      <c r="E1999" s="8">
        <v>5.78</v>
      </c>
      <c r="F1999" s="12">
        <f t="shared" si="62"/>
        <v>3.898635477582936E-3</v>
      </c>
      <c r="G1999" s="12">
        <f t="shared" si="63"/>
        <v>8.7260034904013649E-3</v>
      </c>
    </row>
    <row r="2000" spans="1:7" x14ac:dyDescent="0.25">
      <c r="A2000" s="1">
        <v>1995</v>
      </c>
      <c r="B2000" s="6">
        <v>41207</v>
      </c>
      <c r="C2000" s="8">
        <v>10.19</v>
      </c>
      <c r="D2000" s="6">
        <v>41207</v>
      </c>
      <c r="E2000" s="8">
        <v>5.75</v>
      </c>
      <c r="F2000" s="12">
        <f t="shared" si="62"/>
        <v>-1.0679611650485553E-2</v>
      </c>
      <c r="G2000" s="12">
        <f t="shared" si="63"/>
        <v>-5.1903114186851642E-3</v>
      </c>
    </row>
    <row r="2001" spans="1:7" x14ac:dyDescent="0.25">
      <c r="A2001" s="1">
        <v>1996</v>
      </c>
      <c r="B2001" s="6">
        <v>41208</v>
      </c>
      <c r="C2001" s="8">
        <v>10.199999999999999</v>
      </c>
      <c r="D2001" s="6">
        <v>41208</v>
      </c>
      <c r="E2001" s="8">
        <v>5.72</v>
      </c>
      <c r="F2001" s="12">
        <f t="shared" si="62"/>
        <v>9.8135426889104879E-4</v>
      </c>
      <c r="G2001" s="12">
        <f t="shared" si="63"/>
        <v>-5.217391304347869E-3</v>
      </c>
    </row>
    <row r="2002" spans="1:7" x14ac:dyDescent="0.25">
      <c r="A2002" s="1">
        <v>1997</v>
      </c>
      <c r="B2002" s="6">
        <v>41211</v>
      </c>
      <c r="C2002" s="8">
        <v>10.07</v>
      </c>
      <c r="D2002" s="6">
        <v>41211</v>
      </c>
      <c r="E2002" s="8">
        <v>5.65</v>
      </c>
      <c r="F2002" s="12">
        <f t="shared" si="62"/>
        <v>-1.2745098039215589E-2</v>
      </c>
      <c r="G2002" s="12">
        <f t="shared" si="63"/>
        <v>-1.2237762237762132E-2</v>
      </c>
    </row>
    <row r="2003" spans="1:7" x14ac:dyDescent="0.25">
      <c r="A2003" s="1">
        <v>1998</v>
      </c>
      <c r="B2003" s="6">
        <v>41212</v>
      </c>
      <c r="C2003" s="8">
        <v>10.199999999999999</v>
      </c>
      <c r="D2003" s="6">
        <v>41212</v>
      </c>
      <c r="E2003" s="8">
        <v>5.77</v>
      </c>
      <c r="F2003" s="12">
        <f t="shared" si="62"/>
        <v>1.2909632571995929E-2</v>
      </c>
      <c r="G2003" s="12">
        <f t="shared" si="63"/>
        <v>2.1238938053097206E-2</v>
      </c>
    </row>
    <row r="2004" spans="1:7" x14ac:dyDescent="0.25">
      <c r="A2004" s="1">
        <v>1999</v>
      </c>
      <c r="B2004" s="6">
        <v>41213</v>
      </c>
      <c r="C2004" s="8">
        <v>10.16</v>
      </c>
      <c r="D2004" s="6">
        <v>41213</v>
      </c>
      <c r="E2004" s="8">
        <v>5.79</v>
      </c>
      <c r="F2004" s="12">
        <f t="shared" si="62"/>
        <v>-3.9215686274508971E-3</v>
      </c>
      <c r="G2004" s="12">
        <f t="shared" si="63"/>
        <v>3.4662045060659384E-3</v>
      </c>
    </row>
    <row r="2005" spans="1:7" x14ac:dyDescent="0.25">
      <c r="A2005" s="1">
        <v>2000</v>
      </c>
      <c r="B2005" s="6">
        <v>41214</v>
      </c>
      <c r="C2005" s="8">
        <v>10.27</v>
      </c>
      <c r="D2005" s="6">
        <v>41214</v>
      </c>
      <c r="E2005" s="8">
        <v>5.81</v>
      </c>
      <c r="F2005" s="12">
        <f t="shared" si="62"/>
        <v>1.0826771653543251E-2</v>
      </c>
      <c r="G2005" s="12">
        <f t="shared" si="63"/>
        <v>3.4542314335059715E-3</v>
      </c>
    </row>
    <row r="2006" spans="1:7" x14ac:dyDescent="0.25">
      <c r="A2006" s="1">
        <v>2001</v>
      </c>
      <c r="B2006" s="6">
        <v>41215</v>
      </c>
      <c r="C2006" s="8">
        <v>10.36</v>
      </c>
      <c r="D2006" s="6">
        <v>41215</v>
      </c>
      <c r="E2006" s="8">
        <v>5.85</v>
      </c>
      <c r="F2006" s="12">
        <f t="shared" si="62"/>
        <v>8.7633885102239399E-3</v>
      </c>
      <c r="G2006" s="12">
        <f t="shared" si="63"/>
        <v>6.8846815834767705E-3</v>
      </c>
    </row>
    <row r="2007" spans="1:7" x14ac:dyDescent="0.25">
      <c r="A2007" s="1">
        <v>2002</v>
      </c>
      <c r="B2007" s="6">
        <v>41218</v>
      </c>
      <c r="C2007" s="8">
        <v>10.11</v>
      </c>
      <c r="D2007" s="6">
        <v>41218</v>
      </c>
      <c r="E2007" s="8">
        <v>5.71</v>
      </c>
      <c r="F2007" s="12">
        <f t="shared" si="62"/>
        <v>-2.4131274131274132E-2</v>
      </c>
      <c r="G2007" s="12">
        <f t="shared" si="63"/>
        <v>-2.3931623931623878E-2</v>
      </c>
    </row>
    <row r="2008" spans="1:7" x14ac:dyDescent="0.25">
      <c r="A2008" s="1">
        <v>2003</v>
      </c>
      <c r="B2008" s="6">
        <v>41219</v>
      </c>
      <c r="C2008" s="8">
        <v>10.220000000000001</v>
      </c>
      <c r="D2008" s="6">
        <v>41219</v>
      </c>
      <c r="E2008" s="8">
        <v>5.72</v>
      </c>
      <c r="F2008" s="12">
        <f t="shared" si="62"/>
        <v>1.0880316518298834E-2</v>
      </c>
      <c r="G2008" s="12">
        <f t="shared" si="63"/>
        <v>1.7513134851137981E-3</v>
      </c>
    </row>
    <row r="2009" spans="1:7" x14ac:dyDescent="0.25">
      <c r="A2009" s="1">
        <v>2004</v>
      </c>
      <c r="B2009" s="6">
        <v>41220</v>
      </c>
      <c r="C2009" s="8">
        <v>10</v>
      </c>
      <c r="D2009" s="6">
        <v>41220</v>
      </c>
      <c r="E2009" s="8">
        <v>5.52</v>
      </c>
      <c r="F2009" s="12">
        <f t="shared" si="62"/>
        <v>-2.1526418786692821E-2</v>
      </c>
      <c r="G2009" s="12">
        <f t="shared" si="63"/>
        <v>-3.4965034965034995E-2</v>
      </c>
    </row>
    <row r="2010" spans="1:7" x14ac:dyDescent="0.25">
      <c r="A2010" s="1">
        <v>2005</v>
      </c>
      <c r="B2010" s="6">
        <v>41221</v>
      </c>
      <c r="C2010" s="8">
        <v>10</v>
      </c>
      <c r="D2010" s="6">
        <v>41221</v>
      </c>
      <c r="E2010" s="8">
        <v>5.52</v>
      </c>
      <c r="F2010" s="12">
        <f t="shared" si="62"/>
        <v>0</v>
      </c>
      <c r="G2010" s="12">
        <f t="shared" si="63"/>
        <v>0</v>
      </c>
    </row>
    <row r="2011" spans="1:7" x14ac:dyDescent="0.25">
      <c r="A2011" s="1">
        <v>2006</v>
      </c>
      <c r="B2011" s="6">
        <v>41222</v>
      </c>
      <c r="C2011" s="8">
        <v>10.029999999999999</v>
      </c>
      <c r="D2011" s="6">
        <v>41222</v>
      </c>
      <c r="E2011" s="8">
        <v>5.5</v>
      </c>
      <c r="F2011" s="12">
        <f t="shared" si="62"/>
        <v>2.9999999999999359E-3</v>
      </c>
      <c r="G2011" s="12">
        <f t="shared" si="63"/>
        <v>-3.6231884057970243E-3</v>
      </c>
    </row>
    <row r="2012" spans="1:7" x14ac:dyDescent="0.25">
      <c r="A2012" s="1">
        <v>2007</v>
      </c>
      <c r="B2012" s="6">
        <v>41225</v>
      </c>
      <c r="C2012" s="8">
        <v>9.9700000000000006</v>
      </c>
      <c r="D2012" s="6">
        <v>41225</v>
      </c>
      <c r="E2012" s="8">
        <v>5.43</v>
      </c>
      <c r="F2012" s="12">
        <f t="shared" si="62"/>
        <v>-5.9820538384844192E-3</v>
      </c>
      <c r="G2012" s="12">
        <f t="shared" si="63"/>
        <v>-1.272727272727278E-2</v>
      </c>
    </row>
    <row r="2013" spans="1:7" x14ac:dyDescent="0.25">
      <c r="A2013" s="1">
        <v>2008</v>
      </c>
      <c r="B2013" s="6">
        <v>41226</v>
      </c>
      <c r="C2013" s="8">
        <v>10.130000000000001</v>
      </c>
      <c r="D2013" s="6">
        <v>41226</v>
      </c>
      <c r="E2013" s="8">
        <v>5.63</v>
      </c>
      <c r="F2013" s="12">
        <f t="shared" si="62"/>
        <v>1.6048144433299914E-2</v>
      </c>
      <c r="G2013" s="12">
        <f t="shared" si="63"/>
        <v>3.6832412523020296E-2</v>
      </c>
    </row>
    <row r="2014" spans="1:7" x14ac:dyDescent="0.25">
      <c r="A2014" s="1">
        <v>2009</v>
      </c>
      <c r="B2014" s="6">
        <v>41227</v>
      </c>
      <c r="C2014" s="8">
        <v>10.14</v>
      </c>
      <c r="D2014" s="6">
        <v>41227</v>
      </c>
      <c r="E2014" s="8">
        <v>5.59</v>
      </c>
      <c r="F2014" s="12">
        <f t="shared" si="62"/>
        <v>9.8716683119445077E-4</v>
      </c>
      <c r="G2014" s="12">
        <f t="shared" si="63"/>
        <v>-7.1047957371225641E-3</v>
      </c>
    </row>
    <row r="2015" spans="1:7" x14ac:dyDescent="0.25">
      <c r="A2015" s="1">
        <v>2010</v>
      </c>
      <c r="B2015" s="6">
        <v>41228</v>
      </c>
      <c r="C2015" s="8">
        <v>10.11</v>
      </c>
      <c r="D2015" s="6">
        <v>41228</v>
      </c>
      <c r="E2015" s="8">
        <v>5.62</v>
      </c>
      <c r="F2015" s="12">
        <f t="shared" si="62"/>
        <v>-2.9585798816569166E-3</v>
      </c>
      <c r="G2015" s="12">
        <f t="shared" si="63"/>
        <v>5.3667262969588998E-3</v>
      </c>
    </row>
    <row r="2016" spans="1:7" x14ac:dyDescent="0.25">
      <c r="A2016" s="1">
        <v>2011</v>
      </c>
      <c r="B2016" s="6">
        <v>41229</v>
      </c>
      <c r="C2016" s="8">
        <v>10.01</v>
      </c>
      <c r="D2016" s="6">
        <v>41229</v>
      </c>
      <c r="E2016" s="8">
        <v>5.48</v>
      </c>
      <c r="F2016" s="12">
        <f t="shared" si="62"/>
        <v>-9.8911968348169791E-3</v>
      </c>
      <c r="G2016" s="12">
        <f t="shared" si="63"/>
        <v>-2.4911032028469695E-2</v>
      </c>
    </row>
    <row r="2017" spans="1:7" x14ac:dyDescent="0.25">
      <c r="A2017" s="1">
        <v>2012</v>
      </c>
      <c r="B2017" s="6">
        <v>41232</v>
      </c>
      <c r="C2017" s="8">
        <v>10.17</v>
      </c>
      <c r="D2017" s="6">
        <v>41232</v>
      </c>
      <c r="E2017" s="8">
        <v>5.66</v>
      </c>
      <c r="F2017" s="12">
        <f t="shared" si="62"/>
        <v>1.5984015984015998E-2</v>
      </c>
      <c r="G2017" s="12">
        <f t="shared" si="63"/>
        <v>3.2846715328467099E-2</v>
      </c>
    </row>
    <row r="2018" spans="1:7" x14ac:dyDescent="0.25">
      <c r="A2018" s="1">
        <v>2013</v>
      </c>
      <c r="B2018" s="6">
        <v>41233</v>
      </c>
      <c r="C2018" s="8">
        <v>10.15</v>
      </c>
      <c r="D2018" s="6">
        <v>41233</v>
      </c>
      <c r="E2018" s="8">
        <v>5.67</v>
      </c>
      <c r="F2018" s="12">
        <f t="shared" si="62"/>
        <v>-1.9665683382497122E-3</v>
      </c>
      <c r="G2018" s="12">
        <f t="shared" si="63"/>
        <v>1.766784452296782E-3</v>
      </c>
    </row>
    <row r="2019" spans="1:7" x14ac:dyDescent="0.25">
      <c r="A2019" s="1">
        <v>2014</v>
      </c>
      <c r="B2019" s="6">
        <v>41234</v>
      </c>
      <c r="C2019" s="8">
        <v>10.16</v>
      </c>
      <c r="D2019" s="6">
        <v>41234</v>
      </c>
      <c r="E2019" s="8">
        <v>5.71</v>
      </c>
      <c r="F2019" s="12">
        <f t="shared" si="62"/>
        <v>9.8522167487682618E-4</v>
      </c>
      <c r="G2019" s="12">
        <f t="shared" si="63"/>
        <v>7.0546737213403946E-3</v>
      </c>
    </row>
    <row r="2020" spans="1:7" x14ac:dyDescent="0.25">
      <c r="A2020" s="1">
        <v>2015</v>
      </c>
      <c r="B2020" s="6">
        <v>41235</v>
      </c>
      <c r="C2020" s="8">
        <v>10.220000000000001</v>
      </c>
      <c r="D2020" s="6">
        <v>41235</v>
      </c>
      <c r="E2020" s="8">
        <v>5.77</v>
      </c>
      <c r="F2020" s="12">
        <f t="shared" si="62"/>
        <v>5.9055118110236705E-3</v>
      </c>
      <c r="G2020" s="12">
        <f t="shared" si="63"/>
        <v>1.0507880910682945E-2</v>
      </c>
    </row>
    <row r="2021" spans="1:7" x14ac:dyDescent="0.25">
      <c r="A2021" s="1">
        <v>2016</v>
      </c>
      <c r="B2021" s="6">
        <v>41236</v>
      </c>
      <c r="C2021" s="8">
        <v>10.26</v>
      </c>
      <c r="D2021" s="6">
        <v>41236</v>
      </c>
      <c r="E2021" s="8">
        <v>5.81</v>
      </c>
      <c r="F2021" s="12">
        <f t="shared" si="62"/>
        <v>3.9138943248531455E-3</v>
      </c>
      <c r="G2021" s="12">
        <f t="shared" si="63"/>
        <v>6.9324090121317223E-3</v>
      </c>
    </row>
    <row r="2022" spans="1:7" x14ac:dyDescent="0.25">
      <c r="A2022" s="1">
        <v>2017</v>
      </c>
      <c r="B2022" s="6">
        <v>41239</v>
      </c>
      <c r="C2022" s="8">
        <v>10.199999999999999</v>
      </c>
      <c r="D2022" s="6">
        <v>41239</v>
      </c>
      <c r="E2022" s="8">
        <v>5.78</v>
      </c>
      <c r="F2022" s="12">
        <f t="shared" si="62"/>
        <v>-5.8479532163743173E-3</v>
      </c>
      <c r="G2022" s="12">
        <f t="shared" si="63"/>
        <v>-5.1635111876074634E-3</v>
      </c>
    </row>
    <row r="2023" spans="1:7" x14ac:dyDescent="0.25">
      <c r="A2023" s="1">
        <v>2018</v>
      </c>
      <c r="B2023" s="6">
        <v>41240</v>
      </c>
      <c r="C2023" s="8">
        <v>10.11</v>
      </c>
      <c r="D2023" s="6">
        <v>41240</v>
      </c>
      <c r="E2023" s="8">
        <v>5.77</v>
      </c>
      <c r="F2023" s="12">
        <f t="shared" si="62"/>
        <v>-8.8235294117646919E-3</v>
      </c>
      <c r="G2023" s="12">
        <f t="shared" si="63"/>
        <v>-1.7301038062284904E-3</v>
      </c>
    </row>
    <row r="2024" spans="1:7" x14ac:dyDescent="0.25">
      <c r="A2024" s="1">
        <v>2019</v>
      </c>
      <c r="B2024" s="6">
        <v>41241</v>
      </c>
      <c r="C2024" s="8">
        <v>10.029999999999999</v>
      </c>
      <c r="D2024" s="6">
        <v>41241</v>
      </c>
      <c r="E2024" s="8">
        <v>5.76</v>
      </c>
      <c r="F2024" s="12">
        <f t="shared" si="62"/>
        <v>-7.9129574678536169E-3</v>
      </c>
      <c r="G2024" s="12">
        <f t="shared" si="63"/>
        <v>-1.7331022530328922E-3</v>
      </c>
    </row>
    <row r="2025" spans="1:7" x14ac:dyDescent="0.25">
      <c r="A2025" s="1">
        <v>2020</v>
      </c>
      <c r="B2025" s="6">
        <v>41242</v>
      </c>
      <c r="C2025" s="8">
        <v>10.119999999999999</v>
      </c>
      <c r="D2025" s="6">
        <v>41242</v>
      </c>
      <c r="E2025" s="8">
        <v>5.89</v>
      </c>
      <c r="F2025" s="12">
        <f t="shared" si="62"/>
        <v>8.9730807577268062E-3</v>
      </c>
      <c r="G2025" s="12">
        <f t="shared" si="63"/>
        <v>2.2569444444444427E-2</v>
      </c>
    </row>
    <row r="2026" spans="1:7" x14ac:dyDescent="0.25">
      <c r="A2026" s="1">
        <v>2021</v>
      </c>
      <c r="B2026" s="6">
        <v>41243</v>
      </c>
      <c r="C2026" s="8">
        <v>10.09</v>
      </c>
      <c r="D2026" s="6">
        <v>41243</v>
      </c>
      <c r="E2026" s="8">
        <v>5.91</v>
      </c>
      <c r="F2026" s="12">
        <f t="shared" si="62"/>
        <v>-2.9644268774702926E-3</v>
      </c>
      <c r="G2026" s="12">
        <f t="shared" si="63"/>
        <v>3.3955857385399766E-3</v>
      </c>
    </row>
    <row r="2027" spans="1:7" x14ac:dyDescent="0.25">
      <c r="A2027" s="1">
        <v>2022</v>
      </c>
      <c r="B2027" s="6">
        <v>41246</v>
      </c>
      <c r="C2027" s="8">
        <v>10.050000000000001</v>
      </c>
      <c r="D2027" s="6">
        <v>41246</v>
      </c>
      <c r="E2027" s="8">
        <v>5.9</v>
      </c>
      <c r="F2027" s="12">
        <f t="shared" si="62"/>
        <v>-3.9643211100098266E-3</v>
      </c>
      <c r="G2027" s="12">
        <f t="shared" si="63"/>
        <v>-1.6920473773265291E-3</v>
      </c>
    </row>
    <row r="2028" spans="1:7" x14ac:dyDescent="0.25">
      <c r="A2028" s="1">
        <v>2023</v>
      </c>
      <c r="B2028" s="6">
        <v>41247</v>
      </c>
      <c r="C2028" s="8">
        <v>10.1</v>
      </c>
      <c r="D2028" s="6">
        <v>41247</v>
      </c>
      <c r="E2028" s="8">
        <v>5.93</v>
      </c>
      <c r="F2028" s="12">
        <f t="shared" si="62"/>
        <v>4.975124378109346E-3</v>
      </c>
      <c r="G2028" s="12">
        <f t="shared" si="63"/>
        <v>5.0847457627117556E-3</v>
      </c>
    </row>
    <row r="2029" spans="1:7" x14ac:dyDescent="0.25">
      <c r="A2029" s="1">
        <v>2024</v>
      </c>
      <c r="B2029" s="6">
        <v>41248</v>
      </c>
      <c r="C2029" s="8">
        <v>10.039999999999999</v>
      </c>
      <c r="D2029" s="6">
        <v>41248</v>
      </c>
      <c r="E2029" s="8">
        <v>5.88</v>
      </c>
      <c r="F2029" s="12">
        <f t="shared" si="62"/>
        <v>-5.9405940594059901E-3</v>
      </c>
      <c r="G2029" s="12">
        <f t="shared" si="63"/>
        <v>-8.4317032040471876E-3</v>
      </c>
    </row>
    <row r="2030" spans="1:7" x14ac:dyDescent="0.25">
      <c r="A2030" s="1">
        <v>2025</v>
      </c>
      <c r="B2030" s="6">
        <v>41249</v>
      </c>
      <c r="C2030" s="8">
        <v>10.1</v>
      </c>
      <c r="D2030" s="6">
        <v>41249</v>
      </c>
      <c r="E2030" s="8">
        <v>5.9</v>
      </c>
      <c r="F2030" s="12">
        <f t="shared" si="62"/>
        <v>5.9760956175299307E-3</v>
      </c>
      <c r="G2030" s="12">
        <f t="shared" si="63"/>
        <v>3.4013605442177659E-3</v>
      </c>
    </row>
    <row r="2031" spans="1:7" x14ac:dyDescent="0.25">
      <c r="A2031" s="1">
        <v>2026</v>
      </c>
      <c r="B2031" s="6">
        <v>41250</v>
      </c>
      <c r="C2031" s="8">
        <v>10</v>
      </c>
      <c r="D2031" s="6">
        <v>41250</v>
      </c>
      <c r="E2031" s="8">
        <v>5.85</v>
      </c>
      <c r="F2031" s="12">
        <f t="shared" si="62"/>
        <v>-9.9009900990098664E-3</v>
      </c>
      <c r="G2031" s="12">
        <f t="shared" si="63"/>
        <v>-8.4745762711865603E-3</v>
      </c>
    </row>
    <row r="2032" spans="1:7" x14ac:dyDescent="0.25">
      <c r="A2032" s="1">
        <v>2027</v>
      </c>
      <c r="B2032" s="6">
        <v>41253</v>
      </c>
      <c r="C2032" s="8">
        <v>9.93</v>
      </c>
      <c r="D2032" s="6">
        <v>41253</v>
      </c>
      <c r="E2032" s="8">
        <v>5.75</v>
      </c>
      <c r="F2032" s="12">
        <f t="shared" si="62"/>
        <v>-7.0000000000000288E-3</v>
      </c>
      <c r="G2032" s="12">
        <f t="shared" si="63"/>
        <v>-1.7094017094017033E-2</v>
      </c>
    </row>
    <row r="2033" spans="1:7" x14ac:dyDescent="0.25">
      <c r="A2033" s="1">
        <v>2028</v>
      </c>
      <c r="B2033" s="6">
        <v>41254</v>
      </c>
      <c r="C2033" s="8">
        <v>10.06</v>
      </c>
      <c r="D2033" s="6">
        <v>41254</v>
      </c>
      <c r="E2033" s="8">
        <v>5.8</v>
      </c>
      <c r="F2033" s="12">
        <f t="shared" si="62"/>
        <v>1.309164149043311E-2</v>
      </c>
      <c r="G2033" s="12">
        <f t="shared" si="63"/>
        <v>8.6956521739130124E-3</v>
      </c>
    </row>
    <row r="2034" spans="1:7" x14ac:dyDescent="0.25">
      <c r="A2034" s="1">
        <v>2029</v>
      </c>
      <c r="B2034" s="6">
        <v>41255</v>
      </c>
      <c r="C2034" s="8">
        <v>10.119999999999999</v>
      </c>
      <c r="D2034" s="6">
        <v>41255</v>
      </c>
      <c r="E2034" s="8">
        <v>5.86</v>
      </c>
      <c r="F2034" s="12">
        <f t="shared" si="62"/>
        <v>5.9642147117294946E-3</v>
      </c>
      <c r="G2034" s="12">
        <f t="shared" si="63"/>
        <v>1.0344827586206983E-2</v>
      </c>
    </row>
    <row r="2035" spans="1:7" x14ac:dyDescent="0.25">
      <c r="A2035" s="1">
        <v>2030</v>
      </c>
      <c r="B2035" s="6">
        <v>41256</v>
      </c>
      <c r="C2035" s="8">
        <v>10.19</v>
      </c>
      <c r="D2035" s="6">
        <v>41256</v>
      </c>
      <c r="E2035" s="8">
        <v>5.9</v>
      </c>
      <c r="F2035" s="12">
        <f t="shared" si="62"/>
        <v>6.9169960474308586E-3</v>
      </c>
      <c r="G2035" s="12">
        <f t="shared" si="63"/>
        <v>6.8259385665529063E-3</v>
      </c>
    </row>
    <row r="2036" spans="1:7" x14ac:dyDescent="0.25">
      <c r="A2036" s="1">
        <v>2031</v>
      </c>
      <c r="B2036" s="6">
        <v>41257</v>
      </c>
      <c r="C2036" s="8">
        <v>10.19</v>
      </c>
      <c r="D2036" s="6">
        <v>41257</v>
      </c>
      <c r="E2036" s="8">
        <v>5.9</v>
      </c>
      <c r="F2036" s="12">
        <f t="shared" si="62"/>
        <v>0</v>
      </c>
      <c r="G2036" s="12">
        <f t="shared" si="63"/>
        <v>0</v>
      </c>
    </row>
    <row r="2037" spans="1:7" x14ac:dyDescent="0.25">
      <c r="A2037" s="1">
        <v>2032</v>
      </c>
      <c r="B2037" s="6">
        <v>41260</v>
      </c>
      <c r="C2037" s="8">
        <v>10.130000000000001</v>
      </c>
      <c r="D2037" s="6">
        <v>41260</v>
      </c>
      <c r="E2037" s="8">
        <v>5.83</v>
      </c>
      <c r="F2037" s="12">
        <f t="shared" si="62"/>
        <v>-5.8881256133462932E-3</v>
      </c>
      <c r="G2037" s="12">
        <f t="shared" si="63"/>
        <v>-1.1864406779661064E-2</v>
      </c>
    </row>
    <row r="2038" spans="1:7" x14ac:dyDescent="0.25">
      <c r="A2038" s="1">
        <v>2033</v>
      </c>
      <c r="B2038" s="6">
        <v>41261</v>
      </c>
      <c r="C2038" s="8">
        <v>10.199999999999999</v>
      </c>
      <c r="D2038" s="6">
        <v>41261</v>
      </c>
      <c r="E2038" s="8">
        <v>5.96</v>
      </c>
      <c r="F2038" s="12">
        <f t="shared" si="62"/>
        <v>6.9101678183611549E-3</v>
      </c>
      <c r="G2038" s="12">
        <f t="shared" si="63"/>
        <v>2.2298456260720394E-2</v>
      </c>
    </row>
    <row r="2039" spans="1:7" x14ac:dyDescent="0.25">
      <c r="A2039" s="1">
        <v>2034</v>
      </c>
      <c r="B2039" s="6">
        <v>41262</v>
      </c>
      <c r="C2039" s="8">
        <v>10.210000000000001</v>
      </c>
      <c r="D2039" s="6">
        <v>41262</v>
      </c>
      <c r="E2039" s="8">
        <v>6.01</v>
      </c>
      <c r="F2039" s="12">
        <f t="shared" si="62"/>
        <v>9.8039215686289839E-4</v>
      </c>
      <c r="G2039" s="12">
        <f t="shared" si="63"/>
        <v>8.3892617449664135E-3</v>
      </c>
    </row>
    <row r="2040" spans="1:7" x14ac:dyDescent="0.25">
      <c r="A2040" s="1">
        <v>2035</v>
      </c>
      <c r="B2040" s="6">
        <v>41263</v>
      </c>
      <c r="C2040" s="8">
        <v>10.199999999999999</v>
      </c>
      <c r="D2040" s="6">
        <v>41263</v>
      </c>
      <c r="E2040" s="8">
        <v>6.04</v>
      </c>
      <c r="F2040" s="12">
        <f t="shared" si="62"/>
        <v>-9.794319294810542E-4</v>
      </c>
      <c r="G2040" s="12">
        <f t="shared" si="63"/>
        <v>4.991680532445965E-3</v>
      </c>
    </row>
    <row r="2041" spans="1:7" x14ac:dyDescent="0.25">
      <c r="A2041" s="1">
        <v>2036</v>
      </c>
      <c r="B2041" s="6">
        <v>41264</v>
      </c>
      <c r="C2041" s="8">
        <v>10.25</v>
      </c>
      <c r="D2041" s="6">
        <v>41264</v>
      </c>
      <c r="E2041" s="8">
        <v>6.11</v>
      </c>
      <c r="F2041" s="12">
        <f t="shared" si="62"/>
        <v>4.9019607843137957E-3</v>
      </c>
      <c r="G2041" s="12">
        <f t="shared" si="63"/>
        <v>1.1589403973509981E-2</v>
      </c>
    </row>
    <row r="2042" spans="1:7" x14ac:dyDescent="0.25">
      <c r="A2042" s="1">
        <v>2037</v>
      </c>
      <c r="B2042" s="6">
        <v>41267</v>
      </c>
      <c r="C2042" s="8">
        <v>10.3</v>
      </c>
      <c r="D2042" s="6">
        <v>41267</v>
      </c>
      <c r="E2042" s="8">
        <v>6.09</v>
      </c>
      <c r="F2042" s="12">
        <f t="shared" si="62"/>
        <v>4.8780487804878743E-3</v>
      </c>
      <c r="G2042" s="12">
        <f t="shared" si="63"/>
        <v>-3.2733224222586681E-3</v>
      </c>
    </row>
    <row r="2043" spans="1:7" x14ac:dyDescent="0.25">
      <c r="A2043" s="1">
        <v>2038</v>
      </c>
      <c r="B2043" s="6">
        <v>41270</v>
      </c>
      <c r="C2043" s="8">
        <v>10.28</v>
      </c>
      <c r="D2043" s="6">
        <v>41270</v>
      </c>
      <c r="E2043" s="8">
        <v>6.1</v>
      </c>
      <c r="F2043" s="12">
        <f t="shared" si="62"/>
        <v>-1.9417475728156649E-3</v>
      </c>
      <c r="G2043" s="12">
        <f t="shared" si="63"/>
        <v>1.6420361247947105E-3</v>
      </c>
    </row>
    <row r="2044" spans="1:7" x14ac:dyDescent="0.25">
      <c r="A2044" s="1">
        <v>2039</v>
      </c>
      <c r="B2044" s="6">
        <v>41271</v>
      </c>
      <c r="C2044" s="8">
        <v>10.17</v>
      </c>
      <c r="D2044" s="6">
        <v>41271</v>
      </c>
      <c r="E2044" s="8">
        <v>6.01</v>
      </c>
      <c r="F2044" s="12">
        <f t="shared" si="62"/>
        <v>-1.070038910505831E-2</v>
      </c>
      <c r="G2044" s="12">
        <f t="shared" si="63"/>
        <v>-1.4754098360655716E-2</v>
      </c>
    </row>
    <row r="2045" spans="1:7" x14ac:dyDescent="0.25">
      <c r="A2045" s="1">
        <v>2040</v>
      </c>
      <c r="B2045" s="6">
        <v>41274</v>
      </c>
      <c r="C2045" s="8">
        <v>10.19</v>
      </c>
      <c r="D2045" s="6">
        <v>41274</v>
      </c>
      <c r="E2045" s="8">
        <v>6.1</v>
      </c>
      <c r="F2045" s="12">
        <f t="shared" si="62"/>
        <v>1.9665683382497122E-3</v>
      </c>
      <c r="G2045" s="12">
        <f t="shared" si="63"/>
        <v>1.4975041597337747E-2</v>
      </c>
    </row>
    <row r="2046" spans="1:7" x14ac:dyDescent="0.25">
      <c r="A2046" s="1">
        <v>2041</v>
      </c>
      <c r="B2046" s="6">
        <v>41276</v>
      </c>
      <c r="C2046" s="8">
        <v>10.48</v>
      </c>
      <c r="D2046" s="6">
        <v>41276</v>
      </c>
      <c r="E2046" s="8">
        <v>6.33</v>
      </c>
      <c r="F2046" s="12">
        <f t="shared" si="62"/>
        <v>2.8459273797841113E-2</v>
      </c>
      <c r="G2046" s="12">
        <f t="shared" si="63"/>
        <v>3.7704918032786958E-2</v>
      </c>
    </row>
    <row r="2047" spans="1:7" x14ac:dyDescent="0.25">
      <c r="A2047" s="1">
        <v>2042</v>
      </c>
      <c r="B2047" s="6">
        <v>41277</v>
      </c>
      <c r="C2047" s="8">
        <v>10.46</v>
      </c>
      <c r="D2047" s="6">
        <v>41277</v>
      </c>
      <c r="E2047" s="8">
        <v>6.31</v>
      </c>
      <c r="F2047" s="12">
        <f t="shared" si="62"/>
        <v>-1.9083969465648447E-3</v>
      </c>
      <c r="G2047" s="12">
        <f t="shared" si="63"/>
        <v>-3.159557661927403E-3</v>
      </c>
    </row>
    <row r="2048" spans="1:7" x14ac:dyDescent="0.25">
      <c r="A2048" s="1">
        <v>2043</v>
      </c>
      <c r="B2048" s="6">
        <v>41278</v>
      </c>
      <c r="C2048" s="8">
        <v>10.48</v>
      </c>
      <c r="D2048" s="6">
        <v>41278</v>
      </c>
      <c r="E2048" s="8">
        <v>6.33</v>
      </c>
      <c r="F2048" s="12">
        <f t="shared" si="62"/>
        <v>1.9120458891012976E-3</v>
      </c>
      <c r="G2048" s="12">
        <f t="shared" si="63"/>
        <v>3.1695721077655251E-3</v>
      </c>
    </row>
    <row r="2049" spans="1:7" x14ac:dyDescent="0.25">
      <c r="A2049" s="1">
        <v>2044</v>
      </c>
      <c r="B2049" s="6">
        <v>41281</v>
      </c>
      <c r="C2049" s="8">
        <v>10.45</v>
      </c>
      <c r="D2049" s="6">
        <v>41281</v>
      </c>
      <c r="E2049" s="8">
        <v>6.32</v>
      </c>
      <c r="F2049" s="12">
        <f t="shared" si="62"/>
        <v>-2.8625954198474367E-3</v>
      </c>
      <c r="G2049" s="12">
        <f t="shared" si="63"/>
        <v>-1.5797788309636315E-3</v>
      </c>
    </row>
    <row r="2050" spans="1:7" x14ac:dyDescent="0.25">
      <c r="A2050" s="1">
        <v>2045</v>
      </c>
      <c r="B2050" s="6">
        <v>41282</v>
      </c>
      <c r="C2050" s="8">
        <v>10.42</v>
      </c>
      <c r="D2050" s="6">
        <v>41282</v>
      </c>
      <c r="E2050" s="8">
        <v>6.34</v>
      </c>
      <c r="F2050" s="12">
        <f t="shared" si="62"/>
        <v>-2.8708133971291254E-3</v>
      </c>
      <c r="G2050" s="12">
        <f t="shared" si="63"/>
        <v>3.1645569620252488E-3</v>
      </c>
    </row>
    <row r="2051" spans="1:7" x14ac:dyDescent="0.25">
      <c r="A2051" s="1">
        <v>2046</v>
      </c>
      <c r="B2051" s="6">
        <v>41283</v>
      </c>
      <c r="C2051" s="8">
        <v>10.83</v>
      </c>
      <c r="D2051" s="6">
        <v>41283</v>
      </c>
      <c r="E2051" s="8">
        <v>6.4</v>
      </c>
      <c r="F2051" s="12">
        <f t="shared" si="62"/>
        <v>3.9347408829174681E-2</v>
      </c>
      <c r="G2051" s="12">
        <f t="shared" si="63"/>
        <v>9.4637223974764189E-3</v>
      </c>
    </row>
    <row r="2052" spans="1:7" x14ac:dyDescent="0.25">
      <c r="A2052" s="1">
        <v>2047</v>
      </c>
      <c r="B2052" s="6">
        <v>41284</v>
      </c>
      <c r="C2052" s="8">
        <v>10.9</v>
      </c>
      <c r="D2052" s="6">
        <v>41284</v>
      </c>
      <c r="E2052" s="8">
        <v>6.48</v>
      </c>
      <c r="F2052" s="12">
        <f t="shared" si="62"/>
        <v>6.4635272391505337E-3</v>
      </c>
      <c r="G2052" s="12">
        <f t="shared" si="63"/>
        <v>1.2500000000000011E-2</v>
      </c>
    </row>
    <row r="2053" spans="1:7" x14ac:dyDescent="0.25">
      <c r="A2053" s="1">
        <v>2048</v>
      </c>
      <c r="B2053" s="6">
        <v>41285</v>
      </c>
      <c r="C2053" s="8">
        <v>10.96</v>
      </c>
      <c r="D2053" s="6">
        <v>41285</v>
      </c>
      <c r="E2053" s="8">
        <v>6.59</v>
      </c>
      <c r="F2053" s="12">
        <f t="shared" si="62"/>
        <v>5.5045871559633482E-3</v>
      </c>
      <c r="G2053" s="12">
        <f t="shared" si="63"/>
        <v>1.6975308641975221E-2</v>
      </c>
    </row>
    <row r="2054" spans="1:7" x14ac:dyDescent="0.25">
      <c r="A2054" s="1">
        <v>2049</v>
      </c>
      <c r="B2054" s="6">
        <v>41288</v>
      </c>
      <c r="C2054" s="8">
        <v>11.02</v>
      </c>
      <c r="D2054" s="6">
        <v>41288</v>
      </c>
      <c r="E2054" s="8">
        <v>6.62</v>
      </c>
      <c r="F2054" s="12">
        <f t="shared" si="62"/>
        <v>5.4744525547444087E-3</v>
      </c>
      <c r="G2054" s="12">
        <f t="shared" si="63"/>
        <v>4.5523520485584593E-3</v>
      </c>
    </row>
    <row r="2055" spans="1:7" x14ac:dyDescent="0.25">
      <c r="A2055" s="1">
        <v>2050</v>
      </c>
      <c r="B2055" s="6">
        <v>41289</v>
      </c>
      <c r="C2055" s="8">
        <v>10.99</v>
      </c>
      <c r="D2055" s="6">
        <v>41289</v>
      </c>
      <c r="E2055" s="8">
        <v>6.43</v>
      </c>
      <c r="F2055" s="12">
        <f t="shared" si="62"/>
        <v>-2.7223230490017571E-3</v>
      </c>
      <c r="G2055" s="12">
        <f t="shared" si="63"/>
        <v>-2.8700906344410936E-2</v>
      </c>
    </row>
    <row r="2056" spans="1:7" x14ac:dyDescent="0.25">
      <c r="A2056" s="1">
        <v>2051</v>
      </c>
      <c r="B2056" s="6">
        <v>41290</v>
      </c>
      <c r="C2056" s="8">
        <v>10.9</v>
      </c>
      <c r="D2056" s="6">
        <v>41290</v>
      </c>
      <c r="E2056" s="8">
        <v>6.43</v>
      </c>
      <c r="F2056" s="12">
        <f t="shared" ref="F2056:F2119" si="64">(C2056-C2055)/C2055</f>
        <v>-8.1892629663330163E-3</v>
      </c>
      <c r="G2056" s="12">
        <f t="shared" ref="G2056:G2119" si="65">(E2056-E2055)/E2055</f>
        <v>0</v>
      </c>
    </row>
    <row r="2057" spans="1:7" x14ac:dyDescent="0.25">
      <c r="A2057" s="1">
        <v>2052</v>
      </c>
      <c r="B2057" s="6">
        <v>41291</v>
      </c>
      <c r="C2057" s="8">
        <v>10.95</v>
      </c>
      <c r="D2057" s="6">
        <v>41291</v>
      </c>
      <c r="E2057" s="8">
        <v>6.45</v>
      </c>
      <c r="F2057" s="12">
        <f t="shared" si="64"/>
        <v>4.5871559633026545E-3</v>
      </c>
      <c r="G2057" s="12">
        <f t="shared" si="65"/>
        <v>3.1104199066874748E-3</v>
      </c>
    </row>
    <row r="2058" spans="1:7" x14ac:dyDescent="0.25">
      <c r="A2058" s="1">
        <v>2053</v>
      </c>
      <c r="B2058" s="6">
        <v>41292</v>
      </c>
      <c r="C2058" s="8">
        <v>10.87</v>
      </c>
      <c r="D2058" s="6">
        <v>41292</v>
      </c>
      <c r="E2058" s="8">
        <v>6.44</v>
      </c>
      <c r="F2058" s="12">
        <f t="shared" si="64"/>
        <v>-7.3059360730593674E-3</v>
      </c>
      <c r="G2058" s="12">
        <f t="shared" si="65"/>
        <v>-1.5503875968991916E-3</v>
      </c>
    </row>
    <row r="2059" spans="1:7" x14ac:dyDescent="0.25">
      <c r="A2059" s="1">
        <v>2054</v>
      </c>
      <c r="B2059" s="6">
        <v>41295</v>
      </c>
      <c r="C2059" s="8">
        <v>10.91</v>
      </c>
      <c r="D2059" s="6">
        <v>41295</v>
      </c>
      <c r="E2059" s="8">
        <v>6.46</v>
      </c>
      <c r="F2059" s="12">
        <f t="shared" si="64"/>
        <v>3.6798528058878499E-3</v>
      </c>
      <c r="G2059" s="12">
        <f t="shared" si="65"/>
        <v>3.1055900621117347E-3</v>
      </c>
    </row>
    <row r="2060" spans="1:7" x14ac:dyDescent="0.25">
      <c r="A2060" s="1">
        <v>2055</v>
      </c>
      <c r="B2060" s="6">
        <v>41296</v>
      </c>
      <c r="C2060" s="8">
        <v>10.85</v>
      </c>
      <c r="D2060" s="6">
        <v>41296</v>
      </c>
      <c r="E2060" s="8">
        <v>6.43</v>
      </c>
      <c r="F2060" s="12">
        <f t="shared" si="64"/>
        <v>-5.4995417048579742E-3</v>
      </c>
      <c r="G2060" s="12">
        <f t="shared" si="65"/>
        <v>-4.6439628482972525E-3</v>
      </c>
    </row>
    <row r="2061" spans="1:7" x14ac:dyDescent="0.25">
      <c r="A2061" s="1">
        <v>2056</v>
      </c>
      <c r="B2061" s="6">
        <v>41297</v>
      </c>
      <c r="C2061" s="8">
        <v>10.79</v>
      </c>
      <c r="D2061" s="6">
        <v>41297</v>
      </c>
      <c r="E2061" s="8">
        <v>6.43</v>
      </c>
      <c r="F2061" s="12">
        <f t="shared" si="64"/>
        <v>-5.5299539170507372E-3</v>
      </c>
      <c r="G2061" s="12">
        <f t="shared" si="65"/>
        <v>0</v>
      </c>
    </row>
    <row r="2062" spans="1:7" x14ac:dyDescent="0.25">
      <c r="A2062" s="1">
        <v>2057</v>
      </c>
      <c r="B2062" s="6">
        <v>41298</v>
      </c>
      <c r="C2062" s="8">
        <v>10.86</v>
      </c>
      <c r="D2062" s="6">
        <v>41298</v>
      </c>
      <c r="E2062" s="8">
        <v>6.49</v>
      </c>
      <c r="F2062" s="12">
        <f t="shared" si="64"/>
        <v>6.4874884151992851E-3</v>
      </c>
      <c r="G2062" s="12">
        <f t="shared" si="65"/>
        <v>9.3312597200622856E-3</v>
      </c>
    </row>
    <row r="2063" spans="1:7" x14ac:dyDescent="0.25">
      <c r="A2063" s="1">
        <v>2058</v>
      </c>
      <c r="B2063" s="6">
        <v>41299</v>
      </c>
      <c r="C2063" s="8">
        <v>10.9</v>
      </c>
      <c r="D2063" s="6">
        <v>41299</v>
      </c>
      <c r="E2063" s="8">
        <v>6.54</v>
      </c>
      <c r="F2063" s="12">
        <f t="shared" si="64"/>
        <v>3.6832412523021109E-3</v>
      </c>
      <c r="G2063" s="12">
        <f t="shared" si="65"/>
        <v>7.7041602465331002E-3</v>
      </c>
    </row>
    <row r="2064" spans="1:7" x14ac:dyDescent="0.25">
      <c r="A2064" s="1">
        <v>2059</v>
      </c>
      <c r="B2064" s="6">
        <v>41302</v>
      </c>
      <c r="C2064" s="8">
        <v>10.86</v>
      </c>
      <c r="D2064" s="6">
        <v>41302</v>
      </c>
      <c r="E2064" s="8">
        <v>6.51</v>
      </c>
      <c r="F2064" s="12">
        <f t="shared" si="64"/>
        <v>-3.6697247706422866E-3</v>
      </c>
      <c r="G2064" s="12">
        <f t="shared" si="65"/>
        <v>-4.5871559633027907E-3</v>
      </c>
    </row>
    <row r="2065" spans="1:7" x14ac:dyDescent="0.25">
      <c r="A2065" s="1">
        <v>2060</v>
      </c>
      <c r="B2065" s="6">
        <v>41303</v>
      </c>
      <c r="C2065" s="8">
        <v>10.88</v>
      </c>
      <c r="D2065" s="6">
        <v>41303</v>
      </c>
      <c r="E2065" s="8">
        <v>6.5</v>
      </c>
      <c r="F2065" s="12">
        <f t="shared" si="64"/>
        <v>1.8416206261511372E-3</v>
      </c>
      <c r="G2065" s="12">
        <f t="shared" si="65"/>
        <v>-1.5360983102918259E-3</v>
      </c>
    </row>
    <row r="2066" spans="1:7" x14ac:dyDescent="0.25">
      <c r="A2066" s="1">
        <v>2061</v>
      </c>
      <c r="B2066" s="6">
        <v>41304</v>
      </c>
      <c r="C2066" s="8">
        <v>10.82</v>
      </c>
      <c r="D2066" s="6">
        <v>41304</v>
      </c>
      <c r="E2066" s="8">
        <v>6.4</v>
      </c>
      <c r="F2066" s="12">
        <f t="shared" si="64"/>
        <v>-5.5147058823529866E-3</v>
      </c>
      <c r="G2066" s="12">
        <f t="shared" si="65"/>
        <v>-1.538461538461533E-2</v>
      </c>
    </row>
    <row r="2067" spans="1:7" x14ac:dyDescent="0.25">
      <c r="A2067" s="1">
        <v>2062</v>
      </c>
      <c r="B2067" s="6">
        <v>41305</v>
      </c>
      <c r="C2067" s="8">
        <v>10.68</v>
      </c>
      <c r="D2067" s="6">
        <v>41305</v>
      </c>
      <c r="E2067" s="8">
        <v>6.18</v>
      </c>
      <c r="F2067" s="12">
        <f t="shared" si="64"/>
        <v>-1.2939001848428888E-2</v>
      </c>
      <c r="G2067" s="12">
        <f t="shared" si="65"/>
        <v>-3.43750000000001E-2</v>
      </c>
    </row>
    <row r="2068" spans="1:7" x14ac:dyDescent="0.25">
      <c r="A2068" s="1">
        <v>2063</v>
      </c>
      <c r="B2068" s="6">
        <v>41306</v>
      </c>
      <c r="C2068" s="8">
        <v>10.48</v>
      </c>
      <c r="D2068" s="6">
        <v>41306</v>
      </c>
      <c r="E2068" s="8">
        <v>6.04</v>
      </c>
      <c r="F2068" s="12">
        <f t="shared" si="64"/>
        <v>-1.872659176029956E-2</v>
      </c>
      <c r="G2068" s="12">
        <f t="shared" si="65"/>
        <v>-2.2653721682847846E-2</v>
      </c>
    </row>
    <row r="2069" spans="1:7" x14ac:dyDescent="0.25">
      <c r="A2069" s="1">
        <v>2064</v>
      </c>
      <c r="B2069" s="6">
        <v>41309</v>
      </c>
      <c r="C2069" s="8">
        <v>10.07</v>
      </c>
      <c r="D2069" s="6">
        <v>41309</v>
      </c>
      <c r="E2069" s="8">
        <v>5.69</v>
      </c>
      <c r="F2069" s="12">
        <f t="shared" si="64"/>
        <v>-3.9122137404580162E-2</v>
      </c>
      <c r="G2069" s="12">
        <f t="shared" si="65"/>
        <v>-5.7947019867549611E-2</v>
      </c>
    </row>
    <row r="2070" spans="1:7" x14ac:dyDescent="0.25">
      <c r="A2070" s="1">
        <v>2065</v>
      </c>
      <c r="B2070" s="6">
        <v>41310</v>
      </c>
      <c r="C2070" s="8">
        <v>10.25</v>
      </c>
      <c r="D2070" s="6">
        <v>41310</v>
      </c>
      <c r="E2070" s="8">
        <v>5.86</v>
      </c>
      <c r="F2070" s="12">
        <f t="shared" si="64"/>
        <v>1.7874875868917547E-2</v>
      </c>
      <c r="G2070" s="12">
        <f t="shared" si="65"/>
        <v>2.987697715289981E-2</v>
      </c>
    </row>
    <row r="2071" spans="1:7" x14ac:dyDescent="0.25">
      <c r="A2071" s="1">
        <v>2066</v>
      </c>
      <c r="B2071" s="6">
        <v>41311</v>
      </c>
      <c r="C2071" s="8">
        <v>10.1</v>
      </c>
      <c r="D2071" s="6">
        <v>41311</v>
      </c>
      <c r="E2071" s="8">
        <v>5.83</v>
      </c>
      <c r="F2071" s="12">
        <f t="shared" si="64"/>
        <v>-1.4634146341463448E-2</v>
      </c>
      <c r="G2071" s="12">
        <f t="shared" si="65"/>
        <v>-5.1194539249147181E-3</v>
      </c>
    </row>
    <row r="2072" spans="1:7" x14ac:dyDescent="0.25">
      <c r="A2072" s="1">
        <v>2067</v>
      </c>
      <c r="B2072" s="6">
        <v>41312</v>
      </c>
      <c r="C2072" s="8">
        <v>10.029999999999999</v>
      </c>
      <c r="D2072" s="6">
        <v>41312</v>
      </c>
      <c r="E2072" s="8">
        <v>5.8</v>
      </c>
      <c r="F2072" s="12">
        <f t="shared" si="64"/>
        <v>-6.9306930693069594E-3</v>
      </c>
      <c r="G2072" s="12">
        <f t="shared" si="65"/>
        <v>-5.1457975986278302E-3</v>
      </c>
    </row>
    <row r="2073" spans="1:7" x14ac:dyDescent="0.25">
      <c r="A2073" s="1">
        <v>2068</v>
      </c>
      <c r="B2073" s="6">
        <v>41313</v>
      </c>
      <c r="C2073" s="8">
        <v>10.08</v>
      </c>
      <c r="D2073" s="6">
        <v>41313</v>
      </c>
      <c r="E2073" s="8">
        <v>6</v>
      </c>
      <c r="F2073" s="12">
        <f t="shared" si="64"/>
        <v>4.9850448654038598E-3</v>
      </c>
      <c r="G2073" s="12">
        <f t="shared" si="65"/>
        <v>3.4482758620689689E-2</v>
      </c>
    </row>
    <row r="2074" spans="1:7" x14ac:dyDescent="0.25">
      <c r="A2074" s="1">
        <v>2069</v>
      </c>
      <c r="B2074" s="6">
        <v>41316</v>
      </c>
      <c r="C2074" s="8">
        <v>9.9499999999999993</v>
      </c>
      <c r="D2074" s="6">
        <v>41316</v>
      </c>
      <c r="E2074" s="8">
        <v>5.9</v>
      </c>
      <c r="F2074" s="12">
        <f t="shared" si="64"/>
        <v>-1.2896825396825474E-2</v>
      </c>
      <c r="G2074" s="12">
        <f t="shared" si="65"/>
        <v>-1.6666666666666607E-2</v>
      </c>
    </row>
    <row r="2075" spans="1:7" x14ac:dyDescent="0.25">
      <c r="A2075" s="1">
        <v>2070</v>
      </c>
      <c r="B2075" s="6">
        <v>41317</v>
      </c>
      <c r="C2075" s="8">
        <v>9.99</v>
      </c>
      <c r="D2075" s="6">
        <v>41317</v>
      </c>
      <c r="E2075" s="8">
        <v>6.01</v>
      </c>
      <c r="F2075" s="12">
        <f t="shared" si="64"/>
        <v>4.020100502512656E-3</v>
      </c>
      <c r="G2075" s="12">
        <f t="shared" si="65"/>
        <v>1.8644067796610073E-2</v>
      </c>
    </row>
    <row r="2076" spans="1:7" x14ac:dyDescent="0.25">
      <c r="A2076" s="1">
        <v>2071</v>
      </c>
      <c r="B2076" s="6">
        <v>41318</v>
      </c>
      <c r="C2076" s="8">
        <v>10.06</v>
      </c>
      <c r="D2076" s="6">
        <v>41318</v>
      </c>
      <c r="E2076" s="8">
        <v>6.03</v>
      </c>
      <c r="F2076" s="12">
        <f t="shared" si="64"/>
        <v>7.0070070070070356E-3</v>
      </c>
      <c r="G2076" s="12">
        <f t="shared" si="65"/>
        <v>3.3277870216306925E-3</v>
      </c>
    </row>
    <row r="2077" spans="1:7" x14ac:dyDescent="0.25">
      <c r="A2077" s="1">
        <v>2072</v>
      </c>
      <c r="B2077" s="6">
        <v>41319</v>
      </c>
      <c r="C2077" s="8">
        <v>9.9499999999999993</v>
      </c>
      <c r="D2077" s="6">
        <v>41319</v>
      </c>
      <c r="E2077" s="8">
        <v>5.98</v>
      </c>
      <c r="F2077" s="12">
        <f t="shared" si="64"/>
        <v>-1.0934393638171093E-2</v>
      </c>
      <c r="G2077" s="12">
        <f t="shared" si="65"/>
        <v>-8.2918739635157255E-3</v>
      </c>
    </row>
    <row r="2078" spans="1:7" x14ac:dyDescent="0.25">
      <c r="A2078" s="1">
        <v>2073</v>
      </c>
      <c r="B2078" s="6">
        <v>41320</v>
      </c>
      <c r="C2078" s="8">
        <v>9.75</v>
      </c>
      <c r="D2078" s="6">
        <v>41320</v>
      </c>
      <c r="E2078" s="8">
        <v>5.89</v>
      </c>
      <c r="F2078" s="12">
        <f t="shared" si="64"/>
        <v>-2.0100502512562745E-2</v>
      </c>
      <c r="G2078" s="12">
        <f t="shared" si="65"/>
        <v>-1.5050167224080391E-2</v>
      </c>
    </row>
    <row r="2079" spans="1:7" x14ac:dyDescent="0.25">
      <c r="A2079" s="1">
        <v>2074</v>
      </c>
      <c r="B2079" s="6">
        <v>41323</v>
      </c>
      <c r="C2079" s="8">
        <v>9.65</v>
      </c>
      <c r="D2079" s="6">
        <v>41323</v>
      </c>
      <c r="E2079" s="8">
        <v>5.86</v>
      </c>
      <c r="F2079" s="12">
        <f t="shared" si="64"/>
        <v>-1.025641025641022E-2</v>
      </c>
      <c r="G2079" s="12">
        <f t="shared" si="65"/>
        <v>-5.0933786078097391E-3</v>
      </c>
    </row>
    <row r="2080" spans="1:7" x14ac:dyDescent="0.25">
      <c r="A2080" s="1">
        <v>2075</v>
      </c>
      <c r="B2080" s="6">
        <v>41324</v>
      </c>
      <c r="C2080" s="8">
        <v>9.8000000000000007</v>
      </c>
      <c r="D2080" s="6">
        <v>41324</v>
      </c>
      <c r="E2080" s="8">
        <v>5.97</v>
      </c>
      <c r="F2080" s="12">
        <f t="shared" si="64"/>
        <v>1.5544041450777238E-2</v>
      </c>
      <c r="G2080" s="12">
        <f t="shared" si="65"/>
        <v>1.8771331058020379E-2</v>
      </c>
    </row>
    <row r="2081" spans="1:7" x14ac:dyDescent="0.25">
      <c r="A2081" s="1">
        <v>2076</v>
      </c>
      <c r="B2081" s="6">
        <v>41325</v>
      </c>
      <c r="C2081" s="8">
        <v>9.67</v>
      </c>
      <c r="D2081" s="6">
        <v>41325</v>
      </c>
      <c r="E2081" s="8">
        <v>5.86</v>
      </c>
      <c r="F2081" s="12">
        <f t="shared" si="64"/>
        <v>-1.3265306122449059E-2</v>
      </c>
      <c r="G2081" s="12">
        <f t="shared" si="65"/>
        <v>-1.8425460636515817E-2</v>
      </c>
    </row>
    <row r="2082" spans="1:7" x14ac:dyDescent="0.25">
      <c r="A2082" s="1">
        <v>2077</v>
      </c>
      <c r="B2082" s="6">
        <v>41326</v>
      </c>
      <c r="C2082" s="8">
        <v>9.49</v>
      </c>
      <c r="D2082" s="6">
        <v>41326</v>
      </c>
      <c r="E2082" s="8">
        <v>5.71</v>
      </c>
      <c r="F2082" s="12">
        <f t="shared" si="64"/>
        <v>-1.8614270941054778E-2</v>
      </c>
      <c r="G2082" s="12">
        <f t="shared" si="65"/>
        <v>-2.5597269624573437E-2</v>
      </c>
    </row>
    <row r="2083" spans="1:7" x14ac:dyDescent="0.25">
      <c r="A2083" s="1">
        <v>2078</v>
      </c>
      <c r="B2083" s="6">
        <v>41327</v>
      </c>
      <c r="C2083" s="8">
        <v>9.73</v>
      </c>
      <c r="D2083" s="6">
        <v>41327</v>
      </c>
      <c r="E2083" s="8">
        <v>5.85</v>
      </c>
      <c r="F2083" s="12">
        <f t="shared" si="64"/>
        <v>2.5289778714436269E-2</v>
      </c>
      <c r="G2083" s="12">
        <f t="shared" si="65"/>
        <v>2.451838879159364E-2</v>
      </c>
    </row>
    <row r="2084" spans="1:7" x14ac:dyDescent="0.25">
      <c r="A2084" s="1">
        <v>2079</v>
      </c>
      <c r="B2084" s="6">
        <v>41330</v>
      </c>
      <c r="C2084" s="8">
        <v>9.9</v>
      </c>
      <c r="D2084" s="6">
        <v>41330</v>
      </c>
      <c r="E2084" s="8">
        <v>5.9</v>
      </c>
      <c r="F2084" s="12">
        <f t="shared" si="64"/>
        <v>1.7471736896197319E-2</v>
      </c>
      <c r="G2084" s="12">
        <f t="shared" si="65"/>
        <v>8.5470085470086693E-3</v>
      </c>
    </row>
    <row r="2085" spans="1:7" x14ac:dyDescent="0.25">
      <c r="A2085" s="1">
        <v>2080</v>
      </c>
      <c r="B2085" s="6">
        <v>41331</v>
      </c>
      <c r="C2085" s="8">
        <v>9.51</v>
      </c>
      <c r="D2085" s="6">
        <v>41331</v>
      </c>
      <c r="E2085" s="8">
        <v>5.62</v>
      </c>
      <c r="F2085" s="12">
        <f t="shared" si="64"/>
        <v>-3.9393939393939453E-2</v>
      </c>
      <c r="G2085" s="12">
        <f t="shared" si="65"/>
        <v>-4.7457627118644104E-2</v>
      </c>
    </row>
    <row r="2086" spans="1:7" x14ac:dyDescent="0.25">
      <c r="A2086" s="1">
        <v>2081</v>
      </c>
      <c r="B2086" s="6">
        <v>41332</v>
      </c>
      <c r="C2086" s="8">
        <v>9.8000000000000007</v>
      </c>
      <c r="D2086" s="6">
        <v>41332</v>
      </c>
      <c r="E2086" s="8">
        <v>5.78</v>
      </c>
      <c r="F2086" s="12">
        <f t="shared" si="64"/>
        <v>3.0494216614090529E-2</v>
      </c>
      <c r="G2086" s="12">
        <f t="shared" si="65"/>
        <v>2.8469750889679742E-2</v>
      </c>
    </row>
    <row r="2087" spans="1:7" x14ac:dyDescent="0.25">
      <c r="A2087" s="1">
        <v>2082</v>
      </c>
      <c r="B2087" s="6">
        <v>41333</v>
      </c>
      <c r="C2087" s="8">
        <v>10</v>
      </c>
      <c r="D2087" s="6">
        <v>41333</v>
      </c>
      <c r="E2087" s="8">
        <v>5.81</v>
      </c>
      <c r="F2087" s="12">
        <f t="shared" si="64"/>
        <v>2.0408163265306048E-2</v>
      </c>
      <c r="G2087" s="12">
        <f t="shared" si="65"/>
        <v>5.1903114186850107E-3</v>
      </c>
    </row>
    <row r="2088" spans="1:7" x14ac:dyDescent="0.25">
      <c r="A2088" s="1">
        <v>2083</v>
      </c>
      <c r="B2088" s="6">
        <v>41334</v>
      </c>
      <c r="C2088" s="8">
        <v>10.1</v>
      </c>
      <c r="D2088" s="6">
        <v>41334</v>
      </c>
      <c r="E2088" s="8">
        <v>5.73</v>
      </c>
      <c r="F2088" s="12">
        <f t="shared" si="64"/>
        <v>9.9999999999999638E-3</v>
      </c>
      <c r="G2088" s="12">
        <f t="shared" si="65"/>
        <v>-1.3769363166953388E-2</v>
      </c>
    </row>
    <row r="2089" spans="1:7" x14ac:dyDescent="0.25">
      <c r="A2089" s="1">
        <v>2084</v>
      </c>
      <c r="B2089" s="6">
        <v>41337</v>
      </c>
      <c r="C2089" s="8">
        <v>10.4</v>
      </c>
      <c r="D2089" s="6">
        <v>41337</v>
      </c>
      <c r="E2089" s="8">
        <v>5.76</v>
      </c>
      <c r="F2089" s="12">
        <f t="shared" si="64"/>
        <v>2.9702970297029774E-2</v>
      </c>
      <c r="G2089" s="12">
        <f t="shared" si="65"/>
        <v>5.2356020942407261E-3</v>
      </c>
    </row>
    <row r="2090" spans="1:7" x14ac:dyDescent="0.25">
      <c r="A2090" s="1">
        <v>2085</v>
      </c>
      <c r="B2090" s="6">
        <v>41338</v>
      </c>
      <c r="C2090" s="8">
        <v>10.7</v>
      </c>
      <c r="D2090" s="6">
        <v>41338</v>
      </c>
      <c r="E2090" s="8">
        <v>5.87</v>
      </c>
      <c r="F2090" s="12">
        <f t="shared" si="64"/>
        <v>2.8846153846153744E-2</v>
      </c>
      <c r="G2090" s="12">
        <f t="shared" si="65"/>
        <v>1.9097222222222279E-2</v>
      </c>
    </row>
    <row r="2091" spans="1:7" x14ac:dyDescent="0.25">
      <c r="A2091" s="1">
        <v>2086</v>
      </c>
      <c r="B2091" s="6">
        <v>41339</v>
      </c>
      <c r="C2091" s="8">
        <v>10.62</v>
      </c>
      <c r="D2091" s="6">
        <v>41339</v>
      </c>
      <c r="E2091" s="8">
        <v>5.78</v>
      </c>
      <c r="F2091" s="12">
        <f t="shared" si="64"/>
        <v>-7.4766355140186988E-3</v>
      </c>
      <c r="G2091" s="12">
        <f t="shared" si="65"/>
        <v>-1.5332197614991458E-2</v>
      </c>
    </row>
    <row r="2092" spans="1:7" x14ac:dyDescent="0.25">
      <c r="A2092" s="1">
        <v>2087</v>
      </c>
      <c r="B2092" s="6">
        <v>41340</v>
      </c>
      <c r="C2092" s="8">
        <v>10.75</v>
      </c>
      <c r="D2092" s="6">
        <v>41340</v>
      </c>
      <c r="E2092" s="8">
        <v>5.8</v>
      </c>
      <c r="F2092" s="12">
        <f t="shared" si="64"/>
        <v>1.2241054613936044E-2</v>
      </c>
      <c r="G2092" s="12">
        <f t="shared" si="65"/>
        <v>3.4602076124566734E-3</v>
      </c>
    </row>
    <row r="2093" spans="1:7" x14ac:dyDescent="0.25">
      <c r="A2093" s="1">
        <v>2088</v>
      </c>
      <c r="B2093" s="6">
        <v>41341</v>
      </c>
      <c r="C2093" s="8">
        <v>11.2</v>
      </c>
      <c r="D2093" s="6">
        <v>41341</v>
      </c>
      <c r="E2093" s="8">
        <v>5.99</v>
      </c>
      <c r="F2093" s="12">
        <f t="shared" si="64"/>
        <v>4.1860465116279007E-2</v>
      </c>
      <c r="G2093" s="12">
        <f t="shared" si="65"/>
        <v>3.2758620689655238E-2</v>
      </c>
    </row>
    <row r="2094" spans="1:7" x14ac:dyDescent="0.25">
      <c r="A2094" s="1">
        <v>2089</v>
      </c>
      <c r="B2094" s="6">
        <v>41344</v>
      </c>
      <c r="C2094" s="8">
        <v>11.1</v>
      </c>
      <c r="D2094" s="6">
        <v>41344</v>
      </c>
      <c r="E2094" s="8">
        <v>5.9</v>
      </c>
      <c r="F2094" s="12">
        <f t="shared" si="64"/>
        <v>-8.9285714285713969E-3</v>
      </c>
      <c r="G2094" s="12">
        <f t="shared" si="65"/>
        <v>-1.5025041736227021E-2</v>
      </c>
    </row>
    <row r="2095" spans="1:7" x14ac:dyDescent="0.25">
      <c r="A2095" s="1">
        <v>2090</v>
      </c>
      <c r="B2095" s="6">
        <v>41345</v>
      </c>
      <c r="C2095" s="8">
        <v>11.05</v>
      </c>
      <c r="D2095" s="6">
        <v>41345</v>
      </c>
      <c r="E2095" s="8">
        <v>5.87</v>
      </c>
      <c r="F2095" s="12">
        <f t="shared" si="64"/>
        <v>-4.5045045045044091E-3</v>
      </c>
      <c r="G2095" s="12">
        <f t="shared" si="65"/>
        <v>-5.0847457627119065E-3</v>
      </c>
    </row>
    <row r="2096" spans="1:7" x14ac:dyDescent="0.25">
      <c r="A2096" s="1">
        <v>2091</v>
      </c>
      <c r="B2096" s="6">
        <v>41346</v>
      </c>
      <c r="C2096" s="8">
        <v>11.06</v>
      </c>
      <c r="D2096" s="6">
        <v>41346</v>
      </c>
      <c r="E2096" s="8">
        <v>5.82</v>
      </c>
      <c r="F2096" s="12">
        <f t="shared" si="64"/>
        <v>9.0497737556559149E-4</v>
      </c>
      <c r="G2096" s="12">
        <f t="shared" si="65"/>
        <v>-8.5178875638841269E-3</v>
      </c>
    </row>
    <row r="2097" spans="1:7" x14ac:dyDescent="0.25">
      <c r="A2097" s="1">
        <v>2092</v>
      </c>
      <c r="B2097" s="6">
        <v>41347</v>
      </c>
      <c r="C2097" s="8">
        <v>11.5</v>
      </c>
      <c r="D2097" s="6">
        <v>41347</v>
      </c>
      <c r="E2097" s="8">
        <v>5.97</v>
      </c>
      <c r="F2097" s="12">
        <f t="shared" si="64"/>
        <v>3.9783001808318216E-2</v>
      </c>
      <c r="G2097" s="12">
        <f t="shared" si="65"/>
        <v>2.5773195876288568E-2</v>
      </c>
    </row>
    <row r="2098" spans="1:7" x14ac:dyDescent="0.25">
      <c r="A2098" s="1">
        <v>2093</v>
      </c>
      <c r="B2098" s="6">
        <v>41348</v>
      </c>
      <c r="C2098" s="8">
        <v>11.47</v>
      </c>
      <c r="D2098" s="6">
        <v>41348</v>
      </c>
      <c r="E2098" s="8">
        <v>5.97</v>
      </c>
      <c r="F2098" s="12">
        <f t="shared" si="64"/>
        <v>-2.6086956521738573E-3</v>
      </c>
      <c r="G2098" s="12">
        <f t="shared" si="65"/>
        <v>0</v>
      </c>
    </row>
    <row r="2099" spans="1:7" x14ac:dyDescent="0.25">
      <c r="A2099" s="1">
        <v>2094</v>
      </c>
      <c r="B2099" s="6">
        <v>41351</v>
      </c>
      <c r="C2099" s="8">
        <v>11.32</v>
      </c>
      <c r="D2099" s="6">
        <v>41351</v>
      </c>
      <c r="E2099" s="8">
        <v>5.83</v>
      </c>
      <c r="F2099" s="12">
        <f t="shared" si="64"/>
        <v>-1.3077593722755044E-2</v>
      </c>
      <c r="G2099" s="12">
        <f t="shared" si="65"/>
        <v>-2.3450586264656563E-2</v>
      </c>
    </row>
    <row r="2100" spans="1:7" x14ac:dyDescent="0.25">
      <c r="A2100" s="1">
        <v>2095</v>
      </c>
      <c r="B2100" s="6">
        <v>41352</v>
      </c>
      <c r="C2100" s="8">
        <v>11.29</v>
      </c>
      <c r="D2100" s="6">
        <v>41352</v>
      </c>
      <c r="E2100" s="8">
        <v>5.62</v>
      </c>
      <c r="F2100" s="12">
        <f t="shared" si="64"/>
        <v>-2.65017667844533E-3</v>
      </c>
      <c r="G2100" s="12">
        <f t="shared" si="65"/>
        <v>-3.6020583190394508E-2</v>
      </c>
    </row>
    <row r="2101" spans="1:7" x14ac:dyDescent="0.25">
      <c r="A2101" s="1">
        <v>2096</v>
      </c>
      <c r="B2101" s="6">
        <v>41353</v>
      </c>
      <c r="C2101" s="8">
        <v>11.47</v>
      </c>
      <c r="D2101" s="6">
        <v>41353</v>
      </c>
      <c r="E2101" s="8">
        <v>5.72</v>
      </c>
      <c r="F2101" s="12">
        <f t="shared" si="64"/>
        <v>1.5943312666076306E-2</v>
      </c>
      <c r="G2101" s="12">
        <f t="shared" si="65"/>
        <v>1.7793594306049758E-2</v>
      </c>
    </row>
    <row r="2102" spans="1:7" x14ac:dyDescent="0.25">
      <c r="A2102" s="1">
        <v>2097</v>
      </c>
      <c r="B2102" s="6">
        <v>41354</v>
      </c>
      <c r="C2102" s="8">
        <v>11.38</v>
      </c>
      <c r="D2102" s="6">
        <v>41354</v>
      </c>
      <c r="E2102" s="8">
        <v>5.64</v>
      </c>
      <c r="F2102" s="12">
        <f t="shared" si="64"/>
        <v>-7.8465562336529956E-3</v>
      </c>
      <c r="G2102" s="12">
        <f t="shared" si="65"/>
        <v>-1.3986013986014E-2</v>
      </c>
    </row>
    <row r="2103" spans="1:7" x14ac:dyDescent="0.25">
      <c r="A2103" s="1">
        <v>2098</v>
      </c>
      <c r="B2103" s="6">
        <v>41355</v>
      </c>
      <c r="C2103" s="8">
        <v>11.44</v>
      </c>
      <c r="D2103" s="6">
        <v>41355</v>
      </c>
      <c r="E2103" s="8">
        <v>5.6</v>
      </c>
      <c r="F2103" s="12">
        <f t="shared" si="64"/>
        <v>5.2724077328645622E-3</v>
      </c>
      <c r="G2103" s="12">
        <f t="shared" si="65"/>
        <v>-7.0921985815602905E-3</v>
      </c>
    </row>
    <row r="2104" spans="1:7" x14ac:dyDescent="0.25">
      <c r="A2104" s="1">
        <v>2099</v>
      </c>
      <c r="B2104" s="6">
        <v>41358</v>
      </c>
      <c r="C2104" s="8">
        <v>11.24</v>
      </c>
      <c r="D2104" s="6">
        <v>41358</v>
      </c>
      <c r="E2104" s="8">
        <v>5.41</v>
      </c>
      <c r="F2104" s="12">
        <f t="shared" si="64"/>
        <v>-1.7482517482517421E-2</v>
      </c>
      <c r="G2104" s="12">
        <f t="shared" si="65"/>
        <v>-3.3928571428571343E-2</v>
      </c>
    </row>
    <row r="2105" spans="1:7" x14ac:dyDescent="0.25">
      <c r="A2105" s="1">
        <v>2100</v>
      </c>
      <c r="B2105" s="6">
        <v>41359</v>
      </c>
      <c r="C2105" s="8">
        <v>10.68</v>
      </c>
      <c r="D2105" s="6">
        <v>41359</v>
      </c>
      <c r="E2105" s="8">
        <v>5.29</v>
      </c>
      <c r="F2105" s="12">
        <f t="shared" si="64"/>
        <v>-4.9822064056939543E-2</v>
      </c>
      <c r="G2105" s="12">
        <f t="shared" si="65"/>
        <v>-2.2181146025878024E-2</v>
      </c>
    </row>
    <row r="2106" spans="1:7" x14ac:dyDescent="0.25">
      <c r="A2106" s="1">
        <v>2101</v>
      </c>
      <c r="B2106" s="6">
        <v>41360</v>
      </c>
      <c r="C2106" s="8">
        <v>10.51</v>
      </c>
      <c r="D2106" s="6">
        <v>41360</v>
      </c>
      <c r="E2106" s="8">
        <v>5.23</v>
      </c>
      <c r="F2106" s="12">
        <f t="shared" si="64"/>
        <v>-1.5917602996254675E-2</v>
      </c>
      <c r="G2106" s="12">
        <f t="shared" si="65"/>
        <v>-1.1342155009451722E-2</v>
      </c>
    </row>
    <row r="2107" spans="1:7" x14ac:dyDescent="0.25">
      <c r="A2107" s="1">
        <v>2102</v>
      </c>
      <c r="B2107" s="6">
        <v>41361</v>
      </c>
      <c r="C2107" s="8">
        <v>10.49</v>
      </c>
      <c r="D2107" s="6">
        <v>41361</v>
      </c>
      <c r="E2107" s="8">
        <v>5.24</v>
      </c>
      <c r="F2107" s="12">
        <f t="shared" si="64"/>
        <v>-1.9029495718363059E-3</v>
      </c>
      <c r="G2107" s="12">
        <f t="shared" si="65"/>
        <v>1.9120458891012976E-3</v>
      </c>
    </row>
    <row r="2108" spans="1:7" x14ac:dyDescent="0.25">
      <c r="A2108" s="1">
        <v>2103</v>
      </c>
      <c r="B2108" s="6">
        <v>41366</v>
      </c>
      <c r="C2108" s="8">
        <v>10.61</v>
      </c>
      <c r="D2108" s="6">
        <v>41366</v>
      </c>
      <c r="E2108" s="8">
        <v>5.39</v>
      </c>
      <c r="F2108" s="12">
        <f t="shared" si="64"/>
        <v>1.1439466158245874E-2</v>
      </c>
      <c r="G2108" s="12">
        <f t="shared" si="65"/>
        <v>2.8625954198473181E-2</v>
      </c>
    </row>
    <row r="2109" spans="1:7" x14ac:dyDescent="0.25">
      <c r="A2109" s="1">
        <v>2104</v>
      </c>
      <c r="B2109" s="6">
        <v>41367</v>
      </c>
      <c r="C2109" s="8">
        <v>10.36</v>
      </c>
      <c r="D2109" s="6">
        <v>41367</v>
      </c>
      <c r="E2109" s="8">
        <v>5.23</v>
      </c>
      <c r="F2109" s="12">
        <f t="shared" si="64"/>
        <v>-2.3562676720075403E-2</v>
      </c>
      <c r="G2109" s="12">
        <f t="shared" si="65"/>
        <v>-2.9684601113172403E-2</v>
      </c>
    </row>
    <row r="2110" spans="1:7" x14ac:dyDescent="0.25">
      <c r="A2110" s="1">
        <v>2105</v>
      </c>
      <c r="B2110" s="6">
        <v>41368</v>
      </c>
      <c r="C2110" s="8">
        <v>10.38</v>
      </c>
      <c r="D2110" s="6">
        <v>41368</v>
      </c>
      <c r="E2110" s="8">
        <v>5.19</v>
      </c>
      <c r="F2110" s="12">
        <f t="shared" si="64"/>
        <v>1.9305019305020609E-3</v>
      </c>
      <c r="G2110" s="12">
        <f t="shared" si="65"/>
        <v>-7.6481835564053595E-3</v>
      </c>
    </row>
    <row r="2111" spans="1:7" x14ac:dyDescent="0.25">
      <c r="A2111" s="1">
        <v>2106</v>
      </c>
      <c r="B2111" s="6">
        <v>41369</v>
      </c>
      <c r="C2111" s="8">
        <v>10.37</v>
      </c>
      <c r="D2111" s="6">
        <v>41369</v>
      </c>
      <c r="E2111" s="8">
        <v>5.18</v>
      </c>
      <c r="F2111" s="12">
        <f t="shared" si="64"/>
        <v>-9.633911368016919E-4</v>
      </c>
      <c r="G2111" s="12">
        <f t="shared" si="65"/>
        <v>-1.9267822736032127E-3</v>
      </c>
    </row>
    <row r="2112" spans="1:7" x14ac:dyDescent="0.25">
      <c r="A2112" s="1">
        <v>2107</v>
      </c>
      <c r="B2112" s="6">
        <v>41372</v>
      </c>
      <c r="C2112" s="8">
        <v>10.38</v>
      </c>
      <c r="D2112" s="6">
        <v>41372</v>
      </c>
      <c r="E2112" s="8">
        <v>5.2</v>
      </c>
      <c r="F2112" s="12">
        <f t="shared" si="64"/>
        <v>9.6432015429137553E-4</v>
      </c>
      <c r="G2112" s="12">
        <f t="shared" si="65"/>
        <v>3.8610038610039504E-3</v>
      </c>
    </row>
    <row r="2113" spans="1:7" x14ac:dyDescent="0.25">
      <c r="A2113" s="1">
        <v>2108</v>
      </c>
      <c r="B2113" s="6">
        <v>41373</v>
      </c>
      <c r="C2113" s="8">
        <v>10.5</v>
      </c>
      <c r="D2113" s="6">
        <v>41373</v>
      </c>
      <c r="E2113" s="8">
        <v>5.25</v>
      </c>
      <c r="F2113" s="12">
        <f t="shared" si="64"/>
        <v>1.156069364161842E-2</v>
      </c>
      <c r="G2113" s="12">
        <f t="shared" si="65"/>
        <v>9.6153846153845812E-3</v>
      </c>
    </row>
    <row r="2114" spans="1:7" x14ac:dyDescent="0.25">
      <c r="A2114" s="1">
        <v>2109</v>
      </c>
      <c r="B2114" s="6">
        <v>41374</v>
      </c>
      <c r="C2114" s="8">
        <v>10.8</v>
      </c>
      <c r="D2114" s="6">
        <v>41374</v>
      </c>
      <c r="E2114" s="8">
        <v>5.52</v>
      </c>
      <c r="F2114" s="12">
        <f t="shared" si="64"/>
        <v>2.857142857142864E-2</v>
      </c>
      <c r="G2114" s="12">
        <f t="shared" si="65"/>
        <v>5.1428571428571344E-2</v>
      </c>
    </row>
    <row r="2115" spans="1:7" x14ac:dyDescent="0.25">
      <c r="A2115" s="1">
        <v>2110</v>
      </c>
      <c r="B2115" s="6">
        <v>41375</v>
      </c>
      <c r="C2115" s="8">
        <v>10.8</v>
      </c>
      <c r="D2115" s="6">
        <v>41375</v>
      </c>
      <c r="E2115" s="8">
        <v>5.54</v>
      </c>
      <c r="F2115" s="12">
        <f t="shared" si="64"/>
        <v>0</v>
      </c>
      <c r="G2115" s="12">
        <f t="shared" si="65"/>
        <v>3.6231884057971852E-3</v>
      </c>
    </row>
    <row r="2116" spans="1:7" x14ac:dyDescent="0.25">
      <c r="A2116" s="1">
        <v>2111</v>
      </c>
      <c r="B2116" s="6">
        <v>41376</v>
      </c>
      <c r="C2116" s="8">
        <v>10.75</v>
      </c>
      <c r="D2116" s="6">
        <v>41376</v>
      </c>
      <c r="E2116" s="8">
        <v>5.25</v>
      </c>
      <c r="F2116" s="12">
        <f t="shared" si="64"/>
        <v>-4.6296296296296953E-3</v>
      </c>
      <c r="G2116" s="12">
        <f t="shared" si="65"/>
        <v>-5.2346570397111922E-2</v>
      </c>
    </row>
    <row r="2117" spans="1:7" x14ac:dyDescent="0.25">
      <c r="A2117" s="1">
        <v>2112</v>
      </c>
      <c r="B2117" s="6">
        <v>41379</v>
      </c>
      <c r="C2117" s="8">
        <v>10.71</v>
      </c>
      <c r="D2117" s="6">
        <v>41379</v>
      </c>
      <c r="E2117" s="8">
        <v>5.25</v>
      </c>
      <c r="F2117" s="12">
        <f t="shared" si="64"/>
        <v>-3.7209302325580604E-3</v>
      </c>
      <c r="G2117" s="12">
        <f t="shared" si="65"/>
        <v>0</v>
      </c>
    </row>
    <row r="2118" spans="1:7" x14ac:dyDescent="0.25">
      <c r="A2118" s="1">
        <v>2113</v>
      </c>
      <c r="B2118" s="6">
        <v>41380</v>
      </c>
      <c r="C2118" s="8">
        <v>10.59</v>
      </c>
      <c r="D2118" s="6">
        <v>41380</v>
      </c>
      <c r="E2118" s="8">
        <v>5.24</v>
      </c>
      <c r="F2118" s="12">
        <f t="shared" si="64"/>
        <v>-1.1204481792717179E-2</v>
      </c>
      <c r="G2118" s="12">
        <f t="shared" si="65"/>
        <v>-1.9047619047618642E-3</v>
      </c>
    </row>
    <row r="2119" spans="1:7" x14ac:dyDescent="0.25">
      <c r="A2119" s="1">
        <v>2114</v>
      </c>
      <c r="B2119" s="6">
        <v>41381</v>
      </c>
      <c r="C2119" s="8">
        <v>10.46</v>
      </c>
      <c r="D2119" s="6">
        <v>41381</v>
      </c>
      <c r="E2119" s="8">
        <v>5.15</v>
      </c>
      <c r="F2119" s="12">
        <f t="shared" si="64"/>
        <v>-1.2275731822473938E-2</v>
      </c>
      <c r="G2119" s="12">
        <f t="shared" si="65"/>
        <v>-1.7175572519083943E-2</v>
      </c>
    </row>
    <row r="2120" spans="1:7" x14ac:dyDescent="0.25">
      <c r="A2120" s="1">
        <v>2115</v>
      </c>
      <c r="B2120" s="6">
        <v>41382</v>
      </c>
      <c r="C2120" s="8">
        <v>10.48</v>
      </c>
      <c r="D2120" s="6">
        <v>41382</v>
      </c>
      <c r="E2120" s="8">
        <v>5.17</v>
      </c>
      <c r="F2120" s="12">
        <f t="shared" ref="F2120:F2183" si="66">(C2120-C2119)/C2119</f>
        <v>1.9120458891012976E-3</v>
      </c>
      <c r="G2120" s="12">
        <f t="shared" ref="G2120:G2183" si="67">(E2120-E2119)/E2119</f>
        <v>3.883495145630985E-3</v>
      </c>
    </row>
    <row r="2121" spans="1:7" x14ac:dyDescent="0.25">
      <c r="A2121" s="1">
        <v>2116</v>
      </c>
      <c r="B2121" s="6">
        <v>41383</v>
      </c>
      <c r="C2121" s="8">
        <v>10.58</v>
      </c>
      <c r="D2121" s="6">
        <v>41383</v>
      </c>
      <c r="E2121" s="8">
        <v>5.23</v>
      </c>
      <c r="F2121" s="12">
        <f t="shared" si="66"/>
        <v>9.5419847328243931E-3</v>
      </c>
      <c r="G2121" s="12">
        <f t="shared" si="67"/>
        <v>1.1605415860735106E-2</v>
      </c>
    </row>
    <row r="2122" spans="1:7" x14ac:dyDescent="0.25">
      <c r="A2122" s="1">
        <v>2117</v>
      </c>
      <c r="B2122" s="6">
        <v>41386</v>
      </c>
      <c r="C2122" s="8">
        <v>10.72</v>
      </c>
      <c r="D2122" s="6">
        <v>41386</v>
      </c>
      <c r="E2122" s="8">
        <v>5.31</v>
      </c>
      <c r="F2122" s="12">
        <f t="shared" si="66"/>
        <v>1.3232514177693815E-2</v>
      </c>
      <c r="G2122" s="12">
        <f t="shared" si="67"/>
        <v>1.5296367112810551E-2</v>
      </c>
    </row>
    <row r="2123" spans="1:7" x14ac:dyDescent="0.25">
      <c r="A2123" s="1">
        <v>2118</v>
      </c>
      <c r="B2123" s="6">
        <v>41387</v>
      </c>
      <c r="C2123" s="8">
        <v>10.94</v>
      </c>
      <c r="D2123" s="6">
        <v>41387</v>
      </c>
      <c r="E2123" s="8">
        <v>5.58</v>
      </c>
      <c r="F2123" s="12">
        <f t="shared" si="66"/>
        <v>2.0522388059701385E-2</v>
      </c>
      <c r="G2123" s="12">
        <f t="shared" si="67"/>
        <v>5.0847457627118738E-2</v>
      </c>
    </row>
    <row r="2124" spans="1:7" x14ac:dyDescent="0.25">
      <c r="A2124" s="1">
        <v>2119</v>
      </c>
      <c r="B2124" s="6">
        <v>41388</v>
      </c>
      <c r="C2124" s="8">
        <v>11.13</v>
      </c>
      <c r="D2124" s="6">
        <v>41388</v>
      </c>
      <c r="E2124" s="8">
        <v>5.62</v>
      </c>
      <c r="F2124" s="12">
        <f t="shared" si="66"/>
        <v>1.7367458866544908E-2</v>
      </c>
      <c r="G2124" s="12">
        <f t="shared" si="67"/>
        <v>7.1684587813620132E-3</v>
      </c>
    </row>
    <row r="2125" spans="1:7" x14ac:dyDescent="0.25">
      <c r="A2125" s="1">
        <v>2120</v>
      </c>
      <c r="B2125" s="6">
        <v>41389</v>
      </c>
      <c r="C2125" s="8">
        <v>11.12</v>
      </c>
      <c r="D2125" s="6">
        <v>41389</v>
      </c>
      <c r="E2125" s="8">
        <v>5.49</v>
      </c>
      <c r="F2125" s="12">
        <f t="shared" si="66"/>
        <v>-8.9847259658594448E-4</v>
      </c>
      <c r="G2125" s="12">
        <f t="shared" si="67"/>
        <v>-2.313167259786475E-2</v>
      </c>
    </row>
    <row r="2126" spans="1:7" x14ac:dyDescent="0.25">
      <c r="A2126" s="1">
        <v>2121</v>
      </c>
      <c r="B2126" s="6">
        <v>41390</v>
      </c>
      <c r="C2126" s="8">
        <v>10.99</v>
      </c>
      <c r="D2126" s="6">
        <v>41390</v>
      </c>
      <c r="E2126" s="8">
        <v>5.41</v>
      </c>
      <c r="F2126" s="12">
        <f t="shared" si="66"/>
        <v>-1.16906474820143E-2</v>
      </c>
      <c r="G2126" s="12">
        <f t="shared" si="67"/>
        <v>-1.4571948998178519E-2</v>
      </c>
    </row>
    <row r="2127" spans="1:7" x14ac:dyDescent="0.25">
      <c r="A2127" s="1">
        <v>2122</v>
      </c>
      <c r="B2127" s="6">
        <v>41393</v>
      </c>
      <c r="C2127" s="8">
        <v>11.15</v>
      </c>
      <c r="D2127" s="6">
        <v>41393</v>
      </c>
      <c r="E2127" s="8">
        <v>5.56</v>
      </c>
      <c r="F2127" s="12">
        <f t="shared" si="66"/>
        <v>1.4558689717925399E-2</v>
      </c>
      <c r="G2127" s="12">
        <f t="shared" si="67"/>
        <v>2.7726432532347405E-2</v>
      </c>
    </row>
    <row r="2128" spans="1:7" x14ac:dyDescent="0.25">
      <c r="A2128" s="1">
        <v>2123</v>
      </c>
      <c r="B2128" s="6">
        <v>41394</v>
      </c>
      <c r="C2128" s="8">
        <v>11.14</v>
      </c>
      <c r="D2128" s="6">
        <v>41394</v>
      </c>
      <c r="E2128" s="8">
        <v>5.49</v>
      </c>
      <c r="F2128" s="12">
        <f t="shared" si="66"/>
        <v>-8.9686098654706602E-4</v>
      </c>
      <c r="G2128" s="12">
        <f t="shared" si="67"/>
        <v>-1.2589928057553849E-2</v>
      </c>
    </row>
    <row r="2129" spans="1:7" x14ac:dyDescent="0.25">
      <c r="A2129" s="1">
        <v>2124</v>
      </c>
      <c r="B2129" s="6">
        <v>41396</v>
      </c>
      <c r="C2129" s="8">
        <v>11.18</v>
      </c>
      <c r="D2129" s="6">
        <v>41396</v>
      </c>
      <c r="E2129" s="8">
        <v>5.48</v>
      </c>
      <c r="F2129" s="12">
        <f t="shared" si="66"/>
        <v>3.5906642728904081E-3</v>
      </c>
      <c r="G2129" s="12">
        <f t="shared" si="67"/>
        <v>-1.8214936247722745E-3</v>
      </c>
    </row>
    <row r="2130" spans="1:7" x14ac:dyDescent="0.25">
      <c r="A2130" s="1">
        <v>2125</v>
      </c>
      <c r="B2130" s="6">
        <v>41397</v>
      </c>
      <c r="C2130" s="8">
        <v>11.35</v>
      </c>
      <c r="D2130" s="6">
        <v>41397</v>
      </c>
      <c r="E2130" s="8">
        <v>5.58</v>
      </c>
      <c r="F2130" s="12">
        <f t="shared" si="66"/>
        <v>1.5205724508050083E-2</v>
      </c>
      <c r="G2130" s="12">
        <f t="shared" si="67"/>
        <v>1.8248175182481684E-2</v>
      </c>
    </row>
    <row r="2131" spans="1:7" x14ac:dyDescent="0.25">
      <c r="A2131" s="1">
        <v>2126</v>
      </c>
      <c r="B2131" s="6">
        <v>41400</v>
      </c>
      <c r="C2131" s="8">
        <v>11.29</v>
      </c>
      <c r="D2131" s="6">
        <v>41400</v>
      </c>
      <c r="E2131" s="8">
        <v>5.55</v>
      </c>
      <c r="F2131" s="12">
        <f t="shared" si="66"/>
        <v>-5.2863436123348458E-3</v>
      </c>
      <c r="G2131" s="12">
        <f t="shared" si="67"/>
        <v>-5.37634408602155E-3</v>
      </c>
    </row>
    <row r="2132" spans="1:7" x14ac:dyDescent="0.25">
      <c r="A2132" s="1">
        <v>2127</v>
      </c>
      <c r="B2132" s="6">
        <v>41401</v>
      </c>
      <c r="C2132" s="8">
        <v>11.28</v>
      </c>
      <c r="D2132" s="6">
        <v>41401</v>
      </c>
      <c r="E2132" s="8">
        <v>5.62</v>
      </c>
      <c r="F2132" s="12">
        <f t="shared" si="66"/>
        <v>-8.8573959255976858E-4</v>
      </c>
      <c r="G2132" s="12">
        <f t="shared" si="67"/>
        <v>1.2612612612612664E-2</v>
      </c>
    </row>
    <row r="2133" spans="1:7" x14ac:dyDescent="0.25">
      <c r="A2133" s="1">
        <v>2128</v>
      </c>
      <c r="B2133" s="6">
        <v>41402</v>
      </c>
      <c r="C2133" s="8">
        <v>11.18</v>
      </c>
      <c r="D2133" s="6">
        <v>41402</v>
      </c>
      <c r="E2133" s="8">
        <v>5.63</v>
      </c>
      <c r="F2133" s="12">
        <f t="shared" si="66"/>
        <v>-8.865248226950324E-3</v>
      </c>
      <c r="G2133" s="12">
        <f t="shared" si="67"/>
        <v>1.7793594306049442E-3</v>
      </c>
    </row>
    <row r="2134" spans="1:7" x14ac:dyDescent="0.25">
      <c r="A2134" s="1">
        <v>2129</v>
      </c>
      <c r="B2134" s="6">
        <v>41403</v>
      </c>
      <c r="C2134" s="8">
        <v>11.1</v>
      </c>
      <c r="D2134" s="6">
        <v>41403</v>
      </c>
      <c r="E2134" s="8">
        <v>5.59</v>
      </c>
      <c r="F2134" s="12">
        <f t="shared" si="66"/>
        <v>-7.1556350626118129E-3</v>
      </c>
      <c r="G2134" s="12">
        <f t="shared" si="67"/>
        <v>-7.1047957371225641E-3</v>
      </c>
    </row>
    <row r="2135" spans="1:7" x14ac:dyDescent="0.25">
      <c r="A2135" s="1">
        <v>2130</v>
      </c>
      <c r="B2135" s="6">
        <v>41404</v>
      </c>
      <c r="C2135" s="8">
        <v>11.12</v>
      </c>
      <c r="D2135" s="6">
        <v>41404</v>
      </c>
      <c r="E2135" s="8">
        <v>5.5</v>
      </c>
      <c r="F2135" s="12">
        <f t="shared" si="66"/>
        <v>1.8018018018017634E-3</v>
      </c>
      <c r="G2135" s="12">
        <f t="shared" si="67"/>
        <v>-1.6100178890876539E-2</v>
      </c>
    </row>
    <row r="2136" spans="1:7" x14ac:dyDescent="0.25">
      <c r="A2136" s="1">
        <v>2131</v>
      </c>
      <c r="B2136" s="6">
        <v>41407</v>
      </c>
      <c r="C2136" s="8">
        <v>11</v>
      </c>
      <c r="D2136" s="6">
        <v>41407</v>
      </c>
      <c r="E2136" s="8">
        <v>5.38</v>
      </c>
      <c r="F2136" s="12">
        <f t="shared" si="66"/>
        <v>-1.0791366906474751E-2</v>
      </c>
      <c r="G2136" s="12">
        <f t="shared" si="67"/>
        <v>-2.1818181818181837E-2</v>
      </c>
    </row>
    <row r="2137" spans="1:7" x14ac:dyDescent="0.25">
      <c r="A2137" s="1">
        <v>2132</v>
      </c>
      <c r="B2137" s="6">
        <v>41408</v>
      </c>
      <c r="C2137" s="8">
        <v>11.07</v>
      </c>
      <c r="D2137" s="6">
        <v>41408</v>
      </c>
      <c r="E2137" s="8">
        <v>5.34</v>
      </c>
      <c r="F2137" s="12">
        <f t="shared" si="66"/>
        <v>6.3636363636363899E-3</v>
      </c>
      <c r="G2137" s="12">
        <f t="shared" si="67"/>
        <v>-7.4349442379182222E-3</v>
      </c>
    </row>
    <row r="2138" spans="1:7" x14ac:dyDescent="0.25">
      <c r="A2138" s="1">
        <v>2133</v>
      </c>
      <c r="B2138" s="6">
        <v>41409</v>
      </c>
      <c r="C2138" s="8">
        <v>11.18</v>
      </c>
      <c r="D2138" s="6">
        <v>41409</v>
      </c>
      <c r="E2138" s="8">
        <v>5.43</v>
      </c>
      <c r="F2138" s="12">
        <f t="shared" si="66"/>
        <v>9.9367660343269576E-3</v>
      </c>
      <c r="G2138" s="12">
        <f t="shared" si="67"/>
        <v>1.6853932584269638E-2</v>
      </c>
    </row>
    <row r="2139" spans="1:7" x14ac:dyDescent="0.25">
      <c r="A2139" s="1">
        <v>2134</v>
      </c>
      <c r="B2139" s="6">
        <v>41410</v>
      </c>
      <c r="C2139" s="8">
        <v>11.18</v>
      </c>
      <c r="D2139" s="6">
        <v>41410</v>
      </c>
      <c r="E2139" s="8">
        <v>5.44</v>
      </c>
      <c r="F2139" s="12">
        <f t="shared" si="66"/>
        <v>0</v>
      </c>
      <c r="G2139" s="12">
        <f t="shared" si="67"/>
        <v>1.8416206261511372E-3</v>
      </c>
    </row>
    <row r="2140" spans="1:7" x14ac:dyDescent="0.25">
      <c r="A2140" s="1">
        <v>2135</v>
      </c>
      <c r="B2140" s="6">
        <v>41411</v>
      </c>
      <c r="C2140" s="8">
        <v>11.2</v>
      </c>
      <c r="D2140" s="6">
        <v>41411</v>
      </c>
      <c r="E2140" s="8">
        <v>5.51</v>
      </c>
      <c r="F2140" s="12">
        <f t="shared" si="66"/>
        <v>1.7889087656529135E-3</v>
      </c>
      <c r="G2140" s="12">
        <f t="shared" si="67"/>
        <v>1.2867647058823418E-2</v>
      </c>
    </row>
    <row r="2141" spans="1:7" x14ac:dyDescent="0.25">
      <c r="A2141" s="1">
        <v>2136</v>
      </c>
      <c r="B2141" s="6">
        <v>41414</v>
      </c>
      <c r="C2141" s="8">
        <v>11.1</v>
      </c>
      <c r="D2141" s="6">
        <v>41414</v>
      </c>
      <c r="E2141" s="8">
        <v>5.47</v>
      </c>
      <c r="F2141" s="12">
        <f t="shared" si="66"/>
        <v>-8.9285714285713969E-3</v>
      </c>
      <c r="G2141" s="12">
        <f t="shared" si="67"/>
        <v>-7.259528130671513E-3</v>
      </c>
    </row>
    <row r="2142" spans="1:7" x14ac:dyDescent="0.25">
      <c r="A2142" s="1">
        <v>2137</v>
      </c>
      <c r="B2142" s="6">
        <v>41415</v>
      </c>
      <c r="C2142" s="8">
        <v>11</v>
      </c>
      <c r="D2142" s="6">
        <v>41415</v>
      </c>
      <c r="E2142" s="8">
        <v>5.44</v>
      </c>
      <c r="F2142" s="12">
        <f t="shared" si="66"/>
        <v>-9.0090090090089777E-3</v>
      </c>
      <c r="G2142" s="12">
        <f t="shared" si="67"/>
        <v>-5.4844606946982382E-3</v>
      </c>
    </row>
    <row r="2143" spans="1:7" x14ac:dyDescent="0.25">
      <c r="A2143" s="1">
        <v>2138</v>
      </c>
      <c r="B2143" s="6">
        <v>41416</v>
      </c>
      <c r="C2143" s="8">
        <v>11.01</v>
      </c>
      <c r="D2143" s="6">
        <v>41416</v>
      </c>
      <c r="E2143" s="8">
        <v>5.47</v>
      </c>
      <c r="F2143" s="12">
        <f t="shared" si="66"/>
        <v>9.0909090909088968E-4</v>
      </c>
      <c r="G2143" s="12">
        <f t="shared" si="67"/>
        <v>5.5147058823528236E-3</v>
      </c>
    </row>
    <row r="2144" spans="1:7" x14ac:dyDescent="0.25">
      <c r="A2144" s="1">
        <v>2139</v>
      </c>
      <c r="B2144" s="6">
        <v>41417</v>
      </c>
      <c r="C2144" s="8">
        <v>10.86</v>
      </c>
      <c r="D2144" s="6">
        <v>41417</v>
      </c>
      <c r="E2144" s="8">
        <v>5.38</v>
      </c>
      <c r="F2144" s="12">
        <f t="shared" si="66"/>
        <v>-1.362397820163491E-2</v>
      </c>
      <c r="G2144" s="12">
        <f t="shared" si="67"/>
        <v>-1.6453382084095039E-2</v>
      </c>
    </row>
    <row r="2145" spans="1:7" x14ac:dyDescent="0.25">
      <c r="A2145" s="1">
        <v>2140</v>
      </c>
      <c r="B2145" s="6">
        <v>41418</v>
      </c>
      <c r="C2145" s="8">
        <v>10.73</v>
      </c>
      <c r="D2145" s="6">
        <v>41418</v>
      </c>
      <c r="E2145" s="8">
        <v>5.31</v>
      </c>
      <c r="F2145" s="12">
        <f t="shared" si="66"/>
        <v>-1.1970534069981493E-2</v>
      </c>
      <c r="G2145" s="12">
        <f t="shared" si="67"/>
        <v>-1.301115241635693E-2</v>
      </c>
    </row>
    <row r="2146" spans="1:7" x14ac:dyDescent="0.25">
      <c r="A2146" s="1">
        <v>2141</v>
      </c>
      <c r="B2146" s="6">
        <v>41421</v>
      </c>
      <c r="C2146" s="8">
        <v>10.88</v>
      </c>
      <c r="D2146" s="6">
        <v>41421</v>
      </c>
      <c r="E2146" s="8">
        <v>5.41</v>
      </c>
      <c r="F2146" s="12">
        <f t="shared" si="66"/>
        <v>1.397949673811746E-2</v>
      </c>
      <c r="G2146" s="12">
        <f t="shared" si="67"/>
        <v>1.8832391713747749E-2</v>
      </c>
    </row>
    <row r="2147" spans="1:7" x14ac:dyDescent="0.25">
      <c r="A2147" s="1">
        <v>2142</v>
      </c>
      <c r="B2147" s="6">
        <v>41422</v>
      </c>
      <c r="C2147" s="8">
        <v>11.04</v>
      </c>
      <c r="D2147" s="6">
        <v>41422</v>
      </c>
      <c r="E2147" s="8">
        <v>5.58</v>
      </c>
      <c r="F2147" s="12">
        <f t="shared" si="66"/>
        <v>1.4705882352941025E-2</v>
      </c>
      <c r="G2147" s="12">
        <f t="shared" si="67"/>
        <v>3.142329020332716E-2</v>
      </c>
    </row>
    <row r="2148" spans="1:7" x14ac:dyDescent="0.25">
      <c r="A2148" s="1">
        <v>2143</v>
      </c>
      <c r="B2148" s="6">
        <v>41423</v>
      </c>
      <c r="C2148" s="8">
        <v>10.9</v>
      </c>
      <c r="D2148" s="6">
        <v>41423</v>
      </c>
      <c r="E2148" s="8">
        <v>5.59</v>
      </c>
      <c r="F2148" s="12">
        <f t="shared" si="66"/>
        <v>-1.2681159420289747E-2</v>
      </c>
      <c r="G2148" s="12">
        <f t="shared" si="67"/>
        <v>1.7921146953404636E-3</v>
      </c>
    </row>
    <row r="2149" spans="1:7" x14ac:dyDescent="0.25">
      <c r="A2149" s="1">
        <v>2144</v>
      </c>
      <c r="B2149" s="6">
        <v>41424</v>
      </c>
      <c r="C2149" s="8">
        <v>10.79</v>
      </c>
      <c r="D2149" s="6">
        <v>41424</v>
      </c>
      <c r="E2149" s="8">
        <v>5.58</v>
      </c>
      <c r="F2149" s="12">
        <f t="shared" si="66"/>
        <v>-1.0091743119266165E-2</v>
      </c>
      <c r="G2149" s="12">
        <f t="shared" si="67"/>
        <v>-1.7889087656529135E-3</v>
      </c>
    </row>
    <row r="2150" spans="1:7" x14ac:dyDescent="0.25">
      <c r="A2150" s="1">
        <v>2145</v>
      </c>
      <c r="B2150" s="6">
        <v>41425</v>
      </c>
      <c r="C2150" s="8">
        <v>10.6</v>
      </c>
      <c r="D2150" s="6">
        <v>41425</v>
      </c>
      <c r="E2150" s="8">
        <v>5.54</v>
      </c>
      <c r="F2150" s="12">
        <f t="shared" si="66"/>
        <v>-1.7608897126969371E-2</v>
      </c>
      <c r="G2150" s="12">
        <f t="shared" si="67"/>
        <v>-7.1684587813620132E-3</v>
      </c>
    </row>
    <row r="2151" spans="1:7" x14ac:dyDescent="0.25">
      <c r="A2151" s="1">
        <v>2146</v>
      </c>
      <c r="B2151" s="6">
        <v>41428</v>
      </c>
      <c r="C2151" s="8">
        <v>10.49</v>
      </c>
      <c r="D2151" s="6">
        <v>41428</v>
      </c>
      <c r="E2151" s="8">
        <v>5.5</v>
      </c>
      <c r="F2151" s="12">
        <f t="shared" si="66"/>
        <v>-1.0377358490565985E-2</v>
      </c>
      <c r="G2151" s="12">
        <f t="shared" si="67"/>
        <v>-7.2202166064982013E-3</v>
      </c>
    </row>
    <row r="2152" spans="1:7" x14ac:dyDescent="0.25">
      <c r="A2152" s="1">
        <v>2147</v>
      </c>
      <c r="B2152" s="6">
        <v>41429</v>
      </c>
      <c r="C2152" s="8">
        <v>10.54</v>
      </c>
      <c r="D2152" s="6">
        <v>41429</v>
      </c>
      <c r="E2152" s="8">
        <v>5.58</v>
      </c>
      <c r="F2152" s="12">
        <f t="shared" si="66"/>
        <v>4.7664442326023765E-3</v>
      </c>
      <c r="G2152" s="12">
        <f t="shared" si="67"/>
        <v>1.4545454545454558E-2</v>
      </c>
    </row>
    <row r="2153" spans="1:7" x14ac:dyDescent="0.25">
      <c r="A2153" s="1">
        <v>2148</v>
      </c>
      <c r="B2153" s="6">
        <v>41430</v>
      </c>
      <c r="C2153" s="8">
        <v>10.4</v>
      </c>
      <c r="D2153" s="6">
        <v>41430</v>
      </c>
      <c r="E2153" s="8">
        <v>5.52</v>
      </c>
      <c r="F2153" s="12">
        <f t="shared" si="66"/>
        <v>-1.3282732447817724E-2</v>
      </c>
      <c r="G2153" s="12">
        <f t="shared" si="67"/>
        <v>-1.07526881720431E-2</v>
      </c>
    </row>
    <row r="2154" spans="1:7" x14ac:dyDescent="0.25">
      <c r="A2154" s="1">
        <v>2149</v>
      </c>
      <c r="B2154" s="6">
        <v>41431</v>
      </c>
      <c r="C2154" s="8">
        <v>10.33</v>
      </c>
      <c r="D2154" s="6">
        <v>41431</v>
      </c>
      <c r="E2154" s="8">
        <v>5.43</v>
      </c>
      <c r="F2154" s="12">
        <f t="shared" si="66"/>
        <v>-6.730769230769258E-3</v>
      </c>
      <c r="G2154" s="12">
        <f t="shared" si="67"/>
        <v>-1.6304347826086932E-2</v>
      </c>
    </row>
    <row r="2155" spans="1:7" x14ac:dyDescent="0.25">
      <c r="A2155" s="1">
        <v>2150</v>
      </c>
      <c r="B2155" s="6">
        <v>41432</v>
      </c>
      <c r="C2155" s="8">
        <v>10.44</v>
      </c>
      <c r="D2155" s="6">
        <v>41432</v>
      </c>
      <c r="E2155" s="8">
        <v>5.47</v>
      </c>
      <c r="F2155" s="12">
        <f t="shared" si="66"/>
        <v>1.0648596321393942E-2</v>
      </c>
      <c r="G2155" s="12">
        <f t="shared" si="67"/>
        <v>7.3664825046040588E-3</v>
      </c>
    </row>
    <row r="2156" spans="1:7" x14ac:dyDescent="0.25">
      <c r="A2156" s="1">
        <v>2151</v>
      </c>
      <c r="B2156" s="6">
        <v>41435</v>
      </c>
      <c r="C2156" s="8">
        <v>10.32</v>
      </c>
      <c r="D2156" s="6">
        <v>41435</v>
      </c>
      <c r="E2156" s="8">
        <v>5.41</v>
      </c>
      <c r="F2156" s="12">
        <f t="shared" si="66"/>
        <v>-1.1494252873563144E-2</v>
      </c>
      <c r="G2156" s="12">
        <f t="shared" si="67"/>
        <v>-1.0968921389396638E-2</v>
      </c>
    </row>
    <row r="2157" spans="1:7" x14ac:dyDescent="0.25">
      <c r="A2157" s="1">
        <v>2152</v>
      </c>
      <c r="B2157" s="6">
        <v>41436</v>
      </c>
      <c r="C2157" s="8">
        <v>10.210000000000001</v>
      </c>
      <c r="D2157" s="6">
        <v>41436</v>
      </c>
      <c r="E2157" s="8">
        <v>5.3</v>
      </c>
      <c r="F2157" s="12">
        <f t="shared" si="66"/>
        <v>-1.0658914728682115E-2</v>
      </c>
      <c r="G2157" s="12">
        <f t="shared" si="67"/>
        <v>-2.033271719038823E-2</v>
      </c>
    </row>
    <row r="2158" spans="1:7" x14ac:dyDescent="0.25">
      <c r="A2158" s="1">
        <v>2153</v>
      </c>
      <c r="B2158" s="6">
        <v>41437</v>
      </c>
      <c r="C2158" s="8">
        <v>10.199999999999999</v>
      </c>
      <c r="D2158" s="6">
        <v>41437</v>
      </c>
      <c r="E2158" s="8">
        <v>5.28</v>
      </c>
      <c r="F2158" s="12">
        <f t="shared" si="66"/>
        <v>-9.794319294810542E-4</v>
      </c>
      <c r="G2158" s="12">
        <f t="shared" si="67"/>
        <v>-3.7735849056602972E-3</v>
      </c>
    </row>
    <row r="2159" spans="1:7" x14ac:dyDescent="0.25">
      <c r="A2159" s="1">
        <v>2154</v>
      </c>
      <c r="B2159" s="6">
        <v>41438</v>
      </c>
      <c r="C2159" s="8">
        <v>10.11</v>
      </c>
      <c r="D2159" s="6">
        <v>41438</v>
      </c>
      <c r="E2159" s="8">
        <v>5.25</v>
      </c>
      <c r="F2159" s="12">
        <f t="shared" si="66"/>
        <v>-8.8235294117646919E-3</v>
      </c>
      <c r="G2159" s="12">
        <f t="shared" si="67"/>
        <v>-5.6818181818182288E-3</v>
      </c>
    </row>
    <row r="2160" spans="1:7" x14ac:dyDescent="0.25">
      <c r="A2160" s="1">
        <v>2155</v>
      </c>
      <c r="B2160" s="6">
        <v>41439</v>
      </c>
      <c r="C2160" s="8">
        <v>10.029999999999999</v>
      </c>
      <c r="D2160" s="6">
        <v>41439</v>
      </c>
      <c r="E2160" s="8">
        <v>5.29</v>
      </c>
      <c r="F2160" s="12">
        <f t="shared" si="66"/>
        <v>-7.9129574678536169E-3</v>
      </c>
      <c r="G2160" s="12">
        <f t="shared" si="67"/>
        <v>7.619047619047626E-3</v>
      </c>
    </row>
    <row r="2161" spans="1:7" x14ac:dyDescent="0.25">
      <c r="A2161" s="1">
        <v>2156</v>
      </c>
      <c r="B2161" s="6">
        <v>41442</v>
      </c>
      <c r="C2161" s="8">
        <v>10.27</v>
      </c>
      <c r="D2161" s="6">
        <v>41442</v>
      </c>
      <c r="E2161" s="8">
        <v>5.3</v>
      </c>
      <c r="F2161" s="12">
        <f t="shared" si="66"/>
        <v>2.3928215353938208E-2</v>
      </c>
      <c r="G2161" s="12">
        <f t="shared" si="67"/>
        <v>1.8903591682419257E-3</v>
      </c>
    </row>
    <row r="2162" spans="1:7" x14ac:dyDescent="0.25">
      <c r="A2162" s="1">
        <v>2157</v>
      </c>
      <c r="B2162" s="6">
        <v>41443</v>
      </c>
      <c r="C2162" s="8">
        <v>10.32</v>
      </c>
      <c r="D2162" s="6">
        <v>41443</v>
      </c>
      <c r="E2162" s="8">
        <v>5.32</v>
      </c>
      <c r="F2162" s="12">
        <f t="shared" si="66"/>
        <v>4.8685491723467105E-3</v>
      </c>
      <c r="G2162" s="12">
        <f t="shared" si="67"/>
        <v>3.7735849056604646E-3</v>
      </c>
    </row>
    <row r="2163" spans="1:7" x14ac:dyDescent="0.25">
      <c r="A2163" s="1">
        <v>2158</v>
      </c>
      <c r="B2163" s="6">
        <v>41444</v>
      </c>
      <c r="C2163" s="8">
        <v>10.16</v>
      </c>
      <c r="D2163" s="6">
        <v>41444</v>
      </c>
      <c r="E2163" s="8">
        <v>5.25</v>
      </c>
      <c r="F2163" s="12">
        <f t="shared" si="66"/>
        <v>-1.5503875968992262E-2</v>
      </c>
      <c r="G2163" s="12">
        <f t="shared" si="67"/>
        <v>-1.3157894736842158E-2</v>
      </c>
    </row>
    <row r="2164" spans="1:7" x14ac:dyDescent="0.25">
      <c r="A2164" s="1">
        <v>2159</v>
      </c>
      <c r="B2164" s="6">
        <v>41445</v>
      </c>
      <c r="C2164" s="8">
        <v>9.81</v>
      </c>
      <c r="D2164" s="6">
        <v>41445</v>
      </c>
      <c r="E2164" s="8">
        <v>5.03</v>
      </c>
      <c r="F2164" s="12">
        <f t="shared" si="66"/>
        <v>-3.4448818897637762E-2</v>
      </c>
      <c r="G2164" s="12">
        <f t="shared" si="67"/>
        <v>-4.1904761904761854E-2</v>
      </c>
    </row>
    <row r="2165" spans="1:7" x14ac:dyDescent="0.25">
      <c r="A2165" s="1">
        <v>2160</v>
      </c>
      <c r="B2165" s="6">
        <v>41446</v>
      </c>
      <c r="C2165" s="8">
        <v>9.8000000000000007</v>
      </c>
      <c r="D2165" s="6">
        <v>41446</v>
      </c>
      <c r="E2165" s="8">
        <v>4.96</v>
      </c>
      <c r="F2165" s="12">
        <f t="shared" si="66"/>
        <v>-1.0193679918450342E-3</v>
      </c>
      <c r="G2165" s="12">
        <f t="shared" si="67"/>
        <v>-1.3916500994035842E-2</v>
      </c>
    </row>
    <row r="2166" spans="1:7" x14ac:dyDescent="0.25">
      <c r="A2166" s="1">
        <v>2161</v>
      </c>
      <c r="B2166" s="6">
        <v>41449</v>
      </c>
      <c r="C2166" s="8">
        <v>9.61</v>
      </c>
      <c r="D2166" s="6">
        <v>41449</v>
      </c>
      <c r="E2166" s="8">
        <v>4.84</v>
      </c>
      <c r="F2166" s="12">
        <f t="shared" si="66"/>
        <v>-1.9387755102040945E-2</v>
      </c>
      <c r="G2166" s="12">
        <f t="shared" si="67"/>
        <v>-2.4193548387096794E-2</v>
      </c>
    </row>
    <row r="2167" spans="1:7" x14ac:dyDescent="0.25">
      <c r="A2167" s="1">
        <v>2162</v>
      </c>
      <c r="B2167" s="6">
        <v>41450</v>
      </c>
      <c r="C2167" s="8">
        <v>9.68</v>
      </c>
      <c r="D2167" s="6">
        <v>41450</v>
      </c>
      <c r="E2167" s="8">
        <v>4.87</v>
      </c>
      <c r="F2167" s="12">
        <f t="shared" si="66"/>
        <v>7.2840790842872306E-3</v>
      </c>
      <c r="G2167" s="12">
        <f t="shared" si="67"/>
        <v>6.1983471074380679E-3</v>
      </c>
    </row>
    <row r="2168" spans="1:7" x14ac:dyDescent="0.25">
      <c r="A2168" s="1">
        <v>2163</v>
      </c>
      <c r="B2168" s="6">
        <v>41451</v>
      </c>
      <c r="C2168" s="8">
        <v>9.9499999999999993</v>
      </c>
      <c r="D2168" s="6">
        <v>41451</v>
      </c>
      <c r="E2168" s="8">
        <v>5.05</v>
      </c>
      <c r="F2168" s="12">
        <f t="shared" si="66"/>
        <v>2.789256198347103E-2</v>
      </c>
      <c r="G2168" s="12">
        <f t="shared" si="67"/>
        <v>3.6960985626283312E-2</v>
      </c>
    </row>
    <row r="2169" spans="1:7" x14ac:dyDescent="0.25">
      <c r="A2169" s="1">
        <v>2164</v>
      </c>
      <c r="B2169" s="6">
        <v>41452</v>
      </c>
      <c r="C2169" s="8">
        <v>9.9600000000000009</v>
      </c>
      <c r="D2169" s="6">
        <v>41452</v>
      </c>
      <c r="E2169" s="8">
        <v>4.97</v>
      </c>
      <c r="F2169" s="12">
        <f t="shared" si="66"/>
        <v>1.0050251256282978E-3</v>
      </c>
      <c r="G2169" s="12">
        <f t="shared" si="67"/>
        <v>-1.5841584158415856E-2</v>
      </c>
    </row>
    <row r="2170" spans="1:7" x14ac:dyDescent="0.25">
      <c r="A2170" s="1">
        <v>2165</v>
      </c>
      <c r="B2170" s="6">
        <v>41453</v>
      </c>
      <c r="C2170" s="8">
        <v>9.85</v>
      </c>
      <c r="D2170" s="6">
        <v>41453</v>
      </c>
      <c r="E2170" s="8">
        <v>4.9000000000000004</v>
      </c>
      <c r="F2170" s="12">
        <f t="shared" si="66"/>
        <v>-1.1044176706827429E-2</v>
      </c>
      <c r="G2170" s="12">
        <f t="shared" si="67"/>
        <v>-1.40845070422534E-2</v>
      </c>
    </row>
    <row r="2171" spans="1:7" x14ac:dyDescent="0.25">
      <c r="A2171" s="1">
        <v>2166</v>
      </c>
      <c r="B2171" s="6">
        <v>41456</v>
      </c>
      <c r="C2171" s="8">
        <v>10</v>
      </c>
      <c r="D2171" s="6">
        <v>41456</v>
      </c>
      <c r="E2171" s="8">
        <v>5.05</v>
      </c>
      <c r="F2171" s="12">
        <f t="shared" si="66"/>
        <v>1.5228426395939123E-2</v>
      </c>
      <c r="G2171" s="12">
        <f t="shared" si="67"/>
        <v>3.0612244897959072E-2</v>
      </c>
    </row>
    <row r="2172" spans="1:7" x14ac:dyDescent="0.25">
      <c r="A2172" s="1">
        <v>2167</v>
      </c>
      <c r="B2172" s="6">
        <v>41457</v>
      </c>
      <c r="C2172" s="8">
        <v>9.8699999999999992</v>
      </c>
      <c r="D2172" s="6">
        <v>41457</v>
      </c>
      <c r="E2172" s="8">
        <v>5.0599999999999996</v>
      </c>
      <c r="F2172" s="12">
        <f t="shared" si="66"/>
        <v>-1.3000000000000077E-2</v>
      </c>
      <c r="G2172" s="12">
        <f t="shared" si="67"/>
        <v>1.9801980198019382E-3</v>
      </c>
    </row>
    <row r="2173" spans="1:7" x14ac:dyDescent="0.25">
      <c r="A2173" s="1">
        <v>2168</v>
      </c>
      <c r="B2173" s="6">
        <v>41458</v>
      </c>
      <c r="C2173" s="8">
        <v>9.7200000000000006</v>
      </c>
      <c r="D2173" s="6">
        <v>41458</v>
      </c>
      <c r="E2173" s="8">
        <v>4.95</v>
      </c>
      <c r="F2173" s="12">
        <f t="shared" si="66"/>
        <v>-1.5197568389057607E-2</v>
      </c>
      <c r="G2173" s="12">
        <f t="shared" si="67"/>
        <v>-2.1739130434782497E-2</v>
      </c>
    </row>
    <row r="2174" spans="1:7" x14ac:dyDescent="0.25">
      <c r="A2174" s="1">
        <v>2169</v>
      </c>
      <c r="B2174" s="6">
        <v>41459</v>
      </c>
      <c r="C2174" s="8">
        <v>10.07</v>
      </c>
      <c r="D2174" s="6">
        <v>41459</v>
      </c>
      <c r="E2174" s="8">
        <v>5.15</v>
      </c>
      <c r="F2174" s="12">
        <f t="shared" si="66"/>
        <v>3.6008230452674858E-2</v>
      </c>
      <c r="G2174" s="12">
        <f t="shared" si="67"/>
        <v>4.0404040404040435E-2</v>
      </c>
    </row>
    <row r="2175" spans="1:7" x14ac:dyDescent="0.25">
      <c r="A2175" s="1">
        <v>2170</v>
      </c>
      <c r="B2175" s="6">
        <v>41460</v>
      </c>
      <c r="C2175" s="8">
        <v>9.86</v>
      </c>
      <c r="D2175" s="6">
        <v>41460</v>
      </c>
      <c r="E2175" s="8">
        <v>5.01</v>
      </c>
      <c r="F2175" s="12">
        <f t="shared" si="66"/>
        <v>-2.0854021847070591E-2</v>
      </c>
      <c r="G2175" s="12">
        <f t="shared" si="67"/>
        <v>-2.7184466019417583E-2</v>
      </c>
    </row>
    <row r="2176" spans="1:7" x14ac:dyDescent="0.25">
      <c r="A2176" s="1">
        <v>2171</v>
      </c>
      <c r="B2176" s="6">
        <v>41463</v>
      </c>
      <c r="C2176" s="8">
        <v>10.050000000000001</v>
      </c>
      <c r="D2176" s="6">
        <v>41463</v>
      </c>
      <c r="E2176" s="8">
        <v>5.15</v>
      </c>
      <c r="F2176" s="12">
        <f t="shared" si="66"/>
        <v>1.926977687626788E-2</v>
      </c>
      <c r="G2176" s="12">
        <f t="shared" si="67"/>
        <v>2.794411177644722E-2</v>
      </c>
    </row>
    <row r="2177" spans="1:7" x14ac:dyDescent="0.25">
      <c r="A2177" s="1">
        <v>2172</v>
      </c>
      <c r="B2177" s="6">
        <v>41464</v>
      </c>
      <c r="C2177" s="8">
        <v>10.11</v>
      </c>
      <c r="D2177" s="6">
        <v>41464</v>
      </c>
      <c r="E2177" s="8">
        <v>5.15</v>
      </c>
      <c r="F2177" s="12">
        <f t="shared" si="66"/>
        <v>5.9701492537312158E-3</v>
      </c>
      <c r="G2177" s="12">
        <f t="shared" si="67"/>
        <v>0</v>
      </c>
    </row>
    <row r="2178" spans="1:7" x14ac:dyDescent="0.25">
      <c r="A2178" s="1">
        <v>2173</v>
      </c>
      <c r="B2178" s="6">
        <v>41465</v>
      </c>
      <c r="C2178" s="8">
        <v>10.09</v>
      </c>
      <c r="D2178" s="6">
        <v>41465</v>
      </c>
      <c r="E2178" s="8">
        <v>5.0999999999999996</v>
      </c>
      <c r="F2178" s="12">
        <f t="shared" si="66"/>
        <v>-1.9782393669633604E-3</v>
      </c>
      <c r="G2178" s="12">
        <f t="shared" si="67"/>
        <v>-9.7087378640778078E-3</v>
      </c>
    </row>
    <row r="2179" spans="1:7" x14ac:dyDescent="0.25">
      <c r="A2179" s="1">
        <v>2174</v>
      </c>
      <c r="B2179" s="6">
        <v>41466</v>
      </c>
      <c r="C2179" s="8">
        <v>10.14</v>
      </c>
      <c r="D2179" s="6">
        <v>41466</v>
      </c>
      <c r="E2179" s="8">
        <v>5.1100000000000003</v>
      </c>
      <c r="F2179" s="12">
        <f t="shared" si="66"/>
        <v>4.9554013875124587E-3</v>
      </c>
      <c r="G2179" s="12">
        <f t="shared" si="67"/>
        <v>1.9607843137256229E-3</v>
      </c>
    </row>
    <row r="2180" spans="1:7" x14ac:dyDescent="0.25">
      <c r="A2180" s="1">
        <v>2175</v>
      </c>
      <c r="B2180" s="6">
        <v>41467</v>
      </c>
      <c r="C2180" s="8">
        <v>9.89</v>
      </c>
      <c r="D2180" s="6">
        <v>41467</v>
      </c>
      <c r="E2180" s="8">
        <v>5.03</v>
      </c>
      <c r="F2180" s="12">
        <f t="shared" si="66"/>
        <v>-2.4654832347140037E-2</v>
      </c>
      <c r="G2180" s="12">
        <f t="shared" si="67"/>
        <v>-1.5655577299412929E-2</v>
      </c>
    </row>
    <row r="2181" spans="1:7" x14ac:dyDescent="0.25">
      <c r="A2181" s="1">
        <v>2176</v>
      </c>
      <c r="B2181" s="6">
        <v>41470</v>
      </c>
      <c r="C2181" s="8">
        <v>9.93</v>
      </c>
      <c r="D2181" s="6">
        <v>41470</v>
      </c>
      <c r="E2181" s="8">
        <v>4.92</v>
      </c>
      <c r="F2181" s="12">
        <f t="shared" si="66"/>
        <v>4.0444893832152825E-3</v>
      </c>
      <c r="G2181" s="12">
        <f t="shared" si="67"/>
        <v>-2.1868787276342012E-2</v>
      </c>
    </row>
    <row r="2182" spans="1:7" x14ac:dyDescent="0.25">
      <c r="A2182" s="1">
        <v>2177</v>
      </c>
      <c r="B2182" s="6">
        <v>41471</v>
      </c>
      <c r="C2182" s="8">
        <v>9.83</v>
      </c>
      <c r="D2182" s="6">
        <v>41471</v>
      </c>
      <c r="E2182" s="8">
        <v>4.87</v>
      </c>
      <c r="F2182" s="12">
        <f t="shared" si="66"/>
        <v>-1.007049345417922E-2</v>
      </c>
      <c r="G2182" s="12">
        <f t="shared" si="67"/>
        <v>-1.0162601626016224E-2</v>
      </c>
    </row>
    <row r="2183" spans="1:7" x14ac:dyDescent="0.25">
      <c r="A2183" s="1">
        <v>2178</v>
      </c>
      <c r="B2183" s="6">
        <v>41472</v>
      </c>
      <c r="C2183" s="8">
        <v>9.77</v>
      </c>
      <c r="D2183" s="6">
        <v>41472</v>
      </c>
      <c r="E2183" s="8">
        <v>4.9400000000000004</v>
      </c>
      <c r="F2183" s="12">
        <f t="shared" si="66"/>
        <v>-6.1037639877925222E-3</v>
      </c>
      <c r="G2183" s="12">
        <f t="shared" si="67"/>
        <v>1.437371663244359E-2</v>
      </c>
    </row>
    <row r="2184" spans="1:7" x14ac:dyDescent="0.25">
      <c r="A2184" s="1">
        <v>2179</v>
      </c>
      <c r="B2184" s="6">
        <v>41473</v>
      </c>
      <c r="C2184" s="8">
        <v>9.9</v>
      </c>
      <c r="D2184" s="6">
        <v>41473</v>
      </c>
      <c r="E2184" s="8">
        <v>5.03</v>
      </c>
      <c r="F2184" s="12">
        <f t="shared" ref="F2184:F2247" si="68">(C2184-C2183)/C2183</f>
        <v>1.3306038894575311E-2</v>
      </c>
      <c r="G2184" s="12">
        <f t="shared" ref="G2184:G2247" si="69">(E2184-E2183)/E2183</f>
        <v>1.8218623481781347E-2</v>
      </c>
    </row>
    <row r="2185" spans="1:7" x14ac:dyDescent="0.25">
      <c r="A2185" s="1">
        <v>2180</v>
      </c>
      <c r="B2185" s="6">
        <v>41474</v>
      </c>
      <c r="C2185" s="8">
        <v>9.93</v>
      </c>
      <c r="D2185" s="6">
        <v>41474</v>
      </c>
      <c r="E2185" s="8">
        <v>5</v>
      </c>
      <c r="F2185" s="12">
        <f t="shared" si="68"/>
        <v>3.0303030303029657E-3</v>
      </c>
      <c r="G2185" s="12">
        <f t="shared" si="69"/>
        <v>-5.9642147117296715E-3</v>
      </c>
    </row>
    <row r="2186" spans="1:7" x14ac:dyDescent="0.25">
      <c r="A2186" s="1">
        <v>2181</v>
      </c>
      <c r="B2186" s="6">
        <v>41477</v>
      </c>
      <c r="C2186" s="8">
        <v>10.06</v>
      </c>
      <c r="D2186" s="6">
        <v>41477</v>
      </c>
      <c r="E2186" s="8">
        <v>5.0199999999999996</v>
      </c>
      <c r="F2186" s="12">
        <f t="shared" si="68"/>
        <v>1.309164149043311E-2</v>
      </c>
      <c r="G2186" s="12">
        <f t="shared" si="69"/>
        <v>3.9999999999999151E-3</v>
      </c>
    </row>
    <row r="2187" spans="1:7" x14ac:dyDescent="0.25">
      <c r="A2187" s="1">
        <v>2182</v>
      </c>
      <c r="B2187" s="6">
        <v>41478</v>
      </c>
      <c r="C2187" s="8">
        <v>10.29</v>
      </c>
      <c r="D2187" s="6">
        <v>41478</v>
      </c>
      <c r="E2187" s="8">
        <v>5.13</v>
      </c>
      <c r="F2187" s="12">
        <f t="shared" si="68"/>
        <v>2.2862823061630084E-2</v>
      </c>
      <c r="G2187" s="12">
        <f t="shared" si="69"/>
        <v>2.1912350597609629E-2</v>
      </c>
    </row>
    <row r="2188" spans="1:7" x14ac:dyDescent="0.25">
      <c r="A2188" s="1">
        <v>2183</v>
      </c>
      <c r="B2188" s="6">
        <v>41479</v>
      </c>
      <c r="C2188" s="8">
        <v>10.28</v>
      </c>
      <c r="D2188" s="6">
        <v>41479</v>
      </c>
      <c r="E2188" s="8">
        <v>5.26</v>
      </c>
      <c r="F2188" s="12">
        <f t="shared" si="68"/>
        <v>-9.7181729834788994E-4</v>
      </c>
      <c r="G2188" s="12">
        <f t="shared" si="69"/>
        <v>2.534113060428848E-2</v>
      </c>
    </row>
    <row r="2189" spans="1:7" x14ac:dyDescent="0.25">
      <c r="A2189" s="1">
        <v>2184</v>
      </c>
      <c r="B2189" s="6">
        <v>41480</v>
      </c>
      <c r="C2189" s="8">
        <v>10.44</v>
      </c>
      <c r="D2189" s="6">
        <v>41480</v>
      </c>
      <c r="E2189" s="8">
        <v>5.4</v>
      </c>
      <c r="F2189" s="12">
        <f t="shared" si="68"/>
        <v>1.5564202334630364E-2</v>
      </c>
      <c r="G2189" s="12">
        <f t="shared" si="69"/>
        <v>2.6615969581749159E-2</v>
      </c>
    </row>
    <row r="2190" spans="1:7" x14ac:dyDescent="0.25">
      <c r="A2190" s="1">
        <v>2185</v>
      </c>
      <c r="B2190" s="6">
        <v>41481</v>
      </c>
      <c r="C2190" s="8">
        <v>10.56</v>
      </c>
      <c r="D2190" s="6">
        <v>41481</v>
      </c>
      <c r="E2190" s="8">
        <v>5.45</v>
      </c>
      <c r="F2190" s="12">
        <f t="shared" si="68"/>
        <v>1.1494252873563314E-2</v>
      </c>
      <c r="G2190" s="12">
        <f t="shared" si="69"/>
        <v>9.2592592592592258E-3</v>
      </c>
    </row>
    <row r="2191" spans="1:7" x14ac:dyDescent="0.25">
      <c r="A2191" s="1">
        <v>2186</v>
      </c>
      <c r="B2191" s="6">
        <v>41484</v>
      </c>
      <c r="C2191" s="8">
        <v>10.57</v>
      </c>
      <c r="D2191" s="6">
        <v>41484</v>
      </c>
      <c r="E2191" s="8">
        <v>5.45</v>
      </c>
      <c r="F2191" s="12">
        <f t="shared" si="68"/>
        <v>9.4696969696967672E-4</v>
      </c>
      <c r="G2191" s="12">
        <f t="shared" si="69"/>
        <v>0</v>
      </c>
    </row>
    <row r="2192" spans="1:7" x14ac:dyDescent="0.25">
      <c r="A2192" s="1">
        <v>2187</v>
      </c>
      <c r="B2192" s="6">
        <v>41485</v>
      </c>
      <c r="C2192" s="8">
        <v>10.72</v>
      </c>
      <c r="D2192" s="6">
        <v>41485</v>
      </c>
      <c r="E2192" s="8">
        <v>5.49</v>
      </c>
      <c r="F2192" s="12">
        <f t="shared" si="68"/>
        <v>1.4191106906338728E-2</v>
      </c>
      <c r="G2192" s="12">
        <f t="shared" si="69"/>
        <v>7.3394495412844101E-3</v>
      </c>
    </row>
    <row r="2193" spans="1:7" x14ac:dyDescent="0.25">
      <c r="A2193" s="1">
        <v>2188</v>
      </c>
      <c r="B2193" s="6">
        <v>41486</v>
      </c>
      <c r="C2193" s="8">
        <v>10.72</v>
      </c>
      <c r="D2193" s="6">
        <v>41486</v>
      </c>
      <c r="E2193" s="8">
        <v>5.49</v>
      </c>
      <c r="F2193" s="12">
        <f t="shared" si="68"/>
        <v>0</v>
      </c>
      <c r="G2193" s="12">
        <f t="shared" si="69"/>
        <v>0</v>
      </c>
    </row>
    <row r="2194" spans="1:7" x14ac:dyDescent="0.25">
      <c r="A2194" s="1">
        <v>2189</v>
      </c>
      <c r="B2194" s="6">
        <v>41487</v>
      </c>
      <c r="C2194" s="8">
        <v>10.85</v>
      </c>
      <c r="D2194" s="6">
        <v>41487</v>
      </c>
      <c r="E2194" s="8">
        <v>5.53</v>
      </c>
      <c r="F2194" s="12">
        <f t="shared" si="68"/>
        <v>1.2126865671641698E-2</v>
      </c>
      <c r="G2194" s="12">
        <f t="shared" si="69"/>
        <v>7.2859744990892593E-3</v>
      </c>
    </row>
    <row r="2195" spans="1:7" x14ac:dyDescent="0.25">
      <c r="A2195" s="1">
        <v>2190</v>
      </c>
      <c r="B2195" s="6">
        <v>41488</v>
      </c>
      <c r="C2195" s="8">
        <v>10.87</v>
      </c>
      <c r="D2195" s="6">
        <v>41488</v>
      </c>
      <c r="E2195" s="8">
        <v>5.55</v>
      </c>
      <c r="F2195" s="12">
        <f t="shared" si="68"/>
        <v>1.8433179723501912E-3</v>
      </c>
      <c r="G2195" s="12">
        <f t="shared" si="69"/>
        <v>3.6166365280288558E-3</v>
      </c>
    </row>
    <row r="2196" spans="1:7" x14ac:dyDescent="0.25">
      <c r="A2196" s="1">
        <v>2191</v>
      </c>
      <c r="B2196" s="6">
        <v>41491</v>
      </c>
      <c r="C2196" s="8">
        <v>10.86</v>
      </c>
      <c r="D2196" s="6">
        <v>41491</v>
      </c>
      <c r="E2196" s="8">
        <v>5.5</v>
      </c>
      <c r="F2196" s="12">
        <f t="shared" si="68"/>
        <v>-9.199632014719216E-4</v>
      </c>
      <c r="G2196" s="12">
        <f t="shared" si="69"/>
        <v>-9.0090090090089777E-3</v>
      </c>
    </row>
    <row r="2197" spans="1:7" x14ac:dyDescent="0.25">
      <c r="A2197" s="1">
        <v>2192</v>
      </c>
      <c r="B2197" s="6">
        <v>41492</v>
      </c>
      <c r="C2197" s="8">
        <v>10.78</v>
      </c>
      <c r="D2197" s="6">
        <v>41492</v>
      </c>
      <c r="E2197" s="8">
        <v>5.5</v>
      </c>
      <c r="F2197" s="12">
        <f t="shared" si="68"/>
        <v>-7.3664825046040588E-3</v>
      </c>
      <c r="G2197" s="12">
        <f t="shared" si="69"/>
        <v>0</v>
      </c>
    </row>
    <row r="2198" spans="1:7" x14ac:dyDescent="0.25">
      <c r="A2198" s="1">
        <v>2193</v>
      </c>
      <c r="B2198" s="6">
        <v>41493</v>
      </c>
      <c r="C2198" s="8">
        <v>10.86</v>
      </c>
      <c r="D2198" s="6">
        <v>41493</v>
      </c>
      <c r="E2198" s="8">
        <v>5.54</v>
      </c>
      <c r="F2198" s="12">
        <f t="shared" si="68"/>
        <v>7.4211502782931425E-3</v>
      </c>
      <c r="G2198" s="12">
        <f t="shared" si="69"/>
        <v>7.2727272727272788E-3</v>
      </c>
    </row>
    <row r="2199" spans="1:7" x14ac:dyDescent="0.25">
      <c r="A2199" s="1">
        <v>2194</v>
      </c>
      <c r="B2199" s="6">
        <v>41494</v>
      </c>
      <c r="C2199" s="8">
        <v>10.93</v>
      </c>
      <c r="D2199" s="6">
        <v>41494</v>
      </c>
      <c r="E2199" s="8">
        <v>5.63</v>
      </c>
      <c r="F2199" s="12">
        <f t="shared" si="68"/>
        <v>6.445672191528572E-3</v>
      </c>
      <c r="G2199" s="12">
        <f t="shared" si="69"/>
        <v>1.6245487364620913E-2</v>
      </c>
    </row>
    <row r="2200" spans="1:7" x14ac:dyDescent="0.25">
      <c r="A2200" s="1">
        <v>2195</v>
      </c>
      <c r="B2200" s="6">
        <v>41495</v>
      </c>
      <c r="C2200" s="8">
        <v>10.96</v>
      </c>
      <c r="D2200" s="6">
        <v>41495</v>
      </c>
      <c r="E2200" s="8">
        <v>5.67</v>
      </c>
      <c r="F2200" s="12">
        <f t="shared" si="68"/>
        <v>2.7447392497713758E-3</v>
      </c>
      <c r="G2200" s="12">
        <f t="shared" si="69"/>
        <v>7.1047957371225641E-3</v>
      </c>
    </row>
    <row r="2201" spans="1:7" x14ac:dyDescent="0.25">
      <c r="A2201" s="1">
        <v>2196</v>
      </c>
      <c r="B2201" s="6">
        <v>41498</v>
      </c>
      <c r="C2201" s="8">
        <v>10.91</v>
      </c>
      <c r="D2201" s="6">
        <v>41498</v>
      </c>
      <c r="E2201" s="8">
        <v>5.66</v>
      </c>
      <c r="F2201" s="12">
        <f t="shared" si="68"/>
        <v>-4.5620437956205026E-3</v>
      </c>
      <c r="G2201" s="12">
        <f t="shared" si="69"/>
        <v>-1.7636684303350594E-3</v>
      </c>
    </row>
    <row r="2202" spans="1:7" x14ac:dyDescent="0.25">
      <c r="A2202" s="1">
        <v>2197</v>
      </c>
      <c r="B2202" s="6">
        <v>41499</v>
      </c>
      <c r="C2202" s="8">
        <v>10.95</v>
      </c>
      <c r="D2202" s="6">
        <v>41499</v>
      </c>
      <c r="E2202" s="8">
        <v>5.69</v>
      </c>
      <c r="F2202" s="12">
        <f t="shared" si="68"/>
        <v>3.666361136571874E-3</v>
      </c>
      <c r="G2202" s="12">
        <f t="shared" si="69"/>
        <v>5.3003533568905031E-3</v>
      </c>
    </row>
    <row r="2203" spans="1:7" x14ac:dyDescent="0.25">
      <c r="A2203" s="1">
        <v>2198</v>
      </c>
      <c r="B2203" s="6">
        <v>41500</v>
      </c>
      <c r="C2203" s="8">
        <v>10.94</v>
      </c>
      <c r="D2203" s="6">
        <v>41500</v>
      </c>
      <c r="E2203" s="8">
        <v>5.76</v>
      </c>
      <c r="F2203" s="12">
        <f t="shared" si="68"/>
        <v>-9.1324200913240066E-4</v>
      </c>
      <c r="G2203" s="12">
        <f t="shared" si="69"/>
        <v>1.2302284710017469E-2</v>
      </c>
    </row>
    <row r="2204" spans="1:7" x14ac:dyDescent="0.25">
      <c r="A2204" s="1">
        <v>2199</v>
      </c>
      <c r="B2204" s="6">
        <v>41501</v>
      </c>
      <c r="C2204" s="8">
        <v>10.9</v>
      </c>
      <c r="D2204" s="6">
        <v>41501</v>
      </c>
      <c r="E2204" s="8">
        <v>5.69</v>
      </c>
      <c r="F2204" s="12">
        <f t="shared" si="68"/>
        <v>-3.6563071297988255E-3</v>
      </c>
      <c r="G2204" s="12">
        <f t="shared" si="69"/>
        <v>-1.2152777777777674E-2</v>
      </c>
    </row>
    <row r="2205" spans="1:7" x14ac:dyDescent="0.25">
      <c r="A2205" s="1">
        <v>2200</v>
      </c>
      <c r="B2205" s="6">
        <v>41502</v>
      </c>
      <c r="C2205" s="8">
        <v>10.99</v>
      </c>
      <c r="D2205" s="6">
        <v>41502</v>
      </c>
      <c r="E2205" s="8">
        <v>5.82</v>
      </c>
      <c r="F2205" s="12">
        <f t="shared" si="68"/>
        <v>8.2568807339449407E-3</v>
      </c>
      <c r="G2205" s="12">
        <f t="shared" si="69"/>
        <v>2.2847100175746905E-2</v>
      </c>
    </row>
    <row r="2206" spans="1:7" x14ac:dyDescent="0.25">
      <c r="A2206" s="1">
        <v>2201</v>
      </c>
      <c r="B2206" s="6">
        <v>41505</v>
      </c>
      <c r="C2206" s="8">
        <v>10.78</v>
      </c>
      <c r="D2206" s="6">
        <v>41505</v>
      </c>
      <c r="E2206" s="8">
        <v>5.65</v>
      </c>
      <c r="F2206" s="12">
        <f t="shared" si="68"/>
        <v>-1.9108280254777146E-2</v>
      </c>
      <c r="G2206" s="12">
        <f t="shared" si="69"/>
        <v>-2.9209621993127134E-2</v>
      </c>
    </row>
    <row r="2207" spans="1:7" x14ac:dyDescent="0.25">
      <c r="A2207" s="1">
        <v>2202</v>
      </c>
      <c r="B2207" s="6">
        <v>41506</v>
      </c>
      <c r="C2207" s="8">
        <v>10.62</v>
      </c>
      <c r="D2207" s="6">
        <v>41506</v>
      </c>
      <c r="E2207" s="8">
        <v>5.53</v>
      </c>
      <c r="F2207" s="12">
        <f t="shared" si="68"/>
        <v>-1.4842300556586285E-2</v>
      </c>
      <c r="G2207" s="12">
        <f t="shared" si="69"/>
        <v>-2.1238938053097362E-2</v>
      </c>
    </row>
    <row r="2208" spans="1:7" x14ac:dyDescent="0.25">
      <c r="A2208" s="1">
        <v>2203</v>
      </c>
      <c r="B2208" s="6">
        <v>41507</v>
      </c>
      <c r="C2208" s="8">
        <v>10.58</v>
      </c>
      <c r="D2208" s="6">
        <v>41507</v>
      </c>
      <c r="E2208" s="8">
        <v>5.49</v>
      </c>
      <c r="F2208" s="12">
        <f t="shared" si="68"/>
        <v>-3.7664783427494492E-3</v>
      </c>
      <c r="G2208" s="12">
        <f t="shared" si="69"/>
        <v>-7.233273056057872E-3</v>
      </c>
    </row>
    <row r="2209" spans="1:7" x14ac:dyDescent="0.25">
      <c r="A2209" s="1">
        <v>2204</v>
      </c>
      <c r="B2209" s="6">
        <v>41508</v>
      </c>
      <c r="C2209" s="8">
        <v>10.7</v>
      </c>
      <c r="D2209" s="6">
        <v>41508</v>
      </c>
      <c r="E2209" s="8">
        <v>5.61</v>
      </c>
      <c r="F2209" s="12">
        <f t="shared" si="68"/>
        <v>1.1342155009451722E-2</v>
      </c>
      <c r="G2209" s="12">
        <f t="shared" si="69"/>
        <v>2.1857923497267777E-2</v>
      </c>
    </row>
    <row r="2210" spans="1:7" x14ac:dyDescent="0.25">
      <c r="A2210" s="1">
        <v>2205</v>
      </c>
      <c r="B2210" s="6">
        <v>41509</v>
      </c>
      <c r="C2210" s="8">
        <v>10.76</v>
      </c>
      <c r="D2210" s="6">
        <v>41509</v>
      </c>
      <c r="E2210" s="8">
        <v>5.67</v>
      </c>
      <c r="F2210" s="12">
        <f t="shared" si="68"/>
        <v>5.607476635514066E-3</v>
      </c>
      <c r="G2210" s="12">
        <f t="shared" si="69"/>
        <v>1.0695187165775331E-2</v>
      </c>
    </row>
    <row r="2211" spans="1:7" x14ac:dyDescent="0.25">
      <c r="A2211" s="1">
        <v>2206</v>
      </c>
      <c r="B2211" s="6">
        <v>41512</v>
      </c>
      <c r="C2211" s="8">
        <v>10.78</v>
      </c>
      <c r="D2211" s="6">
        <v>41512</v>
      </c>
      <c r="E2211" s="8">
        <v>5.62</v>
      </c>
      <c r="F2211" s="12">
        <f t="shared" si="68"/>
        <v>1.8587360594795144E-3</v>
      </c>
      <c r="G2211" s="12">
        <f t="shared" si="69"/>
        <v>-8.8183421516754533E-3</v>
      </c>
    </row>
    <row r="2212" spans="1:7" x14ac:dyDescent="0.25">
      <c r="A2212" s="1">
        <v>2207</v>
      </c>
      <c r="B2212" s="6">
        <v>41513</v>
      </c>
      <c r="C2212" s="8">
        <v>10.52</v>
      </c>
      <c r="D2212" s="6">
        <v>41513</v>
      </c>
      <c r="E2212" s="8">
        <v>5.41</v>
      </c>
      <c r="F2212" s="12">
        <f t="shared" si="68"/>
        <v>-2.4118738404452673E-2</v>
      </c>
      <c r="G2212" s="12">
        <f t="shared" si="69"/>
        <v>-3.7366548042704617E-2</v>
      </c>
    </row>
    <row r="2213" spans="1:7" x14ac:dyDescent="0.25">
      <c r="A2213" s="1">
        <v>2208</v>
      </c>
      <c r="B2213" s="6">
        <v>41514</v>
      </c>
      <c r="C2213" s="8">
        <v>10.48</v>
      </c>
      <c r="D2213" s="6">
        <v>41514</v>
      </c>
      <c r="E2213" s="8">
        <v>5.43</v>
      </c>
      <c r="F2213" s="12">
        <f t="shared" si="68"/>
        <v>-3.8022813688212121E-3</v>
      </c>
      <c r="G2213" s="12">
        <f t="shared" si="69"/>
        <v>3.6968576709795883E-3</v>
      </c>
    </row>
    <row r="2214" spans="1:7" x14ac:dyDescent="0.25">
      <c r="A2214" s="1">
        <v>2209</v>
      </c>
      <c r="B2214" s="6">
        <v>41515</v>
      </c>
      <c r="C2214" s="8">
        <v>10.45</v>
      </c>
      <c r="D2214" s="6">
        <v>41515</v>
      </c>
      <c r="E2214" s="8">
        <v>5.43</v>
      </c>
      <c r="F2214" s="12">
        <f t="shared" si="68"/>
        <v>-2.8625954198474367E-3</v>
      </c>
      <c r="G2214" s="12">
        <f t="shared" si="69"/>
        <v>0</v>
      </c>
    </row>
    <row r="2215" spans="1:7" x14ac:dyDescent="0.25">
      <c r="A2215" s="1">
        <v>2210</v>
      </c>
      <c r="B2215" s="6">
        <v>41516</v>
      </c>
      <c r="C2215" s="8">
        <v>10.28</v>
      </c>
      <c r="D2215" s="6">
        <v>41516</v>
      </c>
      <c r="E2215" s="8">
        <v>5.34</v>
      </c>
      <c r="F2215" s="12">
        <f t="shared" si="68"/>
        <v>-1.6267942583732053E-2</v>
      </c>
      <c r="G2215" s="12">
        <f t="shared" si="69"/>
        <v>-1.6574585635359091E-2</v>
      </c>
    </row>
    <row r="2216" spans="1:7" x14ac:dyDescent="0.25">
      <c r="A2216" s="1">
        <v>2211</v>
      </c>
      <c r="B2216" s="6">
        <v>41519</v>
      </c>
      <c r="C2216" s="8">
        <v>10.44</v>
      </c>
      <c r="D2216" s="6">
        <v>41519</v>
      </c>
      <c r="E2216" s="8">
        <v>5.45</v>
      </c>
      <c r="F2216" s="12">
        <f t="shared" si="68"/>
        <v>1.5564202334630364E-2</v>
      </c>
      <c r="G2216" s="12">
        <f t="shared" si="69"/>
        <v>2.0599250936329649E-2</v>
      </c>
    </row>
    <row r="2217" spans="1:7" x14ac:dyDescent="0.25">
      <c r="A2217" s="1">
        <v>2212</v>
      </c>
      <c r="B2217" s="6">
        <v>41520</v>
      </c>
      <c r="C2217" s="8">
        <v>10.47</v>
      </c>
      <c r="D2217" s="6">
        <v>41520</v>
      </c>
      <c r="E2217" s="8">
        <v>5.42</v>
      </c>
      <c r="F2217" s="12">
        <f t="shared" si="68"/>
        <v>2.8735632183909138E-3</v>
      </c>
      <c r="G2217" s="12">
        <f t="shared" si="69"/>
        <v>-5.5045871559633482E-3</v>
      </c>
    </row>
    <row r="2218" spans="1:7" x14ac:dyDescent="0.25">
      <c r="A2218" s="1">
        <v>2213</v>
      </c>
      <c r="B2218" s="6">
        <v>41521</v>
      </c>
      <c r="C2218" s="8">
        <v>10.49</v>
      </c>
      <c r="D2218" s="6">
        <v>41521</v>
      </c>
      <c r="E2218" s="8">
        <v>5.45</v>
      </c>
      <c r="F2218" s="12">
        <f t="shared" si="68"/>
        <v>1.9102196752626144E-3</v>
      </c>
      <c r="G2218" s="12">
        <f t="shared" si="69"/>
        <v>5.5350553505535511E-3</v>
      </c>
    </row>
    <row r="2219" spans="1:7" x14ac:dyDescent="0.25">
      <c r="A2219" s="1">
        <v>2214</v>
      </c>
      <c r="B2219" s="6">
        <v>41522</v>
      </c>
      <c r="C2219" s="8">
        <v>10.67</v>
      </c>
      <c r="D2219" s="6">
        <v>41522</v>
      </c>
      <c r="E2219" s="8">
        <v>5.48</v>
      </c>
      <c r="F2219" s="12">
        <f t="shared" si="68"/>
        <v>1.7159199237368895E-2</v>
      </c>
      <c r="G2219" s="12">
        <f t="shared" si="69"/>
        <v>5.5045871559633482E-3</v>
      </c>
    </row>
    <row r="2220" spans="1:7" x14ac:dyDescent="0.25">
      <c r="A2220" s="1">
        <v>2215</v>
      </c>
      <c r="B2220" s="6">
        <v>41523</v>
      </c>
      <c r="C2220" s="8">
        <v>10.84</v>
      </c>
      <c r="D2220" s="6">
        <v>41523</v>
      </c>
      <c r="E2220" s="8">
        <v>5.56</v>
      </c>
      <c r="F2220" s="12">
        <f t="shared" si="68"/>
        <v>1.5932521087160256E-2</v>
      </c>
      <c r="G2220" s="12">
        <f t="shared" si="69"/>
        <v>1.4598540145985252E-2</v>
      </c>
    </row>
    <row r="2221" spans="1:7" x14ac:dyDescent="0.25">
      <c r="A2221" s="1">
        <v>2216</v>
      </c>
      <c r="B2221" s="6">
        <v>41526</v>
      </c>
      <c r="C2221" s="8">
        <v>10.8</v>
      </c>
      <c r="D2221" s="6">
        <v>41526</v>
      </c>
      <c r="E2221" s="8">
        <v>5.54</v>
      </c>
      <c r="F2221" s="12">
        <f t="shared" si="68"/>
        <v>-3.6900369003689251E-3</v>
      </c>
      <c r="G2221" s="12">
        <f t="shared" si="69"/>
        <v>-3.5971223021581968E-3</v>
      </c>
    </row>
    <row r="2222" spans="1:7" x14ac:dyDescent="0.25">
      <c r="A2222" s="1">
        <v>2217</v>
      </c>
      <c r="B2222" s="6">
        <v>41527</v>
      </c>
      <c r="C2222" s="8">
        <v>10.99</v>
      </c>
      <c r="D2222" s="6">
        <v>41527</v>
      </c>
      <c r="E2222" s="8">
        <v>5.68</v>
      </c>
      <c r="F2222" s="12">
        <f t="shared" si="68"/>
        <v>1.7592592592592545E-2</v>
      </c>
      <c r="G2222" s="12">
        <f t="shared" si="69"/>
        <v>2.5270758122743625E-2</v>
      </c>
    </row>
    <row r="2223" spans="1:7" x14ac:dyDescent="0.25">
      <c r="A2223" s="1">
        <v>2218</v>
      </c>
      <c r="B2223" s="6">
        <v>41528</v>
      </c>
      <c r="C2223" s="8">
        <v>11.08</v>
      </c>
      <c r="D2223" s="6">
        <v>41528</v>
      </c>
      <c r="E2223" s="8">
        <v>5.74</v>
      </c>
      <c r="F2223" s="12">
        <f t="shared" si="68"/>
        <v>8.1892629663330163E-3</v>
      </c>
      <c r="G2223" s="12">
        <f t="shared" si="69"/>
        <v>1.0563380281690229E-2</v>
      </c>
    </row>
    <row r="2224" spans="1:7" x14ac:dyDescent="0.25">
      <c r="A2224" s="1">
        <v>2219</v>
      </c>
      <c r="B2224" s="6">
        <v>41529</v>
      </c>
      <c r="C2224" s="8">
        <v>11.16</v>
      </c>
      <c r="D2224" s="6">
        <v>41529</v>
      </c>
      <c r="E2224" s="8">
        <v>5.77</v>
      </c>
      <c r="F2224" s="12">
        <f t="shared" si="68"/>
        <v>7.2202166064982013E-3</v>
      </c>
      <c r="G2224" s="12">
        <f t="shared" si="69"/>
        <v>5.2264808362368223E-3</v>
      </c>
    </row>
    <row r="2225" spans="1:7" x14ac:dyDescent="0.25">
      <c r="A2225" s="1">
        <v>2220</v>
      </c>
      <c r="B2225" s="6">
        <v>41530</v>
      </c>
      <c r="C2225" s="8">
        <v>11.2</v>
      </c>
      <c r="D2225" s="6">
        <v>41530</v>
      </c>
      <c r="E2225" s="8">
        <v>5.77</v>
      </c>
      <c r="F2225" s="12">
        <f t="shared" si="68"/>
        <v>3.5842293906809273E-3</v>
      </c>
      <c r="G2225" s="12">
        <f t="shared" si="69"/>
        <v>0</v>
      </c>
    </row>
    <row r="2226" spans="1:7" x14ac:dyDescent="0.25">
      <c r="A2226" s="1">
        <v>2221</v>
      </c>
      <c r="B2226" s="6">
        <v>41533</v>
      </c>
      <c r="C2226" s="8">
        <v>11.31</v>
      </c>
      <c r="D2226" s="6">
        <v>41533</v>
      </c>
      <c r="E2226" s="8">
        <v>5.79</v>
      </c>
      <c r="F2226" s="12">
        <f t="shared" si="68"/>
        <v>9.8214285714286805E-3</v>
      </c>
      <c r="G2226" s="12">
        <f t="shared" si="69"/>
        <v>3.4662045060659384E-3</v>
      </c>
    </row>
    <row r="2227" spans="1:7" x14ac:dyDescent="0.25">
      <c r="A2227" s="1">
        <v>2222</v>
      </c>
      <c r="B2227" s="6">
        <v>41534</v>
      </c>
      <c r="C2227" s="8">
        <v>11.27</v>
      </c>
      <c r="D2227" s="6">
        <v>41534</v>
      </c>
      <c r="E2227" s="8">
        <v>5.79</v>
      </c>
      <c r="F2227" s="12">
        <f t="shared" si="68"/>
        <v>-3.536693191865687E-3</v>
      </c>
      <c r="G2227" s="12">
        <f t="shared" si="69"/>
        <v>0</v>
      </c>
    </row>
    <row r="2228" spans="1:7" x14ac:dyDescent="0.25">
      <c r="A2228" s="1">
        <v>2223</v>
      </c>
      <c r="B2228" s="6">
        <v>41535</v>
      </c>
      <c r="C2228" s="8">
        <v>11.33</v>
      </c>
      <c r="D2228" s="6">
        <v>41535</v>
      </c>
      <c r="E2228" s="8">
        <v>5.88</v>
      </c>
      <c r="F2228" s="12">
        <f t="shared" si="68"/>
        <v>5.323868677905989E-3</v>
      </c>
      <c r="G2228" s="12">
        <f t="shared" si="69"/>
        <v>1.5544041450777177E-2</v>
      </c>
    </row>
    <row r="2229" spans="1:7" x14ac:dyDescent="0.25">
      <c r="A2229" s="1">
        <v>2224</v>
      </c>
      <c r="B2229" s="6">
        <v>41536</v>
      </c>
      <c r="C2229" s="8">
        <v>11.37</v>
      </c>
      <c r="D2229" s="6">
        <v>41536</v>
      </c>
      <c r="E2229" s="8">
        <v>5.95</v>
      </c>
      <c r="F2229" s="12">
        <f t="shared" si="68"/>
        <v>3.5304501323918046E-3</v>
      </c>
      <c r="G2229" s="12">
        <f t="shared" si="69"/>
        <v>1.1904761904761953E-2</v>
      </c>
    </row>
    <row r="2230" spans="1:7" x14ac:dyDescent="0.25">
      <c r="A2230" s="1">
        <v>2225</v>
      </c>
      <c r="B2230" s="6">
        <v>41537</v>
      </c>
      <c r="C2230" s="8">
        <v>11.32</v>
      </c>
      <c r="D2230" s="6">
        <v>41537</v>
      </c>
      <c r="E2230" s="8">
        <v>5.96</v>
      </c>
      <c r="F2230" s="12">
        <f t="shared" si="68"/>
        <v>-4.3975373790676288E-3</v>
      </c>
      <c r="G2230" s="12">
        <f t="shared" si="69"/>
        <v>1.6806722689075271E-3</v>
      </c>
    </row>
    <row r="2231" spans="1:7" x14ac:dyDescent="0.25">
      <c r="A2231" s="1">
        <v>2226</v>
      </c>
      <c r="B2231" s="6">
        <v>41540</v>
      </c>
      <c r="C2231" s="8">
        <v>11.27</v>
      </c>
      <c r="D2231" s="6">
        <v>41540</v>
      </c>
      <c r="E2231" s="8">
        <v>5.9</v>
      </c>
      <c r="F2231" s="12">
        <f t="shared" si="68"/>
        <v>-4.4169611307421121E-3</v>
      </c>
      <c r="G2231" s="12">
        <f t="shared" si="69"/>
        <v>-1.0067114093959667E-2</v>
      </c>
    </row>
    <row r="2232" spans="1:7" x14ac:dyDescent="0.25">
      <c r="A2232" s="1">
        <v>2227</v>
      </c>
      <c r="B2232" s="6">
        <v>41541</v>
      </c>
      <c r="C2232" s="8">
        <v>11.3</v>
      </c>
      <c r="D2232" s="6">
        <v>41541</v>
      </c>
      <c r="E2232" s="8">
        <v>5.97</v>
      </c>
      <c r="F2232" s="12">
        <f t="shared" si="68"/>
        <v>2.6619343389530734E-3</v>
      </c>
      <c r="G2232" s="12">
        <f t="shared" si="69"/>
        <v>1.1864406779660913E-2</v>
      </c>
    </row>
    <row r="2233" spans="1:7" x14ac:dyDescent="0.25">
      <c r="A2233" s="1">
        <v>2228</v>
      </c>
      <c r="B2233" s="6">
        <v>41542</v>
      </c>
      <c r="C2233" s="8">
        <v>11.34</v>
      </c>
      <c r="D2233" s="6">
        <v>41542</v>
      </c>
      <c r="E2233" s="8">
        <v>6.05</v>
      </c>
      <c r="F2233" s="12">
        <f t="shared" si="68"/>
        <v>3.539823008849482E-3</v>
      </c>
      <c r="G2233" s="12">
        <f t="shared" si="69"/>
        <v>1.3400335008375222E-2</v>
      </c>
    </row>
    <row r="2234" spans="1:7" x14ac:dyDescent="0.25">
      <c r="A2234" s="1">
        <v>2229</v>
      </c>
      <c r="B2234" s="6">
        <v>41543</v>
      </c>
      <c r="C2234" s="8">
        <v>11.49</v>
      </c>
      <c r="D2234" s="6">
        <v>41543</v>
      </c>
      <c r="E2234" s="8">
        <v>6.08</v>
      </c>
      <c r="F2234" s="12">
        <f t="shared" si="68"/>
        <v>1.322751322751326E-2</v>
      </c>
      <c r="G2234" s="12">
        <f t="shared" si="69"/>
        <v>4.9586776859504543E-3</v>
      </c>
    </row>
    <row r="2235" spans="1:7" x14ac:dyDescent="0.25">
      <c r="A2235" s="1">
        <v>2230</v>
      </c>
      <c r="B2235" s="6">
        <v>41544</v>
      </c>
      <c r="C2235" s="8">
        <v>11.55</v>
      </c>
      <c r="D2235" s="6">
        <v>41544</v>
      </c>
      <c r="E2235" s="8">
        <v>6.08</v>
      </c>
      <c r="F2235" s="12">
        <f t="shared" si="68"/>
        <v>5.22193211488255E-3</v>
      </c>
      <c r="G2235" s="12">
        <f t="shared" si="69"/>
        <v>0</v>
      </c>
    </row>
    <row r="2236" spans="1:7" x14ac:dyDescent="0.25">
      <c r="A2236" s="1">
        <v>2231</v>
      </c>
      <c r="B2236" s="6">
        <v>41547</v>
      </c>
      <c r="C2236" s="8">
        <v>11.51</v>
      </c>
      <c r="D2236" s="6">
        <v>41547</v>
      </c>
      <c r="E2236" s="8">
        <v>6.03</v>
      </c>
      <c r="F2236" s="12">
        <f t="shared" si="68"/>
        <v>-3.463203463203543E-3</v>
      </c>
      <c r="G2236" s="12">
        <f t="shared" si="69"/>
        <v>-8.2236842105262858E-3</v>
      </c>
    </row>
    <row r="2237" spans="1:7" x14ac:dyDescent="0.25">
      <c r="A2237" s="1">
        <v>2232</v>
      </c>
      <c r="B2237" s="6">
        <v>41548</v>
      </c>
      <c r="C2237" s="8">
        <v>11.71</v>
      </c>
      <c r="D2237" s="6">
        <v>41548</v>
      </c>
      <c r="E2237" s="8">
        <v>6.16</v>
      </c>
      <c r="F2237" s="12">
        <f t="shared" si="68"/>
        <v>1.7376194613379761E-2</v>
      </c>
      <c r="G2237" s="12">
        <f t="shared" si="69"/>
        <v>2.1558872305140944E-2</v>
      </c>
    </row>
    <row r="2238" spans="1:7" x14ac:dyDescent="0.25">
      <c r="A2238" s="1">
        <v>2233</v>
      </c>
      <c r="B2238" s="6">
        <v>41549</v>
      </c>
      <c r="C2238" s="8">
        <v>11.81</v>
      </c>
      <c r="D2238" s="6">
        <v>41549</v>
      </c>
      <c r="E2238" s="8">
        <v>6.18</v>
      </c>
      <c r="F2238" s="12">
        <f t="shared" si="68"/>
        <v>8.5397096498718728E-3</v>
      </c>
      <c r="G2238" s="12">
        <f t="shared" si="69"/>
        <v>3.2467532467531776E-3</v>
      </c>
    </row>
    <row r="2239" spans="1:7" x14ac:dyDescent="0.25">
      <c r="A2239" s="1">
        <v>2234</v>
      </c>
      <c r="B2239" s="6">
        <v>41550</v>
      </c>
      <c r="C2239" s="8">
        <v>11.8</v>
      </c>
      <c r="D2239" s="6">
        <v>41550</v>
      </c>
      <c r="E2239" s="8">
        <v>6.14</v>
      </c>
      <c r="F2239" s="12">
        <f t="shared" si="68"/>
        <v>-8.4674005080438491E-4</v>
      </c>
      <c r="G2239" s="12">
        <f t="shared" si="69"/>
        <v>-6.4724919093851196E-3</v>
      </c>
    </row>
    <row r="2240" spans="1:7" x14ac:dyDescent="0.25">
      <c r="A2240" s="1">
        <v>2235</v>
      </c>
      <c r="B2240" s="6">
        <v>41551</v>
      </c>
      <c r="C2240" s="8">
        <v>12.04</v>
      </c>
      <c r="D2240" s="6">
        <v>41551</v>
      </c>
      <c r="E2240" s="8">
        <v>6.33</v>
      </c>
      <c r="F2240" s="12">
        <f t="shared" si="68"/>
        <v>2.0338983050847324E-2</v>
      </c>
      <c r="G2240" s="12">
        <f t="shared" si="69"/>
        <v>3.094462540716619E-2</v>
      </c>
    </row>
    <row r="2241" spans="1:7" x14ac:dyDescent="0.25">
      <c r="A2241" s="1">
        <v>2236</v>
      </c>
      <c r="B2241" s="6">
        <v>41554</v>
      </c>
      <c r="C2241" s="8">
        <v>11.97</v>
      </c>
      <c r="D2241" s="6">
        <v>41554</v>
      </c>
      <c r="E2241" s="8">
        <v>6.33</v>
      </c>
      <c r="F2241" s="12">
        <f t="shared" si="68"/>
        <v>-5.8139534883719698E-3</v>
      </c>
      <c r="G2241" s="12">
        <f t="shared" si="69"/>
        <v>0</v>
      </c>
    </row>
    <row r="2242" spans="1:7" x14ac:dyDescent="0.25">
      <c r="A2242" s="1">
        <v>2237</v>
      </c>
      <c r="B2242" s="6">
        <v>41555</v>
      </c>
      <c r="C2242" s="8">
        <v>11.91</v>
      </c>
      <c r="D2242" s="6">
        <v>41555</v>
      </c>
      <c r="E2242" s="8">
        <v>6.26</v>
      </c>
      <c r="F2242" s="12">
        <f t="shared" si="68"/>
        <v>-5.0125313283208434E-3</v>
      </c>
      <c r="G2242" s="12">
        <f t="shared" si="69"/>
        <v>-1.1058451816745701E-2</v>
      </c>
    </row>
    <row r="2243" spans="1:7" x14ac:dyDescent="0.25">
      <c r="A2243" s="1">
        <v>2238</v>
      </c>
      <c r="B2243" s="6">
        <v>41556</v>
      </c>
      <c r="C2243" s="8">
        <v>12.11</v>
      </c>
      <c r="D2243" s="6">
        <v>41556</v>
      </c>
      <c r="E2243" s="8">
        <v>6.35</v>
      </c>
      <c r="F2243" s="12">
        <f t="shared" si="68"/>
        <v>1.6792611251049479E-2</v>
      </c>
      <c r="G2243" s="12">
        <f t="shared" si="69"/>
        <v>1.43769968051118E-2</v>
      </c>
    </row>
    <row r="2244" spans="1:7" x14ac:dyDescent="0.25">
      <c r="A2244" s="1">
        <v>2239</v>
      </c>
      <c r="B2244" s="6">
        <v>41557</v>
      </c>
      <c r="C2244" s="8">
        <v>12.42</v>
      </c>
      <c r="D2244" s="6">
        <v>41557</v>
      </c>
      <c r="E2244" s="8">
        <v>6.57</v>
      </c>
      <c r="F2244" s="12">
        <f t="shared" si="68"/>
        <v>2.5598678777869571E-2</v>
      </c>
      <c r="G2244" s="12">
        <f t="shared" si="69"/>
        <v>3.4645669291338686E-2</v>
      </c>
    </row>
    <row r="2245" spans="1:7" x14ac:dyDescent="0.25">
      <c r="A2245" s="1">
        <v>2240</v>
      </c>
      <c r="B2245" s="6">
        <v>41558</v>
      </c>
      <c r="C2245" s="8">
        <v>12.43</v>
      </c>
      <c r="D2245" s="6">
        <v>41558</v>
      </c>
      <c r="E2245" s="8">
        <v>6.52</v>
      </c>
      <c r="F2245" s="12">
        <f t="shared" si="68"/>
        <v>8.0515297906600541E-4</v>
      </c>
      <c r="G2245" s="12">
        <f t="shared" si="69"/>
        <v>-7.6103500761036088E-3</v>
      </c>
    </row>
    <row r="2246" spans="1:7" x14ac:dyDescent="0.25">
      <c r="A2246" s="1">
        <v>2241</v>
      </c>
      <c r="B2246" s="6">
        <v>41561</v>
      </c>
      <c r="C2246" s="8">
        <v>12.49</v>
      </c>
      <c r="D2246" s="6">
        <v>41561</v>
      </c>
      <c r="E2246" s="8">
        <v>6.6</v>
      </c>
      <c r="F2246" s="12">
        <f t="shared" si="68"/>
        <v>4.8270313757039825E-3</v>
      </c>
      <c r="G2246" s="12">
        <f t="shared" si="69"/>
        <v>1.2269938650306761E-2</v>
      </c>
    </row>
    <row r="2247" spans="1:7" x14ac:dyDescent="0.25">
      <c r="A2247" s="1">
        <v>2242</v>
      </c>
      <c r="B2247" s="6">
        <v>41562</v>
      </c>
      <c r="C2247" s="8">
        <v>12.64</v>
      </c>
      <c r="D2247" s="6">
        <v>41562</v>
      </c>
      <c r="E2247" s="8">
        <v>6.71</v>
      </c>
      <c r="F2247" s="12">
        <f t="shared" si="68"/>
        <v>1.2009607686148947E-2</v>
      </c>
      <c r="G2247" s="12">
        <f t="shared" si="69"/>
        <v>1.6666666666666715E-2</v>
      </c>
    </row>
    <row r="2248" spans="1:7" x14ac:dyDescent="0.25">
      <c r="A2248" s="1">
        <v>2243</v>
      </c>
      <c r="B2248" s="6">
        <v>41563</v>
      </c>
      <c r="C2248" s="8">
        <v>12.81</v>
      </c>
      <c r="D2248" s="6">
        <v>41563</v>
      </c>
      <c r="E2248" s="8">
        <v>6.7</v>
      </c>
      <c r="F2248" s="12">
        <f t="shared" ref="F2248:F2311" si="70">(C2248-C2247)/C2247</f>
        <v>1.3449367088607589E-2</v>
      </c>
      <c r="G2248" s="12">
        <f t="shared" ref="G2248:G2311" si="71">(E2248-E2247)/E2247</f>
        <v>-1.4903129657227701E-3</v>
      </c>
    </row>
    <row r="2249" spans="1:7" x14ac:dyDescent="0.25">
      <c r="A2249" s="1">
        <v>2244</v>
      </c>
      <c r="B2249" s="6">
        <v>41564</v>
      </c>
      <c r="C2249" s="8">
        <v>12.88</v>
      </c>
      <c r="D2249" s="6">
        <v>41564</v>
      </c>
      <c r="E2249" s="8">
        <v>6.72</v>
      </c>
      <c r="F2249" s="12">
        <f t="shared" si="70"/>
        <v>5.4644808743169616E-3</v>
      </c>
      <c r="G2249" s="12">
        <f t="shared" si="71"/>
        <v>2.9850746268656079E-3</v>
      </c>
    </row>
    <row r="2250" spans="1:7" x14ac:dyDescent="0.25">
      <c r="A2250" s="1">
        <v>2245</v>
      </c>
      <c r="B2250" s="6">
        <v>41565</v>
      </c>
      <c r="C2250" s="8">
        <v>13.03</v>
      </c>
      <c r="D2250" s="6">
        <v>41565</v>
      </c>
      <c r="E2250" s="8">
        <v>6.77</v>
      </c>
      <c r="F2250" s="12">
        <f t="shared" si="70"/>
        <v>1.1645962732919143E-2</v>
      </c>
      <c r="G2250" s="12">
        <f t="shared" si="71"/>
        <v>7.440476190476164E-3</v>
      </c>
    </row>
    <row r="2251" spans="1:7" x14ac:dyDescent="0.25">
      <c r="A2251" s="1">
        <v>2246</v>
      </c>
      <c r="B2251" s="6">
        <v>41568</v>
      </c>
      <c r="C2251" s="8">
        <v>13.11</v>
      </c>
      <c r="D2251" s="6">
        <v>41568</v>
      </c>
      <c r="E2251" s="8">
        <v>6.75</v>
      </c>
      <c r="F2251" s="12">
        <f t="shared" si="70"/>
        <v>6.1396776669224926E-3</v>
      </c>
      <c r="G2251" s="12">
        <f t="shared" si="71"/>
        <v>-2.9542097488921087E-3</v>
      </c>
    </row>
    <row r="2252" spans="1:7" x14ac:dyDescent="0.25">
      <c r="A2252" s="1">
        <v>2247</v>
      </c>
      <c r="B2252" s="6">
        <v>41569</v>
      </c>
      <c r="C2252" s="8">
        <v>13.08</v>
      </c>
      <c r="D2252" s="6">
        <v>41569</v>
      </c>
      <c r="E2252" s="8">
        <v>6.7</v>
      </c>
      <c r="F2252" s="12">
        <f t="shared" si="70"/>
        <v>-2.2883295194507523E-3</v>
      </c>
      <c r="G2252" s="12">
        <f t="shared" si="71"/>
        <v>-7.4074074074073808E-3</v>
      </c>
    </row>
    <row r="2253" spans="1:7" x14ac:dyDescent="0.25">
      <c r="A2253" s="1">
        <v>2248</v>
      </c>
      <c r="B2253" s="6">
        <v>41570</v>
      </c>
      <c r="C2253" s="8">
        <v>12.8</v>
      </c>
      <c r="D2253" s="6">
        <v>41570</v>
      </c>
      <c r="E2253" s="8">
        <v>6.54</v>
      </c>
      <c r="F2253" s="12">
        <f t="shared" si="70"/>
        <v>-2.1406727828746128E-2</v>
      </c>
      <c r="G2253" s="12">
        <f t="shared" si="71"/>
        <v>-2.3880597014925394E-2</v>
      </c>
    </row>
    <row r="2254" spans="1:7" x14ac:dyDescent="0.25">
      <c r="A2254" s="1">
        <v>2249</v>
      </c>
      <c r="B2254" s="6">
        <v>41571</v>
      </c>
      <c r="C2254" s="8">
        <v>12.88</v>
      </c>
      <c r="D2254" s="6">
        <v>41571</v>
      </c>
      <c r="E2254" s="8">
        <v>6.61</v>
      </c>
      <c r="F2254" s="12">
        <f t="shared" si="70"/>
        <v>6.2500000000000056E-3</v>
      </c>
      <c r="G2254" s="12">
        <f t="shared" si="71"/>
        <v>1.0703363914373131E-2</v>
      </c>
    </row>
    <row r="2255" spans="1:7" x14ac:dyDescent="0.25">
      <c r="A2255" s="1">
        <v>2250</v>
      </c>
      <c r="B2255" s="6">
        <v>41572</v>
      </c>
      <c r="C2255" s="8">
        <v>12.71</v>
      </c>
      <c r="D2255" s="6">
        <v>41572</v>
      </c>
      <c r="E2255" s="8">
        <v>6.53</v>
      </c>
      <c r="F2255" s="12">
        <f t="shared" si="70"/>
        <v>-1.3198757763975149E-2</v>
      </c>
      <c r="G2255" s="12">
        <f t="shared" si="71"/>
        <v>-1.2102874432677772E-2</v>
      </c>
    </row>
    <row r="2256" spans="1:7" x14ac:dyDescent="0.25">
      <c r="A2256" s="1">
        <v>2251</v>
      </c>
      <c r="B2256" s="6">
        <v>41575</v>
      </c>
      <c r="C2256" s="8">
        <v>12.77</v>
      </c>
      <c r="D2256" s="6">
        <v>41575</v>
      </c>
      <c r="E2256" s="8">
        <v>6.35</v>
      </c>
      <c r="F2256" s="12">
        <f t="shared" si="70"/>
        <v>4.7206923682139041E-3</v>
      </c>
      <c r="G2256" s="12">
        <f t="shared" si="71"/>
        <v>-2.7565084226646341E-2</v>
      </c>
    </row>
    <row r="2257" spans="1:7" x14ac:dyDescent="0.25">
      <c r="A2257" s="1">
        <v>2252</v>
      </c>
      <c r="B2257" s="6">
        <v>41576</v>
      </c>
      <c r="C2257" s="8">
        <v>12.98</v>
      </c>
      <c r="D2257" s="6">
        <v>41576</v>
      </c>
      <c r="E2257" s="8">
        <v>6.49</v>
      </c>
      <c r="F2257" s="12">
        <f t="shared" si="70"/>
        <v>1.6444792482380646E-2</v>
      </c>
      <c r="G2257" s="12">
        <f t="shared" si="71"/>
        <v>2.2047244094488279E-2</v>
      </c>
    </row>
    <row r="2258" spans="1:7" x14ac:dyDescent="0.25">
      <c r="A2258" s="1">
        <v>2253</v>
      </c>
      <c r="B2258" s="6">
        <v>41577</v>
      </c>
      <c r="C2258" s="8">
        <v>12.78</v>
      </c>
      <c r="D2258" s="6">
        <v>41577</v>
      </c>
      <c r="E2258" s="8">
        <v>6.43</v>
      </c>
      <c r="F2258" s="12">
        <f t="shared" si="70"/>
        <v>-1.5408320493066337E-2</v>
      </c>
      <c r="G2258" s="12">
        <f t="shared" si="71"/>
        <v>-9.2449922958398306E-3</v>
      </c>
    </row>
    <row r="2259" spans="1:7" x14ac:dyDescent="0.25">
      <c r="A2259" s="1">
        <v>2254</v>
      </c>
      <c r="B2259" s="6">
        <v>41578</v>
      </c>
      <c r="C2259" s="8">
        <v>12.99</v>
      </c>
      <c r="D2259" s="6">
        <v>41578</v>
      </c>
      <c r="E2259" s="8">
        <v>6.54</v>
      </c>
      <c r="F2259" s="12">
        <f t="shared" si="70"/>
        <v>1.6431924882629175E-2</v>
      </c>
      <c r="G2259" s="12">
        <f t="shared" si="71"/>
        <v>1.7107309486780766E-2</v>
      </c>
    </row>
    <row r="2260" spans="1:7" x14ac:dyDescent="0.25">
      <c r="A2260" s="1">
        <v>2255</v>
      </c>
      <c r="B2260" s="6">
        <v>41579</v>
      </c>
      <c r="C2260" s="8">
        <v>12.85</v>
      </c>
      <c r="D2260" s="6">
        <v>41579</v>
      </c>
      <c r="E2260" s="8">
        <v>6.48</v>
      </c>
      <c r="F2260" s="12">
        <f t="shared" si="70"/>
        <v>-1.0777521170130913E-2</v>
      </c>
      <c r="G2260" s="12">
        <f t="shared" si="71"/>
        <v>-9.1743119266054444E-3</v>
      </c>
    </row>
    <row r="2261" spans="1:7" x14ac:dyDescent="0.25">
      <c r="A2261" s="1">
        <v>2256</v>
      </c>
      <c r="B2261" s="6">
        <v>41582</v>
      </c>
      <c r="C2261" s="8">
        <v>12.91</v>
      </c>
      <c r="D2261" s="6">
        <v>41582</v>
      </c>
      <c r="E2261" s="8">
        <v>6.51</v>
      </c>
      <c r="F2261" s="12">
        <f t="shared" si="70"/>
        <v>4.669260700389144E-3</v>
      </c>
      <c r="G2261" s="12">
        <f t="shared" si="71"/>
        <v>4.6296296296295305E-3</v>
      </c>
    </row>
    <row r="2262" spans="1:7" x14ac:dyDescent="0.25">
      <c r="A2262" s="1">
        <v>2257</v>
      </c>
      <c r="B2262" s="6">
        <v>41583</v>
      </c>
      <c r="C2262" s="8">
        <v>12.8</v>
      </c>
      <c r="D2262" s="6">
        <v>41583</v>
      </c>
      <c r="E2262" s="8">
        <v>6.43</v>
      </c>
      <c r="F2262" s="12">
        <f t="shared" si="70"/>
        <v>-8.5205267234701332E-3</v>
      </c>
      <c r="G2262" s="12">
        <f t="shared" si="71"/>
        <v>-1.2288786482334882E-2</v>
      </c>
    </row>
    <row r="2263" spans="1:7" x14ac:dyDescent="0.25">
      <c r="A2263" s="1">
        <v>2258</v>
      </c>
      <c r="B2263" s="6">
        <v>41584</v>
      </c>
      <c r="C2263" s="8">
        <v>12.57</v>
      </c>
      <c r="D2263" s="6">
        <v>41584</v>
      </c>
      <c r="E2263" s="8">
        <v>6.5</v>
      </c>
      <c r="F2263" s="12">
        <f t="shared" si="70"/>
        <v>-1.7968750000000033E-2</v>
      </c>
      <c r="G2263" s="12">
        <f t="shared" si="71"/>
        <v>1.0886469673405955E-2</v>
      </c>
    </row>
    <row r="2264" spans="1:7" x14ac:dyDescent="0.25">
      <c r="A2264" s="1">
        <v>2259</v>
      </c>
      <c r="B2264" s="6">
        <v>41585</v>
      </c>
      <c r="C2264" s="8">
        <v>12.35</v>
      </c>
      <c r="D2264" s="6">
        <v>41585</v>
      </c>
      <c r="E2264" s="8">
        <v>6.46</v>
      </c>
      <c r="F2264" s="12">
        <f t="shared" si="70"/>
        <v>-1.7501988862370775E-2</v>
      </c>
      <c r="G2264" s="12">
        <f t="shared" si="71"/>
        <v>-6.153846153846159E-3</v>
      </c>
    </row>
    <row r="2265" spans="1:7" x14ac:dyDescent="0.25">
      <c r="A2265" s="1">
        <v>2260</v>
      </c>
      <c r="B2265" s="6">
        <v>41586</v>
      </c>
      <c r="C2265" s="8">
        <v>12.44</v>
      </c>
      <c r="D2265" s="6">
        <v>41586</v>
      </c>
      <c r="E2265" s="8">
        <v>6.41</v>
      </c>
      <c r="F2265" s="12">
        <f t="shared" si="70"/>
        <v>7.2874493927125392E-3</v>
      </c>
      <c r="G2265" s="12">
        <f t="shared" si="71"/>
        <v>-7.7399380804953283E-3</v>
      </c>
    </row>
    <row r="2266" spans="1:7" x14ac:dyDescent="0.25">
      <c r="A2266" s="1">
        <v>2261</v>
      </c>
      <c r="B2266" s="6">
        <v>41589</v>
      </c>
      <c r="C2266" s="8">
        <v>12.43</v>
      </c>
      <c r="D2266" s="6">
        <v>41589</v>
      </c>
      <c r="E2266" s="8">
        <v>6.46</v>
      </c>
      <c r="F2266" s="12">
        <f t="shared" si="70"/>
        <v>-8.038585209003044E-4</v>
      </c>
      <c r="G2266" s="12">
        <f t="shared" si="71"/>
        <v>7.8003120124804717E-3</v>
      </c>
    </row>
    <row r="2267" spans="1:7" x14ac:dyDescent="0.25">
      <c r="A2267" s="1">
        <v>2262</v>
      </c>
      <c r="B2267" s="6">
        <v>41590</v>
      </c>
      <c r="C2267" s="8">
        <v>12.28</v>
      </c>
      <c r="D2267" s="6">
        <v>41590</v>
      </c>
      <c r="E2267" s="8">
        <v>6.41</v>
      </c>
      <c r="F2267" s="12">
        <f t="shared" si="70"/>
        <v>-1.2067578439259884E-2</v>
      </c>
      <c r="G2267" s="12">
        <f t="shared" si="71"/>
        <v>-7.7399380804953283E-3</v>
      </c>
    </row>
    <row r="2268" spans="1:7" x14ac:dyDescent="0.25">
      <c r="A2268" s="1">
        <v>2263</v>
      </c>
      <c r="B2268" s="6">
        <v>41591</v>
      </c>
      <c r="C2268" s="8">
        <v>12.28</v>
      </c>
      <c r="D2268" s="6">
        <v>41591</v>
      </c>
      <c r="E2268" s="8">
        <v>6.39</v>
      </c>
      <c r="F2268" s="12">
        <f t="shared" si="70"/>
        <v>0</v>
      </c>
      <c r="G2268" s="12">
        <f t="shared" si="71"/>
        <v>-3.1201248049922718E-3</v>
      </c>
    </row>
    <row r="2269" spans="1:7" x14ac:dyDescent="0.25">
      <c r="A2269" s="1">
        <v>2264</v>
      </c>
      <c r="B2269" s="6">
        <v>41592</v>
      </c>
      <c r="C2269" s="8">
        <v>12.26</v>
      </c>
      <c r="D2269" s="6">
        <v>41592</v>
      </c>
      <c r="E2269" s="8">
        <v>6.39</v>
      </c>
      <c r="F2269" s="12">
        <f t="shared" si="70"/>
        <v>-1.6286644951139719E-3</v>
      </c>
      <c r="G2269" s="12">
        <f t="shared" si="71"/>
        <v>0</v>
      </c>
    </row>
    <row r="2270" spans="1:7" x14ac:dyDescent="0.25">
      <c r="A2270" s="1">
        <v>2265</v>
      </c>
      <c r="B2270" s="6">
        <v>41593</v>
      </c>
      <c r="C2270" s="8">
        <v>12.32</v>
      </c>
      <c r="D2270" s="6">
        <v>41593</v>
      </c>
      <c r="E2270" s="8">
        <v>6.39</v>
      </c>
      <c r="F2270" s="12">
        <f t="shared" si="70"/>
        <v>4.8939641109298935E-3</v>
      </c>
      <c r="G2270" s="12">
        <f t="shared" si="71"/>
        <v>0</v>
      </c>
    </row>
    <row r="2271" spans="1:7" x14ac:dyDescent="0.25">
      <c r="A2271" s="1">
        <v>2266</v>
      </c>
      <c r="B2271" s="6">
        <v>41596</v>
      </c>
      <c r="C2271" s="8">
        <v>12.44</v>
      </c>
      <c r="D2271" s="6">
        <v>41596</v>
      </c>
      <c r="E2271" s="8">
        <v>6.48</v>
      </c>
      <c r="F2271" s="12">
        <f t="shared" si="70"/>
        <v>9.7402597402596758E-3</v>
      </c>
      <c r="G2271" s="12">
        <f t="shared" si="71"/>
        <v>1.4084507042253639E-2</v>
      </c>
    </row>
    <row r="2272" spans="1:7" x14ac:dyDescent="0.25">
      <c r="A2272" s="1">
        <v>2267</v>
      </c>
      <c r="B2272" s="6">
        <v>41597</v>
      </c>
      <c r="C2272" s="8">
        <v>12.29</v>
      </c>
      <c r="D2272" s="6">
        <v>41597</v>
      </c>
      <c r="E2272" s="8">
        <v>6.35</v>
      </c>
      <c r="F2272" s="12">
        <f t="shared" si="70"/>
        <v>-1.2057877813504852E-2</v>
      </c>
      <c r="G2272" s="12">
        <f t="shared" si="71"/>
        <v>-2.0061728395061849E-2</v>
      </c>
    </row>
    <row r="2273" spans="1:7" x14ac:dyDescent="0.25">
      <c r="A2273" s="1">
        <v>2268</v>
      </c>
      <c r="B2273" s="6">
        <v>41598</v>
      </c>
      <c r="C2273" s="8">
        <v>12.09</v>
      </c>
      <c r="D2273" s="6">
        <v>41598</v>
      </c>
      <c r="E2273" s="8">
        <v>6.34</v>
      </c>
      <c r="F2273" s="12">
        <f t="shared" si="70"/>
        <v>-1.6273393002440951E-2</v>
      </c>
      <c r="G2273" s="12">
        <f t="shared" si="71"/>
        <v>-1.5748031496062658E-3</v>
      </c>
    </row>
    <row r="2274" spans="1:7" x14ac:dyDescent="0.25">
      <c r="A2274" s="1">
        <v>2269</v>
      </c>
      <c r="B2274" s="6">
        <v>41599</v>
      </c>
      <c r="C2274" s="8">
        <v>12.13</v>
      </c>
      <c r="D2274" s="6">
        <v>41599</v>
      </c>
      <c r="E2274" s="8">
        <v>6.38</v>
      </c>
      <c r="F2274" s="12">
        <f t="shared" si="70"/>
        <v>3.3085194375517719E-3</v>
      </c>
      <c r="G2274" s="12">
        <f t="shared" si="71"/>
        <v>6.309148264984233E-3</v>
      </c>
    </row>
    <row r="2275" spans="1:7" x14ac:dyDescent="0.25">
      <c r="A2275" s="1">
        <v>2270</v>
      </c>
      <c r="B2275" s="6">
        <v>41600</v>
      </c>
      <c r="C2275" s="8">
        <v>12.23</v>
      </c>
      <c r="D2275" s="6">
        <v>41600</v>
      </c>
      <c r="E2275" s="8">
        <v>6.43</v>
      </c>
      <c r="F2275" s="12">
        <f t="shared" si="70"/>
        <v>8.2440230832646032E-3</v>
      </c>
      <c r="G2275" s="12">
        <f t="shared" si="71"/>
        <v>7.8369905956112568E-3</v>
      </c>
    </row>
    <row r="2276" spans="1:7" x14ac:dyDescent="0.25">
      <c r="A2276" s="1">
        <v>2271</v>
      </c>
      <c r="B2276" s="6">
        <v>41603</v>
      </c>
      <c r="C2276" s="8">
        <v>12.19</v>
      </c>
      <c r="D2276" s="6">
        <v>41603</v>
      </c>
      <c r="E2276" s="8">
        <v>6.44</v>
      </c>
      <c r="F2276" s="12">
        <f t="shared" si="70"/>
        <v>-3.2706459525757093E-3</v>
      </c>
      <c r="G2276" s="12">
        <f t="shared" si="71"/>
        <v>1.5552099533438063E-3</v>
      </c>
    </row>
    <row r="2277" spans="1:7" x14ac:dyDescent="0.25">
      <c r="A2277" s="1">
        <v>2272</v>
      </c>
      <c r="B2277" s="6">
        <v>41604</v>
      </c>
      <c r="C2277" s="8">
        <v>12.13</v>
      </c>
      <c r="D2277" s="6">
        <v>41604</v>
      </c>
      <c r="E2277" s="8">
        <v>6.42</v>
      </c>
      <c r="F2277" s="12">
        <f t="shared" si="70"/>
        <v>-4.9220672682525612E-3</v>
      </c>
      <c r="G2277" s="12">
        <f t="shared" si="71"/>
        <v>-3.1055900621118726E-3</v>
      </c>
    </row>
    <row r="2278" spans="1:7" x14ac:dyDescent="0.25">
      <c r="A2278" s="1">
        <v>2273</v>
      </c>
      <c r="B2278" s="6">
        <v>41605</v>
      </c>
      <c r="C2278" s="8">
        <v>12.15</v>
      </c>
      <c r="D2278" s="6">
        <v>41605</v>
      </c>
      <c r="E2278" s="8">
        <v>6.52</v>
      </c>
      <c r="F2278" s="12">
        <f t="shared" si="70"/>
        <v>1.6488046166528913E-3</v>
      </c>
      <c r="G2278" s="12">
        <f t="shared" si="71"/>
        <v>1.5576323987538885E-2</v>
      </c>
    </row>
    <row r="2279" spans="1:7" x14ac:dyDescent="0.25">
      <c r="A2279" s="1">
        <v>2274</v>
      </c>
      <c r="B2279" s="6">
        <v>41606</v>
      </c>
      <c r="C2279" s="8">
        <v>12.11</v>
      </c>
      <c r="D2279" s="6">
        <v>41606</v>
      </c>
      <c r="E2279" s="8">
        <v>6.58</v>
      </c>
      <c r="F2279" s="12">
        <f t="shared" si="70"/>
        <v>-3.2921810699589236E-3</v>
      </c>
      <c r="G2279" s="12">
        <f t="shared" si="71"/>
        <v>9.2024539877301383E-3</v>
      </c>
    </row>
    <row r="2280" spans="1:7" x14ac:dyDescent="0.25">
      <c r="A2280" s="1">
        <v>2275</v>
      </c>
      <c r="B2280" s="6">
        <v>41607</v>
      </c>
      <c r="C2280" s="8">
        <v>12.11</v>
      </c>
      <c r="D2280" s="6">
        <v>41607</v>
      </c>
      <c r="E2280" s="8">
        <v>6.54</v>
      </c>
      <c r="F2280" s="12">
        <f t="shared" si="70"/>
        <v>0</v>
      </c>
      <c r="G2280" s="12">
        <f t="shared" si="71"/>
        <v>-6.0790273556231055E-3</v>
      </c>
    </row>
    <row r="2281" spans="1:7" x14ac:dyDescent="0.25">
      <c r="A2281" s="1">
        <v>2276</v>
      </c>
      <c r="B2281" s="6">
        <v>41610</v>
      </c>
      <c r="C2281" s="8">
        <v>11.93</v>
      </c>
      <c r="D2281" s="6">
        <v>41610</v>
      </c>
      <c r="E2281" s="8">
        <v>6.48</v>
      </c>
      <c r="F2281" s="12">
        <f t="shared" si="70"/>
        <v>-1.4863748967795187E-2</v>
      </c>
      <c r="G2281" s="12">
        <f t="shared" si="71"/>
        <v>-9.1743119266054444E-3</v>
      </c>
    </row>
    <row r="2282" spans="1:7" x14ac:dyDescent="0.25">
      <c r="A2282" s="1">
        <v>2277</v>
      </c>
      <c r="B2282" s="6">
        <v>41611</v>
      </c>
      <c r="C2282" s="8">
        <v>11.75</v>
      </c>
      <c r="D2282" s="6">
        <v>41611</v>
      </c>
      <c r="E2282" s="8">
        <v>6.37</v>
      </c>
      <c r="F2282" s="12">
        <f t="shared" si="70"/>
        <v>-1.5088013411567453E-2</v>
      </c>
      <c r="G2282" s="12">
        <f t="shared" si="71"/>
        <v>-1.6975308641975356E-2</v>
      </c>
    </row>
    <row r="2283" spans="1:7" x14ac:dyDescent="0.25">
      <c r="A2283" s="1">
        <v>2278</v>
      </c>
      <c r="B2283" s="6">
        <v>41612</v>
      </c>
      <c r="C2283" s="8">
        <v>11.69</v>
      </c>
      <c r="D2283" s="6">
        <v>41612</v>
      </c>
      <c r="E2283" s="8">
        <v>6.33</v>
      </c>
      <c r="F2283" s="12">
        <f t="shared" si="70"/>
        <v>-5.1063829787234465E-3</v>
      </c>
      <c r="G2283" s="12">
        <f t="shared" si="71"/>
        <v>-6.2794348508634279E-3</v>
      </c>
    </row>
    <row r="2284" spans="1:7" x14ac:dyDescent="0.25">
      <c r="A2284" s="1">
        <v>2279</v>
      </c>
      <c r="B2284" s="6">
        <v>41613</v>
      </c>
      <c r="C2284" s="8">
        <v>11.51</v>
      </c>
      <c r="D2284" s="6">
        <v>41613</v>
      </c>
      <c r="E2284" s="8">
        <v>6.2</v>
      </c>
      <c r="F2284" s="12">
        <f t="shared" si="70"/>
        <v>-1.539777587681777E-2</v>
      </c>
      <c r="G2284" s="12">
        <f t="shared" si="71"/>
        <v>-2.0537124802527628E-2</v>
      </c>
    </row>
    <row r="2285" spans="1:7" x14ac:dyDescent="0.25">
      <c r="A2285" s="1">
        <v>2280</v>
      </c>
      <c r="B2285" s="6">
        <v>41614</v>
      </c>
      <c r="C2285" s="8">
        <v>11.52</v>
      </c>
      <c r="D2285" s="6">
        <v>41614</v>
      </c>
      <c r="E2285" s="8">
        <v>6.23</v>
      </c>
      <c r="F2285" s="12">
        <f t="shared" si="70"/>
        <v>8.6880973066896501E-4</v>
      </c>
      <c r="G2285" s="12">
        <f t="shared" si="71"/>
        <v>4.8387096774193949E-3</v>
      </c>
    </row>
    <row r="2286" spans="1:7" x14ac:dyDescent="0.25">
      <c r="A2286" s="1">
        <v>2281</v>
      </c>
      <c r="B2286" s="6">
        <v>41617</v>
      </c>
      <c r="C2286" s="8">
        <v>11.5</v>
      </c>
      <c r="D2286" s="6">
        <v>41617</v>
      </c>
      <c r="E2286" s="8">
        <v>6.29</v>
      </c>
      <c r="F2286" s="12">
        <f t="shared" si="70"/>
        <v>-1.7361111111110742E-3</v>
      </c>
      <c r="G2286" s="12">
        <f t="shared" si="71"/>
        <v>9.6308186195826016E-3</v>
      </c>
    </row>
    <row r="2287" spans="1:7" x14ac:dyDescent="0.25">
      <c r="A2287" s="1">
        <v>2282</v>
      </c>
      <c r="B2287" s="6">
        <v>41618</v>
      </c>
      <c r="C2287" s="8">
        <v>11.49</v>
      </c>
      <c r="D2287" s="6">
        <v>41618</v>
      </c>
      <c r="E2287" s="8">
        <v>6.23</v>
      </c>
      <c r="F2287" s="12">
        <f t="shared" si="70"/>
        <v>-8.6956521739128584E-4</v>
      </c>
      <c r="G2287" s="12">
        <f t="shared" si="71"/>
        <v>-9.5389507154212422E-3</v>
      </c>
    </row>
    <row r="2288" spans="1:7" x14ac:dyDescent="0.25">
      <c r="A2288" s="1">
        <v>2283</v>
      </c>
      <c r="B2288" s="6">
        <v>41619</v>
      </c>
      <c r="C2288" s="8">
        <v>11.36</v>
      </c>
      <c r="D2288" s="6">
        <v>41619</v>
      </c>
      <c r="E2288" s="8">
        <v>6.15</v>
      </c>
      <c r="F2288" s="12">
        <f t="shared" si="70"/>
        <v>-1.1314186248912166E-2</v>
      </c>
      <c r="G2288" s="12">
        <f t="shared" si="71"/>
        <v>-1.2841091492776896E-2</v>
      </c>
    </row>
    <row r="2289" spans="1:7" x14ac:dyDescent="0.25">
      <c r="A2289" s="1">
        <v>2284</v>
      </c>
      <c r="B2289" s="6">
        <v>41620</v>
      </c>
      <c r="C2289" s="8">
        <v>11.31</v>
      </c>
      <c r="D2289" s="6">
        <v>41620</v>
      </c>
      <c r="E2289" s="8">
        <v>6.06</v>
      </c>
      <c r="F2289" s="12">
        <f t="shared" si="70"/>
        <v>-4.4014084507041319E-3</v>
      </c>
      <c r="G2289" s="12">
        <f t="shared" si="71"/>
        <v>-1.4634146341463535E-2</v>
      </c>
    </row>
    <row r="2290" spans="1:7" x14ac:dyDescent="0.25">
      <c r="A2290" s="1">
        <v>2285</v>
      </c>
      <c r="B2290" s="6">
        <v>41621</v>
      </c>
      <c r="C2290" s="8">
        <v>11.27</v>
      </c>
      <c r="D2290" s="6">
        <v>41621</v>
      </c>
      <c r="E2290" s="8">
        <v>6.04</v>
      </c>
      <c r="F2290" s="12">
        <f t="shared" si="70"/>
        <v>-3.536693191865687E-3</v>
      </c>
      <c r="G2290" s="12">
        <f t="shared" si="71"/>
        <v>-3.3003300330032301E-3</v>
      </c>
    </row>
    <row r="2291" spans="1:7" x14ac:dyDescent="0.25">
      <c r="A2291" s="1">
        <v>2286</v>
      </c>
      <c r="B2291" s="6">
        <v>41624</v>
      </c>
      <c r="C2291" s="8">
        <v>11.43</v>
      </c>
      <c r="D2291" s="6">
        <v>41624</v>
      </c>
      <c r="E2291" s="8">
        <v>6.18</v>
      </c>
      <c r="F2291" s="12">
        <f t="shared" si="70"/>
        <v>1.4196983141082533E-2</v>
      </c>
      <c r="G2291" s="12">
        <f t="shared" si="71"/>
        <v>2.3178807947019816E-2</v>
      </c>
    </row>
    <row r="2292" spans="1:7" x14ac:dyDescent="0.25">
      <c r="A2292" s="1">
        <v>2287</v>
      </c>
      <c r="B2292" s="6">
        <v>41625</v>
      </c>
      <c r="C2292" s="8">
        <v>11.31</v>
      </c>
      <c r="D2292" s="6">
        <v>41625</v>
      </c>
      <c r="E2292" s="8">
        <v>6.08</v>
      </c>
      <c r="F2292" s="12">
        <f t="shared" si="70"/>
        <v>-1.0498687664041927E-2</v>
      </c>
      <c r="G2292" s="12">
        <f t="shared" si="71"/>
        <v>-1.6181229773462726E-2</v>
      </c>
    </row>
    <row r="2293" spans="1:7" x14ac:dyDescent="0.25">
      <c r="A2293" s="1">
        <v>2288</v>
      </c>
      <c r="B2293" s="6">
        <v>41626</v>
      </c>
      <c r="C2293" s="8">
        <v>11.42</v>
      </c>
      <c r="D2293" s="6">
        <v>41626</v>
      </c>
      <c r="E2293" s="8">
        <v>6.17</v>
      </c>
      <c r="F2293" s="12">
        <f t="shared" si="70"/>
        <v>9.7259062776303643E-3</v>
      </c>
      <c r="G2293" s="12">
        <f t="shared" si="71"/>
        <v>1.4802631578947345E-2</v>
      </c>
    </row>
    <row r="2294" spans="1:7" x14ac:dyDescent="0.25">
      <c r="A2294" s="1">
        <v>2289</v>
      </c>
      <c r="B2294" s="6">
        <v>41627</v>
      </c>
      <c r="C2294" s="8">
        <v>11.61</v>
      </c>
      <c r="D2294" s="6">
        <v>41627</v>
      </c>
      <c r="E2294" s="8">
        <v>6.32</v>
      </c>
      <c r="F2294" s="12">
        <f t="shared" si="70"/>
        <v>1.6637478108581391E-2</v>
      </c>
      <c r="G2294" s="12">
        <f t="shared" si="71"/>
        <v>2.431118314424641E-2</v>
      </c>
    </row>
    <row r="2295" spans="1:7" x14ac:dyDescent="0.25">
      <c r="A2295" s="1">
        <v>2290</v>
      </c>
      <c r="B2295" s="6">
        <v>41628</v>
      </c>
      <c r="C2295" s="8">
        <v>11.62</v>
      </c>
      <c r="D2295" s="6">
        <v>41628</v>
      </c>
      <c r="E2295" s="8">
        <v>6.37</v>
      </c>
      <c r="F2295" s="12">
        <f t="shared" si="70"/>
        <v>8.6132644272177324E-4</v>
      </c>
      <c r="G2295" s="12">
        <f t="shared" si="71"/>
        <v>7.9113924050632622E-3</v>
      </c>
    </row>
    <row r="2296" spans="1:7" x14ac:dyDescent="0.25">
      <c r="A2296" s="1">
        <v>2291</v>
      </c>
      <c r="B2296" s="6">
        <v>41631</v>
      </c>
      <c r="C2296" s="8">
        <v>11.7</v>
      </c>
      <c r="D2296" s="6">
        <v>41631</v>
      </c>
      <c r="E2296" s="8">
        <v>6.41</v>
      </c>
      <c r="F2296" s="12">
        <f t="shared" si="70"/>
        <v>6.8846815834767705E-3</v>
      </c>
      <c r="G2296" s="12">
        <f t="shared" si="71"/>
        <v>6.2794348508634279E-3</v>
      </c>
    </row>
    <row r="2297" spans="1:7" x14ac:dyDescent="0.25">
      <c r="A2297" s="1">
        <v>2292</v>
      </c>
      <c r="B2297" s="6">
        <v>41632</v>
      </c>
      <c r="C2297" s="8">
        <v>11.75</v>
      </c>
      <c r="D2297" s="6">
        <v>41632</v>
      </c>
      <c r="E2297" s="8">
        <v>6.45</v>
      </c>
      <c r="F2297" s="12">
        <f t="shared" si="70"/>
        <v>4.2735042735043346E-3</v>
      </c>
      <c r="G2297" s="12">
        <f t="shared" si="71"/>
        <v>6.2402496099844048E-3</v>
      </c>
    </row>
    <row r="2298" spans="1:7" x14ac:dyDescent="0.25">
      <c r="A2298" s="1">
        <v>2293</v>
      </c>
      <c r="B2298" s="6">
        <v>41635</v>
      </c>
      <c r="C2298" s="8">
        <v>11.82</v>
      </c>
      <c r="D2298" s="6">
        <v>41635</v>
      </c>
      <c r="E2298" s="8">
        <v>6.51</v>
      </c>
      <c r="F2298" s="12">
        <f t="shared" si="70"/>
        <v>5.9574468085106629E-3</v>
      </c>
      <c r="G2298" s="12">
        <f t="shared" si="71"/>
        <v>9.302325581395288E-3</v>
      </c>
    </row>
    <row r="2299" spans="1:7" x14ac:dyDescent="0.25">
      <c r="A2299" s="1">
        <v>2294</v>
      </c>
      <c r="B2299" s="6">
        <v>41638</v>
      </c>
      <c r="C2299" s="8">
        <v>11.8</v>
      </c>
      <c r="D2299" s="6">
        <v>41638</v>
      </c>
      <c r="E2299" s="8">
        <v>6.5</v>
      </c>
      <c r="F2299" s="12">
        <f t="shared" si="70"/>
        <v>-1.6920473773265291E-3</v>
      </c>
      <c r="G2299" s="12">
        <f t="shared" si="71"/>
        <v>-1.5360983102918259E-3</v>
      </c>
    </row>
    <row r="2300" spans="1:7" x14ac:dyDescent="0.25">
      <c r="A2300" s="1">
        <v>2295</v>
      </c>
      <c r="B2300" s="6">
        <v>41639</v>
      </c>
      <c r="C2300" s="8">
        <v>11.84</v>
      </c>
      <c r="D2300" s="6">
        <v>41639</v>
      </c>
      <c r="E2300" s="8">
        <v>6.51</v>
      </c>
      <c r="F2300" s="12">
        <f t="shared" si="70"/>
        <v>3.3898305084745037E-3</v>
      </c>
      <c r="G2300" s="12">
        <f t="shared" si="71"/>
        <v>1.5384615384615057E-3</v>
      </c>
    </row>
    <row r="2301" spans="1:7" x14ac:dyDescent="0.25">
      <c r="A2301" s="1">
        <v>2296</v>
      </c>
      <c r="B2301" s="6">
        <v>41641</v>
      </c>
      <c r="C2301" s="8">
        <v>11.6</v>
      </c>
      <c r="D2301" s="6">
        <v>41641</v>
      </c>
      <c r="E2301" s="8">
        <v>6.37</v>
      </c>
      <c r="F2301" s="12">
        <f t="shared" si="70"/>
        <v>-2.0270270270270289E-2</v>
      </c>
      <c r="G2301" s="12">
        <f t="shared" si="71"/>
        <v>-2.1505376344085975E-2</v>
      </c>
    </row>
    <row r="2302" spans="1:7" x14ac:dyDescent="0.25">
      <c r="A2302" s="1">
        <v>2297</v>
      </c>
      <c r="B2302" s="6">
        <v>41642</v>
      </c>
      <c r="C2302" s="8">
        <v>11.68</v>
      </c>
      <c r="D2302" s="6">
        <v>41642</v>
      </c>
      <c r="E2302" s="8">
        <v>6.41</v>
      </c>
      <c r="F2302" s="12">
        <f t="shared" si="70"/>
        <v>6.896551724137937E-3</v>
      </c>
      <c r="G2302" s="12">
        <f t="shared" si="71"/>
        <v>6.2794348508634279E-3</v>
      </c>
    </row>
    <row r="2303" spans="1:7" x14ac:dyDescent="0.25">
      <c r="A2303" s="1">
        <v>2298</v>
      </c>
      <c r="B2303" s="6">
        <v>41645</v>
      </c>
      <c r="C2303" s="8">
        <v>11.67</v>
      </c>
      <c r="D2303" s="6">
        <v>41645</v>
      </c>
      <c r="E2303" s="8">
        <v>6.49</v>
      </c>
      <c r="F2303" s="12">
        <f t="shared" si="70"/>
        <v>-8.5616438356162557E-4</v>
      </c>
      <c r="G2303" s="12">
        <f t="shared" si="71"/>
        <v>1.248049921996881E-2</v>
      </c>
    </row>
    <row r="2304" spans="1:7" x14ac:dyDescent="0.25">
      <c r="A2304" s="1">
        <v>2299</v>
      </c>
      <c r="B2304" s="6">
        <v>41646</v>
      </c>
      <c r="C2304" s="8">
        <v>11.9</v>
      </c>
      <c r="D2304" s="6">
        <v>41646</v>
      </c>
      <c r="E2304" s="8">
        <v>6.73</v>
      </c>
      <c r="F2304" s="12">
        <f t="shared" si="70"/>
        <v>1.9708654670094295E-2</v>
      </c>
      <c r="G2304" s="12">
        <f t="shared" si="71"/>
        <v>3.6979969183359045E-2</v>
      </c>
    </row>
    <row r="2305" spans="1:7" x14ac:dyDescent="0.25">
      <c r="A2305" s="1">
        <v>2300</v>
      </c>
      <c r="B2305" s="6">
        <v>41647</v>
      </c>
      <c r="C2305" s="8">
        <v>11.97</v>
      </c>
      <c r="D2305" s="6">
        <v>41647</v>
      </c>
      <c r="E2305" s="8">
        <v>6.78</v>
      </c>
      <c r="F2305" s="12">
        <f t="shared" si="70"/>
        <v>5.8823529411764939E-3</v>
      </c>
      <c r="G2305" s="12">
        <f t="shared" si="71"/>
        <v>7.4294205052005671E-3</v>
      </c>
    </row>
    <row r="2306" spans="1:7" x14ac:dyDescent="0.25">
      <c r="A2306" s="1">
        <v>2301</v>
      </c>
      <c r="B2306" s="6">
        <v>41648</v>
      </c>
      <c r="C2306" s="8">
        <v>12.01</v>
      </c>
      <c r="D2306" s="6">
        <v>41648</v>
      </c>
      <c r="E2306" s="8">
        <v>6.73</v>
      </c>
      <c r="F2306" s="12">
        <f t="shared" si="70"/>
        <v>3.3416875522137967E-3</v>
      </c>
      <c r="G2306" s="12">
        <f t="shared" si="71"/>
        <v>-7.374631268436552E-3</v>
      </c>
    </row>
    <row r="2307" spans="1:7" x14ac:dyDescent="0.25">
      <c r="A2307" s="1">
        <v>2302</v>
      </c>
      <c r="B2307" s="6">
        <v>41649</v>
      </c>
      <c r="C2307" s="8">
        <v>12.14</v>
      </c>
      <c r="D2307" s="6">
        <v>41649</v>
      </c>
      <c r="E2307" s="8">
        <v>6.76</v>
      </c>
      <c r="F2307" s="12">
        <f t="shared" si="70"/>
        <v>1.0824313072439699E-2</v>
      </c>
      <c r="G2307" s="12">
        <f t="shared" si="71"/>
        <v>4.457652303120261E-3</v>
      </c>
    </row>
    <row r="2308" spans="1:7" x14ac:dyDescent="0.25">
      <c r="A2308" s="1">
        <v>2303</v>
      </c>
      <c r="B2308" s="6">
        <v>41652</v>
      </c>
      <c r="C2308" s="8">
        <v>12.26</v>
      </c>
      <c r="D2308" s="6">
        <v>41652</v>
      </c>
      <c r="E2308" s="8">
        <v>6.81</v>
      </c>
      <c r="F2308" s="12">
        <f t="shared" si="70"/>
        <v>9.884678747940627E-3</v>
      </c>
      <c r="G2308" s="12">
        <f t="shared" si="71"/>
        <v>7.3964497041419854E-3</v>
      </c>
    </row>
    <row r="2309" spans="1:7" x14ac:dyDescent="0.25">
      <c r="A2309" s="1">
        <v>2304</v>
      </c>
      <c r="B2309" s="6">
        <v>41653</v>
      </c>
      <c r="C2309" s="8">
        <v>12.31</v>
      </c>
      <c r="D2309" s="6">
        <v>41653</v>
      </c>
      <c r="E2309" s="8">
        <v>6.66</v>
      </c>
      <c r="F2309" s="12">
        <f t="shared" si="70"/>
        <v>4.0783034257749354E-3</v>
      </c>
      <c r="G2309" s="12">
        <f t="shared" si="71"/>
        <v>-2.2026431718061595E-2</v>
      </c>
    </row>
    <row r="2310" spans="1:7" x14ac:dyDescent="0.25">
      <c r="A2310" s="1">
        <v>2305</v>
      </c>
      <c r="B2310" s="6">
        <v>41654</v>
      </c>
      <c r="C2310" s="8">
        <v>12.44</v>
      </c>
      <c r="D2310" s="6">
        <v>41654</v>
      </c>
      <c r="E2310" s="8">
        <v>6.83</v>
      </c>
      <c r="F2310" s="12">
        <f t="shared" si="70"/>
        <v>1.0560519902518196E-2</v>
      </c>
      <c r="G2310" s="12">
        <f t="shared" si="71"/>
        <v>2.5525525525525516E-2</v>
      </c>
    </row>
    <row r="2311" spans="1:7" x14ac:dyDescent="0.25">
      <c r="A2311" s="1">
        <v>2306</v>
      </c>
      <c r="B2311" s="6">
        <v>41655</v>
      </c>
      <c r="C2311" s="8">
        <v>12.42</v>
      </c>
      <c r="D2311" s="6">
        <v>41655</v>
      </c>
      <c r="E2311" s="8">
        <v>6.73</v>
      </c>
      <c r="F2311" s="12">
        <f t="shared" si="70"/>
        <v>-1.6077170418006088E-3</v>
      </c>
      <c r="G2311" s="12">
        <f t="shared" si="71"/>
        <v>-1.4641288433382086E-2</v>
      </c>
    </row>
    <row r="2312" spans="1:7" x14ac:dyDescent="0.25">
      <c r="A2312" s="1">
        <v>2307</v>
      </c>
      <c r="B2312" s="6">
        <v>41656</v>
      </c>
      <c r="C2312" s="8">
        <v>12.49</v>
      </c>
      <c r="D2312" s="6">
        <v>41656</v>
      </c>
      <c r="E2312" s="8">
        <v>6.71</v>
      </c>
      <c r="F2312" s="12">
        <f t="shared" ref="F2312:F2375" si="72">(C2312-C2311)/C2311</f>
        <v>5.6360708534621811E-3</v>
      </c>
      <c r="G2312" s="12">
        <f t="shared" ref="G2312:G2375" si="73">(E2312-E2311)/E2311</f>
        <v>-2.9717682020803061E-3</v>
      </c>
    </row>
    <row r="2313" spans="1:7" x14ac:dyDescent="0.25">
      <c r="A2313" s="1">
        <v>2308</v>
      </c>
      <c r="B2313" s="6">
        <v>41659</v>
      </c>
      <c r="C2313" s="8">
        <v>12.52</v>
      </c>
      <c r="D2313" s="6">
        <v>41659</v>
      </c>
      <c r="E2313" s="8">
        <v>6.71</v>
      </c>
      <c r="F2313" s="12">
        <f t="shared" si="72"/>
        <v>2.4019215372297325E-3</v>
      </c>
      <c r="G2313" s="12">
        <f t="shared" si="73"/>
        <v>0</v>
      </c>
    </row>
    <row r="2314" spans="1:7" x14ac:dyDescent="0.25">
      <c r="A2314" s="1">
        <v>2309</v>
      </c>
      <c r="B2314" s="6">
        <v>41660</v>
      </c>
      <c r="C2314" s="8">
        <v>12.37</v>
      </c>
      <c r="D2314" s="6">
        <v>41660</v>
      </c>
      <c r="E2314" s="8">
        <v>6.67</v>
      </c>
      <c r="F2314" s="12">
        <f t="shared" si="72"/>
        <v>-1.1980830670926547E-2</v>
      </c>
      <c r="G2314" s="12">
        <f t="shared" si="73"/>
        <v>-5.9612518628912124E-3</v>
      </c>
    </row>
    <row r="2315" spans="1:7" x14ac:dyDescent="0.25">
      <c r="A2315" s="1">
        <v>2310</v>
      </c>
      <c r="B2315" s="6">
        <v>41661</v>
      </c>
      <c r="C2315" s="8">
        <v>12.22</v>
      </c>
      <c r="D2315" s="6">
        <v>41661</v>
      </c>
      <c r="E2315" s="8">
        <v>6.62</v>
      </c>
      <c r="F2315" s="12">
        <f t="shared" si="72"/>
        <v>-1.2126111560226241E-2</v>
      </c>
      <c r="G2315" s="12">
        <f t="shared" si="73"/>
        <v>-7.4962518740629416E-3</v>
      </c>
    </row>
    <row r="2316" spans="1:7" x14ac:dyDescent="0.25">
      <c r="A2316" s="1">
        <v>2311</v>
      </c>
      <c r="B2316" s="6">
        <v>41662</v>
      </c>
      <c r="C2316" s="8">
        <v>12.1</v>
      </c>
      <c r="D2316" s="6">
        <v>41662</v>
      </c>
      <c r="E2316" s="8">
        <v>6.57</v>
      </c>
      <c r="F2316" s="12">
        <f t="shared" si="72"/>
        <v>-9.819967266775859E-3</v>
      </c>
      <c r="G2316" s="12">
        <f t="shared" si="73"/>
        <v>-7.5528700906344138E-3</v>
      </c>
    </row>
    <row r="2317" spans="1:7" x14ac:dyDescent="0.25">
      <c r="A2317" s="1">
        <v>2312</v>
      </c>
      <c r="B2317" s="6">
        <v>41663</v>
      </c>
      <c r="C2317" s="8">
        <v>11.55</v>
      </c>
      <c r="D2317" s="6">
        <v>41663</v>
      </c>
      <c r="E2317" s="8">
        <v>6.34</v>
      </c>
      <c r="F2317" s="12">
        <f t="shared" si="72"/>
        <v>-4.5454545454545366E-2</v>
      </c>
      <c r="G2317" s="12">
        <f t="shared" si="73"/>
        <v>-3.5007610350076164E-2</v>
      </c>
    </row>
    <row r="2318" spans="1:7" x14ac:dyDescent="0.25">
      <c r="A2318" s="1">
        <v>2313</v>
      </c>
      <c r="B2318" s="6">
        <v>41666</v>
      </c>
      <c r="C2318" s="8">
        <v>11.4</v>
      </c>
      <c r="D2318" s="6">
        <v>41666</v>
      </c>
      <c r="E2318" s="8">
        <v>6.26</v>
      </c>
      <c r="F2318" s="12">
        <f t="shared" si="72"/>
        <v>-1.2987012987013017E-2</v>
      </c>
      <c r="G2318" s="12">
        <f t="shared" si="73"/>
        <v>-1.2618296529968466E-2</v>
      </c>
    </row>
    <row r="2319" spans="1:7" x14ac:dyDescent="0.25">
      <c r="A2319" s="1">
        <v>2314</v>
      </c>
      <c r="B2319" s="6">
        <v>41667</v>
      </c>
      <c r="C2319" s="8">
        <v>11.39</v>
      </c>
      <c r="D2319" s="6">
        <v>41667</v>
      </c>
      <c r="E2319" s="8">
        <v>6.36</v>
      </c>
      <c r="F2319" s="12">
        <f t="shared" si="72"/>
        <v>-8.7719298245612161E-4</v>
      </c>
      <c r="G2319" s="12">
        <f t="shared" si="73"/>
        <v>1.5974440894568776E-2</v>
      </c>
    </row>
    <row r="2320" spans="1:7" x14ac:dyDescent="0.25">
      <c r="A2320" s="1">
        <v>2315</v>
      </c>
      <c r="B2320" s="6">
        <v>41668</v>
      </c>
      <c r="C2320" s="8">
        <v>11.39</v>
      </c>
      <c r="D2320" s="6">
        <v>41668</v>
      </c>
      <c r="E2320" s="8">
        <v>6.39</v>
      </c>
      <c r="F2320" s="12">
        <f t="shared" si="72"/>
        <v>0</v>
      </c>
      <c r="G2320" s="12">
        <f t="shared" si="73"/>
        <v>4.7169811320753709E-3</v>
      </c>
    </row>
    <row r="2321" spans="1:7" x14ac:dyDescent="0.25">
      <c r="A2321" s="1">
        <v>2316</v>
      </c>
      <c r="B2321" s="6">
        <v>41669</v>
      </c>
      <c r="C2321" s="8">
        <v>11.52</v>
      </c>
      <c r="D2321" s="6">
        <v>41669</v>
      </c>
      <c r="E2321" s="8">
        <v>6.43</v>
      </c>
      <c r="F2321" s="12">
        <f t="shared" si="72"/>
        <v>1.1413520632133363E-2</v>
      </c>
      <c r="G2321" s="12">
        <f t="shared" si="73"/>
        <v>6.2597809076682378E-3</v>
      </c>
    </row>
    <row r="2322" spans="1:7" x14ac:dyDescent="0.25">
      <c r="A2322" s="1">
        <v>2317</v>
      </c>
      <c r="B2322" s="6">
        <v>41670</v>
      </c>
      <c r="C2322" s="8">
        <v>11.44</v>
      </c>
      <c r="D2322" s="6">
        <v>41670</v>
      </c>
      <c r="E2322" s="8">
        <v>6.41</v>
      </c>
      <c r="F2322" s="12">
        <f t="shared" si="72"/>
        <v>-6.944444444444451E-3</v>
      </c>
      <c r="G2322" s="12">
        <f t="shared" si="73"/>
        <v>-3.1104199066873364E-3</v>
      </c>
    </row>
    <row r="2323" spans="1:7" x14ac:dyDescent="0.25">
      <c r="A2323" s="1">
        <v>2318</v>
      </c>
      <c r="B2323" s="6">
        <v>41673</v>
      </c>
      <c r="C2323" s="8">
        <v>11.23</v>
      </c>
      <c r="D2323" s="6">
        <v>41673</v>
      </c>
      <c r="E2323" s="8">
        <v>6.22</v>
      </c>
      <c r="F2323" s="12">
        <f t="shared" si="72"/>
        <v>-1.8356643356643276E-2</v>
      </c>
      <c r="G2323" s="12">
        <f t="shared" si="73"/>
        <v>-2.9641185647425957E-2</v>
      </c>
    </row>
    <row r="2324" spans="1:7" x14ac:dyDescent="0.25">
      <c r="A2324" s="1">
        <v>2319</v>
      </c>
      <c r="B2324" s="6">
        <v>41674</v>
      </c>
      <c r="C2324" s="8">
        <v>11.17</v>
      </c>
      <c r="D2324" s="6">
        <v>41674</v>
      </c>
      <c r="E2324" s="8">
        <v>6.27</v>
      </c>
      <c r="F2324" s="12">
        <f t="shared" si="72"/>
        <v>-5.3428317008014691E-3</v>
      </c>
      <c r="G2324" s="12">
        <f t="shared" si="73"/>
        <v>8.0385852090031872E-3</v>
      </c>
    </row>
    <row r="2325" spans="1:7" x14ac:dyDescent="0.25">
      <c r="A2325" s="1">
        <v>2320</v>
      </c>
      <c r="B2325" s="6">
        <v>41675</v>
      </c>
      <c r="C2325" s="8">
        <v>11.11</v>
      </c>
      <c r="D2325" s="6">
        <v>41675</v>
      </c>
      <c r="E2325" s="8">
        <v>6.34</v>
      </c>
      <c r="F2325" s="12">
        <f t="shared" si="72"/>
        <v>-5.3715308863026409E-3</v>
      </c>
      <c r="G2325" s="12">
        <f t="shared" si="73"/>
        <v>1.1164274322169106E-2</v>
      </c>
    </row>
    <row r="2326" spans="1:7" x14ac:dyDescent="0.25">
      <c r="A2326" s="1">
        <v>2321</v>
      </c>
      <c r="B2326" s="6">
        <v>41676</v>
      </c>
      <c r="C2326" s="8">
        <v>11.29</v>
      </c>
      <c r="D2326" s="6">
        <v>41676</v>
      </c>
      <c r="E2326" s="8">
        <v>6.47</v>
      </c>
      <c r="F2326" s="12">
        <f t="shared" si="72"/>
        <v>1.6201620162016178E-2</v>
      </c>
      <c r="G2326" s="12">
        <f t="shared" si="73"/>
        <v>2.0504731861198722E-2</v>
      </c>
    </row>
    <row r="2327" spans="1:7" x14ac:dyDescent="0.25">
      <c r="A2327" s="1">
        <v>2322</v>
      </c>
      <c r="B2327" s="6">
        <v>41677</v>
      </c>
      <c r="C2327" s="8">
        <v>11.42</v>
      </c>
      <c r="D2327" s="6">
        <v>41677</v>
      </c>
      <c r="E2327" s="8">
        <v>6.55</v>
      </c>
      <c r="F2327" s="12">
        <f t="shared" si="72"/>
        <v>1.1514614703277307E-2</v>
      </c>
      <c r="G2327" s="12">
        <f t="shared" si="73"/>
        <v>1.2364760432766627E-2</v>
      </c>
    </row>
    <row r="2328" spans="1:7" x14ac:dyDescent="0.25">
      <c r="A2328" s="1">
        <v>2323</v>
      </c>
      <c r="B2328" s="6">
        <v>41680</v>
      </c>
      <c r="C2328" s="8">
        <v>11.28</v>
      </c>
      <c r="D2328" s="6">
        <v>41680</v>
      </c>
      <c r="E2328" s="8">
        <v>6.44</v>
      </c>
      <c r="F2328" s="12">
        <f t="shared" si="72"/>
        <v>-1.2259194395796898E-2</v>
      </c>
      <c r="G2328" s="12">
        <f t="shared" si="73"/>
        <v>-1.6793893129770907E-2</v>
      </c>
    </row>
    <row r="2329" spans="1:7" x14ac:dyDescent="0.25">
      <c r="A2329" s="1">
        <v>2324</v>
      </c>
      <c r="B2329" s="6">
        <v>41681</v>
      </c>
      <c r="C2329" s="8">
        <v>11.35</v>
      </c>
      <c r="D2329" s="6">
        <v>41681</v>
      </c>
      <c r="E2329" s="8">
        <v>6.54</v>
      </c>
      <c r="F2329" s="12">
        <f t="shared" si="72"/>
        <v>6.2056737588652737E-3</v>
      </c>
      <c r="G2329" s="12">
        <f t="shared" si="73"/>
        <v>1.5527950310558951E-2</v>
      </c>
    </row>
    <row r="2330" spans="1:7" x14ac:dyDescent="0.25">
      <c r="A2330" s="1">
        <v>2325</v>
      </c>
      <c r="B2330" s="6">
        <v>41682</v>
      </c>
      <c r="C2330" s="8">
        <v>11.32</v>
      </c>
      <c r="D2330" s="6">
        <v>41682</v>
      </c>
      <c r="E2330" s="8">
        <v>6.51</v>
      </c>
      <c r="F2330" s="12">
        <f t="shared" si="72"/>
        <v>-2.6431718061673448E-3</v>
      </c>
      <c r="G2330" s="12">
        <f t="shared" si="73"/>
        <v>-4.5871559633027907E-3</v>
      </c>
    </row>
    <row r="2331" spans="1:7" x14ac:dyDescent="0.25">
      <c r="A2331" s="1">
        <v>2326</v>
      </c>
      <c r="B2331" s="6">
        <v>41683</v>
      </c>
      <c r="C2331" s="8">
        <v>11.34</v>
      </c>
      <c r="D2331" s="6">
        <v>41683</v>
      </c>
      <c r="E2331" s="8">
        <v>6.53</v>
      </c>
      <c r="F2331" s="12">
        <f t="shared" si="72"/>
        <v>1.766784452296782E-3</v>
      </c>
      <c r="G2331" s="12">
        <f t="shared" si="73"/>
        <v>3.0721966205837885E-3</v>
      </c>
    </row>
    <row r="2332" spans="1:7" x14ac:dyDescent="0.25">
      <c r="A2332" s="1">
        <v>2327</v>
      </c>
      <c r="B2332" s="6">
        <v>41684</v>
      </c>
      <c r="C2332" s="8">
        <v>11.35</v>
      </c>
      <c r="D2332" s="6">
        <v>41684</v>
      </c>
      <c r="E2332" s="8">
        <v>6.53</v>
      </c>
      <c r="F2332" s="12">
        <f t="shared" si="72"/>
        <v>8.818342151675297E-4</v>
      </c>
      <c r="G2332" s="12">
        <f t="shared" si="73"/>
        <v>0</v>
      </c>
    </row>
    <row r="2333" spans="1:7" x14ac:dyDescent="0.25">
      <c r="A2333" s="1">
        <v>2328</v>
      </c>
      <c r="B2333" s="6">
        <v>41687</v>
      </c>
      <c r="C2333" s="8">
        <v>11.29</v>
      </c>
      <c r="D2333" s="6">
        <v>41687</v>
      </c>
      <c r="E2333" s="8">
        <v>6.56</v>
      </c>
      <c r="F2333" s="12">
        <f t="shared" si="72"/>
        <v>-5.2863436123348458E-3</v>
      </c>
      <c r="G2333" s="12">
        <f t="shared" si="73"/>
        <v>4.5941807044409429E-3</v>
      </c>
    </row>
    <row r="2334" spans="1:7" x14ac:dyDescent="0.25">
      <c r="A2334" s="1">
        <v>2329</v>
      </c>
      <c r="B2334" s="6">
        <v>41688</v>
      </c>
      <c r="C2334" s="8">
        <v>11.29</v>
      </c>
      <c r="D2334" s="6">
        <v>41688</v>
      </c>
      <c r="E2334" s="8">
        <v>6.51</v>
      </c>
      <c r="F2334" s="12">
        <f t="shared" si="72"/>
        <v>0</v>
      </c>
      <c r="G2334" s="12">
        <f t="shared" si="73"/>
        <v>-7.6219512195121681E-3</v>
      </c>
    </row>
    <row r="2335" spans="1:7" x14ac:dyDescent="0.25">
      <c r="A2335" s="1">
        <v>2330</v>
      </c>
      <c r="B2335" s="6">
        <v>41689</v>
      </c>
      <c r="C2335" s="8">
        <v>11.36</v>
      </c>
      <c r="D2335" s="6">
        <v>41689</v>
      </c>
      <c r="E2335" s="8">
        <v>6.5</v>
      </c>
      <c r="F2335" s="12">
        <f t="shared" si="72"/>
        <v>6.200177147918538E-3</v>
      </c>
      <c r="G2335" s="12">
        <f t="shared" si="73"/>
        <v>-1.5360983102918259E-3</v>
      </c>
    </row>
    <row r="2336" spans="1:7" x14ac:dyDescent="0.25">
      <c r="A2336" s="1">
        <v>2331</v>
      </c>
      <c r="B2336" s="6">
        <v>41690</v>
      </c>
      <c r="C2336" s="8">
        <v>11.34</v>
      </c>
      <c r="D2336" s="6">
        <v>41690</v>
      </c>
      <c r="E2336" s="8">
        <v>6.5</v>
      </c>
      <c r="F2336" s="12">
        <f t="shared" si="72"/>
        <v>-1.7605633802816527E-3</v>
      </c>
      <c r="G2336" s="12">
        <f t="shared" si="73"/>
        <v>0</v>
      </c>
    </row>
    <row r="2337" spans="1:7" x14ac:dyDescent="0.25">
      <c r="A2337" s="1">
        <v>2332</v>
      </c>
      <c r="B2337" s="6">
        <v>41691</v>
      </c>
      <c r="C2337" s="8">
        <v>11.36</v>
      </c>
      <c r="D2337" s="6">
        <v>41691</v>
      </c>
      <c r="E2337" s="8">
        <v>6.48</v>
      </c>
      <c r="F2337" s="12">
        <f t="shared" si="72"/>
        <v>1.7636684303350594E-3</v>
      </c>
      <c r="G2337" s="12">
        <f t="shared" si="73"/>
        <v>-3.0769230769230114E-3</v>
      </c>
    </row>
    <row r="2338" spans="1:7" x14ac:dyDescent="0.25">
      <c r="A2338" s="1">
        <v>2333</v>
      </c>
      <c r="B2338" s="6">
        <v>41694</v>
      </c>
      <c r="C2338" s="8">
        <v>11.45</v>
      </c>
      <c r="D2338" s="6">
        <v>41694</v>
      </c>
      <c r="E2338" s="8">
        <v>6.57</v>
      </c>
      <c r="F2338" s="12">
        <f t="shared" si="72"/>
        <v>7.9225352112675933E-3</v>
      </c>
      <c r="G2338" s="12">
        <f t="shared" si="73"/>
        <v>1.3888888888888866E-2</v>
      </c>
    </row>
    <row r="2339" spans="1:7" x14ac:dyDescent="0.25">
      <c r="A2339" s="1">
        <v>2334</v>
      </c>
      <c r="B2339" s="6">
        <v>41695</v>
      </c>
      <c r="C2339" s="8">
        <v>11.41</v>
      </c>
      <c r="D2339" s="6">
        <v>41695</v>
      </c>
      <c r="E2339" s="8">
        <v>6.62</v>
      </c>
      <c r="F2339" s="12">
        <f t="shared" si="72"/>
        <v>-3.4934497816593146E-3</v>
      </c>
      <c r="G2339" s="12">
        <f t="shared" si="73"/>
        <v>7.6103500761034735E-3</v>
      </c>
    </row>
    <row r="2340" spans="1:7" x14ac:dyDescent="0.25">
      <c r="A2340" s="1">
        <v>2335</v>
      </c>
      <c r="B2340" s="6">
        <v>41696</v>
      </c>
      <c r="C2340" s="8">
        <v>11.48</v>
      </c>
      <c r="D2340" s="6">
        <v>41696</v>
      </c>
      <c r="E2340" s="8">
        <v>6.59</v>
      </c>
      <c r="F2340" s="12">
        <f t="shared" si="72"/>
        <v>6.1349693251533987E-3</v>
      </c>
      <c r="G2340" s="12">
        <f t="shared" si="73"/>
        <v>-4.5317220543807024E-3</v>
      </c>
    </row>
    <row r="2341" spans="1:7" x14ac:dyDescent="0.25">
      <c r="A2341" s="1">
        <v>2336</v>
      </c>
      <c r="B2341" s="6">
        <v>41697</v>
      </c>
      <c r="C2341" s="8">
        <v>11.25</v>
      </c>
      <c r="D2341" s="6">
        <v>41697</v>
      </c>
      <c r="E2341" s="8">
        <v>6.58</v>
      </c>
      <c r="F2341" s="12">
        <f t="shared" si="72"/>
        <v>-2.003484320557495E-2</v>
      </c>
      <c r="G2341" s="12">
        <f t="shared" si="73"/>
        <v>-1.517450682852775E-3</v>
      </c>
    </row>
    <row r="2342" spans="1:7" x14ac:dyDescent="0.25">
      <c r="A2342" s="1">
        <v>2337</v>
      </c>
      <c r="B2342" s="6">
        <v>41698</v>
      </c>
      <c r="C2342" s="8">
        <v>11.11</v>
      </c>
      <c r="D2342" s="6">
        <v>41698</v>
      </c>
      <c r="E2342" s="8">
        <v>6.57</v>
      </c>
      <c r="F2342" s="12">
        <f t="shared" si="72"/>
        <v>-1.2444444444444496E-2</v>
      </c>
      <c r="G2342" s="12">
        <f t="shared" si="73"/>
        <v>-1.5197568389057428E-3</v>
      </c>
    </row>
    <row r="2343" spans="1:7" x14ac:dyDescent="0.25">
      <c r="A2343" s="1">
        <v>2338</v>
      </c>
      <c r="B2343" s="6">
        <v>41701</v>
      </c>
      <c r="C2343" s="8">
        <v>10.87</v>
      </c>
      <c r="D2343" s="6">
        <v>41701</v>
      </c>
      <c r="E2343" s="8">
        <v>6.37</v>
      </c>
      <c r="F2343" s="12">
        <f t="shared" si="72"/>
        <v>-2.1602160216021623E-2</v>
      </c>
      <c r="G2343" s="12">
        <f t="shared" si="73"/>
        <v>-3.0441400304414029E-2</v>
      </c>
    </row>
    <row r="2344" spans="1:7" x14ac:dyDescent="0.25">
      <c r="A2344" s="1">
        <v>2339</v>
      </c>
      <c r="B2344" s="6">
        <v>41702</v>
      </c>
      <c r="C2344" s="8">
        <v>11.11</v>
      </c>
      <c r="D2344" s="6">
        <v>41702</v>
      </c>
      <c r="E2344" s="8">
        <v>6.54</v>
      </c>
      <c r="F2344" s="12">
        <f t="shared" si="72"/>
        <v>2.2079116835326609E-2</v>
      </c>
      <c r="G2344" s="12">
        <f t="shared" si="73"/>
        <v>2.6687598116169532E-2</v>
      </c>
    </row>
    <row r="2345" spans="1:7" x14ac:dyDescent="0.25">
      <c r="A2345" s="1">
        <v>2340</v>
      </c>
      <c r="B2345" s="6">
        <v>41703</v>
      </c>
      <c r="C2345" s="8">
        <v>11.21</v>
      </c>
      <c r="D2345" s="6">
        <v>41703</v>
      </c>
      <c r="E2345" s="8">
        <v>6.63</v>
      </c>
      <c r="F2345" s="12">
        <f t="shared" si="72"/>
        <v>9.0009000900091295E-3</v>
      </c>
      <c r="G2345" s="12">
        <f t="shared" si="73"/>
        <v>1.3761467889908235E-2</v>
      </c>
    </row>
    <row r="2346" spans="1:7" x14ac:dyDescent="0.25">
      <c r="A2346" s="1">
        <v>2341</v>
      </c>
      <c r="B2346" s="6">
        <v>41704</v>
      </c>
      <c r="C2346" s="8">
        <v>11.39</v>
      </c>
      <c r="D2346" s="6">
        <v>41704</v>
      </c>
      <c r="E2346" s="8">
        <v>6.68</v>
      </c>
      <c r="F2346" s="12">
        <f t="shared" si="72"/>
        <v>1.6057091882247965E-2</v>
      </c>
      <c r="G2346" s="12">
        <f t="shared" si="73"/>
        <v>7.541478129713397E-3</v>
      </c>
    </row>
    <row r="2347" spans="1:7" x14ac:dyDescent="0.25">
      <c r="A2347" s="1">
        <v>2342</v>
      </c>
      <c r="B2347" s="6">
        <v>41705</v>
      </c>
      <c r="C2347" s="8">
        <v>11.3</v>
      </c>
      <c r="D2347" s="6">
        <v>41705</v>
      </c>
      <c r="E2347" s="8">
        <v>6.56</v>
      </c>
      <c r="F2347" s="12">
        <f t="shared" si="72"/>
        <v>-7.9016681299385293E-3</v>
      </c>
      <c r="G2347" s="12">
        <f t="shared" si="73"/>
        <v>-1.7964071856287442E-2</v>
      </c>
    </row>
    <row r="2348" spans="1:7" x14ac:dyDescent="0.25">
      <c r="A2348" s="1">
        <v>2343</v>
      </c>
      <c r="B2348" s="6">
        <v>41708</v>
      </c>
      <c r="C2348" s="8">
        <v>11.42</v>
      </c>
      <c r="D2348" s="6">
        <v>41708</v>
      </c>
      <c r="E2348" s="8">
        <v>6.6</v>
      </c>
      <c r="F2348" s="12">
        <f t="shared" si="72"/>
        <v>1.0619469026548603E-2</v>
      </c>
      <c r="G2348" s="12">
        <f t="shared" si="73"/>
        <v>6.0975609756097615E-3</v>
      </c>
    </row>
    <row r="2349" spans="1:7" x14ac:dyDescent="0.25">
      <c r="A2349" s="1">
        <v>2344</v>
      </c>
      <c r="B2349" s="6">
        <v>41709</v>
      </c>
      <c r="C2349" s="8">
        <v>11.36</v>
      </c>
      <c r="D2349" s="6">
        <v>41709</v>
      </c>
      <c r="E2349" s="8">
        <v>6.55</v>
      </c>
      <c r="F2349" s="12">
        <f t="shared" si="72"/>
        <v>-5.2539404553415495E-3</v>
      </c>
      <c r="G2349" s="12">
        <f t="shared" si="73"/>
        <v>-7.5757575757575491E-3</v>
      </c>
    </row>
    <row r="2350" spans="1:7" x14ac:dyDescent="0.25">
      <c r="A2350" s="1">
        <v>2345</v>
      </c>
      <c r="B2350" s="6">
        <v>41710</v>
      </c>
      <c r="C2350" s="8">
        <v>11.28</v>
      </c>
      <c r="D2350" s="6">
        <v>41710</v>
      </c>
      <c r="E2350" s="8">
        <v>6.49</v>
      </c>
      <c r="F2350" s="12">
        <f t="shared" si="72"/>
        <v>-7.0422535211267668E-3</v>
      </c>
      <c r="G2350" s="12">
        <f t="shared" si="73"/>
        <v>-9.1603053435113917E-3</v>
      </c>
    </row>
    <row r="2351" spans="1:7" x14ac:dyDescent="0.25">
      <c r="A2351" s="1">
        <v>2346</v>
      </c>
      <c r="B2351" s="6">
        <v>41711</v>
      </c>
      <c r="C2351" s="8">
        <v>11.08</v>
      </c>
      <c r="D2351" s="6">
        <v>41711</v>
      </c>
      <c r="E2351" s="8">
        <v>6.44</v>
      </c>
      <c r="F2351" s="12">
        <f t="shared" si="72"/>
        <v>-1.7730496453900648E-2</v>
      </c>
      <c r="G2351" s="12">
        <f t="shared" si="73"/>
        <v>-7.7041602465331002E-3</v>
      </c>
    </row>
    <row r="2352" spans="1:7" x14ac:dyDescent="0.25">
      <c r="A2352" s="1">
        <v>2347</v>
      </c>
      <c r="B2352" s="6">
        <v>41712</v>
      </c>
      <c r="C2352" s="8">
        <v>10.95</v>
      </c>
      <c r="D2352" s="6">
        <v>41712</v>
      </c>
      <c r="E2352" s="8">
        <v>6.36</v>
      </c>
      <c r="F2352" s="12">
        <f t="shared" si="72"/>
        <v>-1.1732851985559638E-2</v>
      </c>
      <c r="G2352" s="12">
        <f t="shared" si="73"/>
        <v>-1.2422360248447215E-2</v>
      </c>
    </row>
    <row r="2353" spans="1:7" x14ac:dyDescent="0.25">
      <c r="A2353" s="1">
        <v>2348</v>
      </c>
      <c r="B2353" s="6">
        <v>41715</v>
      </c>
      <c r="C2353" s="8">
        <v>11.09</v>
      </c>
      <c r="D2353" s="6">
        <v>41715</v>
      </c>
      <c r="E2353" s="8">
        <v>6.43</v>
      </c>
      <c r="F2353" s="12">
        <f t="shared" si="72"/>
        <v>1.2785388127853934E-2</v>
      </c>
      <c r="G2353" s="12">
        <f t="shared" si="73"/>
        <v>1.1006289308176005E-2</v>
      </c>
    </row>
    <row r="2354" spans="1:7" x14ac:dyDescent="0.25">
      <c r="A2354" s="1">
        <v>2349</v>
      </c>
      <c r="B2354" s="6">
        <v>41716</v>
      </c>
      <c r="C2354" s="8">
        <v>11.2</v>
      </c>
      <c r="D2354" s="6">
        <v>41716</v>
      </c>
      <c r="E2354" s="8">
        <v>6.51</v>
      </c>
      <c r="F2354" s="12">
        <f t="shared" si="72"/>
        <v>9.9188458070333125E-3</v>
      </c>
      <c r="G2354" s="12">
        <f t="shared" si="73"/>
        <v>1.2441679626749623E-2</v>
      </c>
    </row>
    <row r="2355" spans="1:7" x14ac:dyDescent="0.25">
      <c r="A2355" s="1">
        <v>2350</v>
      </c>
      <c r="B2355" s="6">
        <v>41717</v>
      </c>
      <c r="C2355" s="8">
        <v>11.17</v>
      </c>
      <c r="D2355" s="6">
        <v>41717</v>
      </c>
      <c r="E2355" s="8">
        <v>6.5</v>
      </c>
      <c r="F2355" s="12">
        <f t="shared" si="72"/>
        <v>-2.6785714285713718E-3</v>
      </c>
      <c r="G2355" s="12">
        <f t="shared" si="73"/>
        <v>-1.5360983102918259E-3</v>
      </c>
    </row>
    <row r="2356" spans="1:7" x14ac:dyDescent="0.25">
      <c r="A2356" s="1">
        <v>2351</v>
      </c>
      <c r="B2356" s="6">
        <v>41718</v>
      </c>
      <c r="C2356" s="8">
        <v>11.2</v>
      </c>
      <c r="D2356" s="6">
        <v>41718</v>
      </c>
      <c r="E2356" s="8">
        <v>6.52</v>
      </c>
      <c r="F2356" s="12">
        <f t="shared" si="72"/>
        <v>2.6857654431512411E-3</v>
      </c>
      <c r="G2356" s="12">
        <f t="shared" si="73"/>
        <v>3.0769230769230114E-3</v>
      </c>
    </row>
    <row r="2357" spans="1:7" x14ac:dyDescent="0.25">
      <c r="A2357" s="1">
        <v>2352</v>
      </c>
      <c r="B2357" s="6">
        <v>41719</v>
      </c>
      <c r="C2357" s="8">
        <v>11.16</v>
      </c>
      <c r="D2357" s="6">
        <v>41719</v>
      </c>
      <c r="E2357" s="8">
        <v>6.52</v>
      </c>
      <c r="F2357" s="12">
        <f t="shared" si="72"/>
        <v>-3.5714285714284954E-3</v>
      </c>
      <c r="G2357" s="12">
        <f t="shared" si="73"/>
        <v>0</v>
      </c>
    </row>
    <row r="2358" spans="1:7" x14ac:dyDescent="0.25">
      <c r="A2358" s="1">
        <v>2353</v>
      </c>
      <c r="B2358" s="6">
        <v>41722</v>
      </c>
      <c r="C2358" s="8">
        <v>11.15</v>
      </c>
      <c r="D2358" s="6">
        <v>41722</v>
      </c>
      <c r="E2358" s="8">
        <v>6.44</v>
      </c>
      <c r="F2358" s="12">
        <f t="shared" si="72"/>
        <v>-8.9605734767023181E-4</v>
      </c>
      <c r="G2358" s="12">
        <f t="shared" si="73"/>
        <v>-1.2269938650306624E-2</v>
      </c>
    </row>
    <row r="2359" spans="1:7" x14ac:dyDescent="0.25">
      <c r="A2359" s="1">
        <v>2354</v>
      </c>
      <c r="B2359" s="6">
        <v>41723</v>
      </c>
      <c r="C2359" s="8">
        <v>11.11</v>
      </c>
      <c r="D2359" s="6">
        <v>41723</v>
      </c>
      <c r="E2359" s="8">
        <v>6.52</v>
      </c>
      <c r="F2359" s="12">
        <f t="shared" si="72"/>
        <v>-3.5874439461884237E-3</v>
      </c>
      <c r="G2359" s="12">
        <f t="shared" si="73"/>
        <v>1.2422360248447077E-2</v>
      </c>
    </row>
    <row r="2360" spans="1:7" x14ac:dyDescent="0.25">
      <c r="A2360" s="1">
        <v>2355</v>
      </c>
      <c r="B2360" s="6">
        <v>41724</v>
      </c>
      <c r="C2360" s="8">
        <v>11.11</v>
      </c>
      <c r="D2360" s="6">
        <v>41724</v>
      </c>
      <c r="E2360" s="8">
        <v>6.66</v>
      </c>
      <c r="F2360" s="12">
        <f t="shared" si="72"/>
        <v>0</v>
      </c>
      <c r="G2360" s="12">
        <f t="shared" si="73"/>
        <v>2.1472392638036897E-2</v>
      </c>
    </row>
    <row r="2361" spans="1:7" x14ac:dyDescent="0.25">
      <c r="A2361" s="1">
        <v>2356</v>
      </c>
      <c r="B2361" s="6">
        <v>41725</v>
      </c>
      <c r="C2361" s="8">
        <v>11.21</v>
      </c>
      <c r="D2361" s="6">
        <v>41725</v>
      </c>
      <c r="E2361" s="8">
        <v>6.7</v>
      </c>
      <c r="F2361" s="12">
        <f t="shared" si="72"/>
        <v>9.0009000900091295E-3</v>
      </c>
      <c r="G2361" s="12">
        <f t="shared" si="73"/>
        <v>6.0060060060060112E-3</v>
      </c>
    </row>
    <row r="2362" spans="1:7" x14ac:dyDescent="0.25">
      <c r="A2362" s="1">
        <v>2357</v>
      </c>
      <c r="B2362" s="6">
        <v>41726</v>
      </c>
      <c r="C2362" s="8">
        <v>11.47</v>
      </c>
      <c r="D2362" s="6">
        <v>41726</v>
      </c>
      <c r="E2362" s="8">
        <v>6.83</v>
      </c>
      <c r="F2362" s="12">
        <f t="shared" si="72"/>
        <v>2.3193577163247079E-2</v>
      </c>
      <c r="G2362" s="12">
        <f t="shared" si="73"/>
        <v>1.9402985074626851E-2</v>
      </c>
    </row>
    <row r="2363" spans="1:7" x14ac:dyDescent="0.25">
      <c r="A2363" s="1">
        <v>2358</v>
      </c>
      <c r="B2363" s="6">
        <v>41729</v>
      </c>
      <c r="C2363" s="8">
        <v>11.49</v>
      </c>
      <c r="D2363" s="6">
        <v>41729</v>
      </c>
      <c r="E2363" s="8">
        <v>6.92</v>
      </c>
      <c r="F2363" s="12">
        <f t="shared" si="72"/>
        <v>1.7436791630339645E-3</v>
      </c>
      <c r="G2363" s="12">
        <f t="shared" si="73"/>
        <v>1.3177159590043903E-2</v>
      </c>
    </row>
    <row r="2364" spans="1:7" x14ac:dyDescent="0.25">
      <c r="A2364" s="1">
        <v>2359</v>
      </c>
      <c r="B2364" s="6">
        <v>41730</v>
      </c>
      <c r="C2364" s="8">
        <v>11.52</v>
      </c>
      <c r="D2364" s="6">
        <v>41730</v>
      </c>
      <c r="E2364" s="8">
        <v>7.04</v>
      </c>
      <c r="F2364" s="12">
        <f t="shared" si="72"/>
        <v>2.6109660574411974E-3</v>
      </c>
      <c r="G2364" s="12">
        <f t="shared" si="73"/>
        <v>1.7341040462427761E-2</v>
      </c>
    </row>
    <row r="2365" spans="1:7" x14ac:dyDescent="0.25">
      <c r="A2365" s="1">
        <v>2360</v>
      </c>
      <c r="B2365" s="6">
        <v>41731</v>
      </c>
      <c r="C2365" s="8">
        <v>11.5</v>
      </c>
      <c r="D2365" s="6">
        <v>41731</v>
      </c>
      <c r="E2365" s="8">
        <v>7.01</v>
      </c>
      <c r="F2365" s="12">
        <f t="shared" si="72"/>
        <v>-1.7361111111110742E-3</v>
      </c>
      <c r="G2365" s="12">
        <f t="shared" si="73"/>
        <v>-4.2613636363636716E-3</v>
      </c>
    </row>
    <row r="2366" spans="1:7" x14ac:dyDescent="0.25">
      <c r="A2366" s="1">
        <v>2361</v>
      </c>
      <c r="B2366" s="6">
        <v>41732</v>
      </c>
      <c r="C2366" s="8">
        <v>11.61</v>
      </c>
      <c r="D2366" s="6">
        <v>41732</v>
      </c>
      <c r="E2366" s="8">
        <v>7.15</v>
      </c>
      <c r="F2366" s="12">
        <f t="shared" si="72"/>
        <v>9.5652173913042988E-3</v>
      </c>
      <c r="G2366" s="12">
        <f t="shared" si="73"/>
        <v>1.9971469329529326E-2</v>
      </c>
    </row>
    <row r="2367" spans="1:7" x14ac:dyDescent="0.25">
      <c r="A2367" s="1">
        <v>2362</v>
      </c>
      <c r="B2367" s="6">
        <v>41733</v>
      </c>
      <c r="C2367" s="8">
        <v>11.67</v>
      </c>
      <c r="D2367" s="6">
        <v>41733</v>
      </c>
      <c r="E2367" s="8">
        <v>7.23</v>
      </c>
      <c r="F2367" s="12">
        <f t="shared" si="72"/>
        <v>5.1679586563307921E-3</v>
      </c>
      <c r="G2367" s="12">
        <f t="shared" si="73"/>
        <v>1.1188811188811197E-2</v>
      </c>
    </row>
    <row r="2368" spans="1:7" x14ac:dyDescent="0.25">
      <c r="A2368" s="1">
        <v>2363</v>
      </c>
      <c r="B2368" s="6">
        <v>41736</v>
      </c>
      <c r="C2368" s="8">
        <v>11.72</v>
      </c>
      <c r="D2368" s="6">
        <v>41736</v>
      </c>
      <c r="E2368" s="8">
        <v>7.18</v>
      </c>
      <c r="F2368" s="12">
        <f t="shared" si="72"/>
        <v>4.2844901456727258E-3</v>
      </c>
      <c r="G2368" s="12">
        <f t="shared" si="73"/>
        <v>-6.9156293222684241E-3</v>
      </c>
    </row>
    <row r="2369" spans="1:7" x14ac:dyDescent="0.25">
      <c r="A2369" s="1">
        <v>2364</v>
      </c>
      <c r="B2369" s="6">
        <v>41737</v>
      </c>
      <c r="C2369" s="8">
        <v>11.66</v>
      </c>
      <c r="D2369" s="6">
        <v>41737</v>
      </c>
      <c r="E2369" s="8">
        <v>7.17</v>
      </c>
      <c r="F2369" s="12">
        <f t="shared" si="72"/>
        <v>-5.1194539249147181E-3</v>
      </c>
      <c r="G2369" s="12">
        <f t="shared" si="73"/>
        <v>-1.3927576601671012E-3</v>
      </c>
    </row>
    <row r="2370" spans="1:7" x14ac:dyDescent="0.25">
      <c r="A2370" s="1">
        <v>2365</v>
      </c>
      <c r="B2370" s="6">
        <v>41738</v>
      </c>
      <c r="C2370" s="8">
        <v>11.77</v>
      </c>
      <c r="D2370" s="6">
        <v>41738</v>
      </c>
      <c r="E2370" s="8">
        <v>7.15</v>
      </c>
      <c r="F2370" s="12">
        <f t="shared" si="72"/>
        <v>9.4339622641508945E-3</v>
      </c>
      <c r="G2370" s="12">
        <f t="shared" si="73"/>
        <v>-2.7894002789399684E-3</v>
      </c>
    </row>
    <row r="2371" spans="1:7" x14ac:dyDescent="0.25">
      <c r="A2371" s="1">
        <v>2366</v>
      </c>
      <c r="B2371" s="6">
        <v>41739</v>
      </c>
      <c r="C2371" s="8">
        <v>11.65</v>
      </c>
      <c r="D2371" s="6">
        <v>41739</v>
      </c>
      <c r="E2371" s="8">
        <v>7.06</v>
      </c>
      <c r="F2371" s="12">
        <f t="shared" si="72"/>
        <v>-1.0195412064570877E-2</v>
      </c>
      <c r="G2371" s="12">
        <f t="shared" si="73"/>
        <v>-1.2587412587412691E-2</v>
      </c>
    </row>
    <row r="2372" spans="1:7" x14ac:dyDescent="0.25">
      <c r="A2372" s="1">
        <v>2367</v>
      </c>
      <c r="B2372" s="6">
        <v>41740</v>
      </c>
      <c r="C2372" s="8">
        <v>11.48</v>
      </c>
      <c r="D2372" s="6">
        <v>41740</v>
      </c>
      <c r="E2372" s="8">
        <v>7.07</v>
      </c>
      <c r="F2372" s="12">
        <f t="shared" si="72"/>
        <v>-1.4592274678111581E-2</v>
      </c>
      <c r="G2372" s="12">
        <f t="shared" si="73"/>
        <v>1.4164305949009456E-3</v>
      </c>
    </row>
    <row r="2373" spans="1:7" x14ac:dyDescent="0.25">
      <c r="A2373" s="1">
        <v>2368</v>
      </c>
      <c r="B2373" s="6">
        <v>41743</v>
      </c>
      <c r="C2373" s="8">
        <v>11.64</v>
      </c>
      <c r="D2373" s="6">
        <v>41743</v>
      </c>
      <c r="E2373" s="8">
        <v>7.01</v>
      </c>
      <c r="F2373" s="12">
        <f t="shared" si="72"/>
        <v>1.3937282229965169E-2</v>
      </c>
      <c r="G2373" s="12">
        <f t="shared" si="73"/>
        <v>-8.4865629420085558E-3</v>
      </c>
    </row>
    <row r="2374" spans="1:7" x14ac:dyDescent="0.25">
      <c r="A2374" s="1">
        <v>2369</v>
      </c>
      <c r="B2374" s="6">
        <v>41744</v>
      </c>
      <c r="C2374" s="8">
        <v>11.58</v>
      </c>
      <c r="D2374" s="6">
        <v>41744</v>
      </c>
      <c r="E2374" s="8">
        <v>6.93</v>
      </c>
      <c r="F2374" s="12">
        <f t="shared" si="72"/>
        <v>-5.1546391752577744E-3</v>
      </c>
      <c r="G2374" s="12">
        <f t="shared" si="73"/>
        <v>-1.1412268188302436E-2</v>
      </c>
    </row>
    <row r="2375" spans="1:7" x14ac:dyDescent="0.25">
      <c r="A2375" s="1">
        <v>2370</v>
      </c>
      <c r="B2375" s="6">
        <v>41745</v>
      </c>
      <c r="C2375" s="8">
        <v>11.76</v>
      </c>
      <c r="D2375" s="6">
        <v>41745</v>
      </c>
      <c r="E2375" s="8">
        <v>7.05</v>
      </c>
      <c r="F2375" s="12">
        <f t="shared" si="72"/>
        <v>1.5544041450777177E-2</v>
      </c>
      <c r="G2375" s="12">
        <f t="shared" si="73"/>
        <v>1.7316017316017333E-2</v>
      </c>
    </row>
    <row r="2376" spans="1:7" x14ac:dyDescent="0.25">
      <c r="A2376" s="1">
        <v>2371</v>
      </c>
      <c r="B2376" s="6">
        <v>41746</v>
      </c>
      <c r="C2376" s="8">
        <v>11.8</v>
      </c>
      <c r="D2376" s="6">
        <v>41746</v>
      </c>
      <c r="E2376" s="8">
        <v>7.06</v>
      </c>
      <c r="F2376" s="12">
        <f t="shared" ref="F2376:F2439" si="74">(C2376-C2375)/C2375</f>
        <v>3.4013605442177659E-3</v>
      </c>
      <c r="G2376" s="12">
        <f t="shared" ref="G2376:G2439" si="75">(E2376-E2375)/E2375</f>
        <v>1.4184397163120265E-3</v>
      </c>
    </row>
    <row r="2377" spans="1:7" x14ac:dyDescent="0.25">
      <c r="A2377" s="1">
        <v>2372</v>
      </c>
      <c r="B2377" s="6">
        <v>41751</v>
      </c>
      <c r="C2377" s="8">
        <v>11.97</v>
      </c>
      <c r="D2377" s="6">
        <v>41751</v>
      </c>
      <c r="E2377" s="8">
        <v>7.12</v>
      </c>
      <c r="F2377" s="12">
        <f t="shared" si="74"/>
        <v>1.4406779661016942E-2</v>
      </c>
      <c r="G2377" s="12">
        <f t="shared" si="75"/>
        <v>8.4985835694051694E-3</v>
      </c>
    </row>
    <row r="2378" spans="1:7" x14ac:dyDescent="0.25">
      <c r="A2378" s="1">
        <v>2373</v>
      </c>
      <c r="B2378" s="6">
        <v>41752</v>
      </c>
      <c r="C2378" s="8">
        <v>12</v>
      </c>
      <c r="D2378" s="6">
        <v>41752</v>
      </c>
      <c r="E2378" s="8">
        <v>7.05</v>
      </c>
      <c r="F2378" s="12">
        <f t="shared" si="74"/>
        <v>2.5062656641603475E-3</v>
      </c>
      <c r="G2378" s="12">
        <f t="shared" si="75"/>
        <v>-9.831460674157343E-3</v>
      </c>
    </row>
    <row r="2379" spans="1:7" x14ac:dyDescent="0.25">
      <c r="A2379" s="1">
        <v>2374</v>
      </c>
      <c r="B2379" s="6">
        <v>41753</v>
      </c>
      <c r="C2379" s="8">
        <v>12.08</v>
      </c>
      <c r="D2379" s="6">
        <v>41753</v>
      </c>
      <c r="E2379" s="8">
        <v>7.1</v>
      </c>
      <c r="F2379" s="12">
        <f t="shared" si="74"/>
        <v>6.6666666666666723E-3</v>
      </c>
      <c r="G2379" s="12">
        <f t="shared" si="75"/>
        <v>7.0921985815602584E-3</v>
      </c>
    </row>
    <row r="2380" spans="1:7" x14ac:dyDescent="0.25">
      <c r="A2380" s="1">
        <v>2375</v>
      </c>
      <c r="B2380" s="6">
        <v>41754</v>
      </c>
      <c r="C2380" s="8">
        <v>11.85</v>
      </c>
      <c r="D2380" s="6">
        <v>41754</v>
      </c>
      <c r="E2380" s="8">
        <v>6.98</v>
      </c>
      <c r="F2380" s="12">
        <f t="shared" si="74"/>
        <v>-1.9039735099337783E-2</v>
      </c>
      <c r="G2380" s="12">
        <f t="shared" si="75"/>
        <v>-1.6901408450704116E-2</v>
      </c>
    </row>
    <row r="2381" spans="1:7" x14ac:dyDescent="0.25">
      <c r="A2381" s="1">
        <v>2376</v>
      </c>
      <c r="B2381" s="6">
        <v>41757</v>
      </c>
      <c r="C2381" s="8">
        <v>11.95</v>
      </c>
      <c r="D2381" s="6">
        <v>41757</v>
      </c>
      <c r="E2381" s="8">
        <v>7.05</v>
      </c>
      <c r="F2381" s="12">
        <f t="shared" si="74"/>
        <v>8.4388185654008137E-3</v>
      </c>
      <c r="G2381" s="12">
        <f t="shared" si="75"/>
        <v>1.0028653295128852E-2</v>
      </c>
    </row>
    <row r="2382" spans="1:7" x14ac:dyDescent="0.25">
      <c r="A2382" s="1">
        <v>2377</v>
      </c>
      <c r="B2382" s="6">
        <v>41758</v>
      </c>
      <c r="C2382" s="8">
        <v>12.12</v>
      </c>
      <c r="D2382" s="6">
        <v>41758</v>
      </c>
      <c r="E2382" s="8">
        <v>7.15</v>
      </c>
      <c r="F2382" s="12">
        <f t="shared" si="74"/>
        <v>1.4225941422594137E-2</v>
      </c>
      <c r="G2382" s="12">
        <f t="shared" si="75"/>
        <v>1.4184397163120643E-2</v>
      </c>
    </row>
    <row r="2383" spans="1:7" x14ac:dyDescent="0.25">
      <c r="A2383" s="1">
        <v>2378</v>
      </c>
      <c r="B2383" s="6">
        <v>41759</v>
      </c>
      <c r="C2383" s="8">
        <v>12.07</v>
      </c>
      <c r="D2383" s="6">
        <v>41759</v>
      </c>
      <c r="E2383" s="8">
        <v>7.17</v>
      </c>
      <c r="F2383" s="12">
        <f t="shared" si="74"/>
        <v>-4.1254125412540374E-3</v>
      </c>
      <c r="G2383" s="12">
        <f t="shared" si="75"/>
        <v>2.7972027972027374E-3</v>
      </c>
    </row>
    <row r="2384" spans="1:7" x14ac:dyDescent="0.25">
      <c r="A2384" s="1">
        <v>2379</v>
      </c>
      <c r="B2384" s="6">
        <v>41761</v>
      </c>
      <c r="C2384" s="8">
        <v>12.2</v>
      </c>
      <c r="D2384" s="6">
        <v>41761</v>
      </c>
      <c r="E2384" s="8">
        <v>7.15</v>
      </c>
      <c r="F2384" s="12">
        <f t="shared" si="74"/>
        <v>1.0770505385252611E-2</v>
      </c>
      <c r="G2384" s="12">
        <f t="shared" si="75"/>
        <v>-2.7894002789399684E-3</v>
      </c>
    </row>
    <row r="2385" spans="1:7" x14ac:dyDescent="0.25">
      <c r="A2385" s="1">
        <v>2380</v>
      </c>
      <c r="B2385" s="6">
        <v>41764</v>
      </c>
      <c r="C2385" s="8">
        <v>12.27</v>
      </c>
      <c r="D2385" s="6">
        <v>41764</v>
      </c>
      <c r="E2385" s="8">
        <v>7.16</v>
      </c>
      <c r="F2385" s="12">
        <f t="shared" si="74"/>
        <v>5.7377049180328109E-3</v>
      </c>
      <c r="G2385" s="12">
        <f t="shared" si="75"/>
        <v>1.3986013986013687E-3</v>
      </c>
    </row>
    <row r="2386" spans="1:7" x14ac:dyDescent="0.25">
      <c r="A2386" s="1">
        <v>2381</v>
      </c>
      <c r="B2386" s="6">
        <v>41765</v>
      </c>
      <c r="C2386" s="8">
        <v>12.29</v>
      </c>
      <c r="D2386" s="6">
        <v>41765</v>
      </c>
      <c r="E2386" s="8">
        <v>7.11</v>
      </c>
      <c r="F2386" s="12">
        <f t="shared" si="74"/>
        <v>1.629991850040715E-3</v>
      </c>
      <c r="G2386" s="12">
        <f t="shared" si="75"/>
        <v>-6.9832402234636624E-3</v>
      </c>
    </row>
    <row r="2387" spans="1:7" x14ac:dyDescent="0.25">
      <c r="A2387" s="1">
        <v>2382</v>
      </c>
      <c r="B2387" s="6">
        <v>41766</v>
      </c>
      <c r="C2387" s="8">
        <v>11.92</v>
      </c>
      <c r="D2387" s="6">
        <v>41766</v>
      </c>
      <c r="E2387" s="8">
        <v>7.16</v>
      </c>
      <c r="F2387" s="12">
        <f t="shared" si="74"/>
        <v>-3.0105777054515805E-2</v>
      </c>
      <c r="G2387" s="12">
        <f t="shared" si="75"/>
        <v>7.0323488045006778E-3</v>
      </c>
    </row>
    <row r="2388" spans="1:7" x14ac:dyDescent="0.25">
      <c r="A2388" s="1">
        <v>2383</v>
      </c>
      <c r="B2388" s="6">
        <v>41767</v>
      </c>
      <c r="C2388" s="8">
        <v>12.04</v>
      </c>
      <c r="D2388" s="6">
        <v>41767</v>
      </c>
      <c r="E2388" s="8">
        <v>7.33</v>
      </c>
      <c r="F2388" s="12">
        <f t="shared" si="74"/>
        <v>1.0067114093959667E-2</v>
      </c>
      <c r="G2388" s="12">
        <f t="shared" si="75"/>
        <v>2.3743016759776525E-2</v>
      </c>
    </row>
    <row r="2389" spans="1:7" x14ac:dyDescent="0.25">
      <c r="A2389" s="1">
        <v>2384</v>
      </c>
      <c r="B2389" s="6">
        <v>41768</v>
      </c>
      <c r="C2389" s="8">
        <v>11.73</v>
      </c>
      <c r="D2389" s="6">
        <v>41768</v>
      </c>
      <c r="E2389" s="8">
        <v>7.24</v>
      </c>
      <c r="F2389" s="12">
        <f t="shared" si="74"/>
        <v>-2.5747508305647735E-2</v>
      </c>
      <c r="G2389" s="12">
        <f t="shared" si="75"/>
        <v>-1.2278308321964511E-2</v>
      </c>
    </row>
    <row r="2390" spans="1:7" x14ac:dyDescent="0.25">
      <c r="A2390" s="1">
        <v>2385</v>
      </c>
      <c r="B2390" s="6">
        <v>41771</v>
      </c>
      <c r="C2390" s="8">
        <v>11.87</v>
      </c>
      <c r="D2390" s="6">
        <v>41771</v>
      </c>
      <c r="E2390" s="8">
        <v>7.26</v>
      </c>
      <c r="F2390" s="12">
        <f t="shared" si="74"/>
        <v>1.1935208866155055E-2</v>
      </c>
      <c r="G2390" s="12">
        <f t="shared" si="75"/>
        <v>2.7624309392264602E-3</v>
      </c>
    </row>
    <row r="2391" spans="1:7" x14ac:dyDescent="0.25">
      <c r="A2391" s="1">
        <v>2386</v>
      </c>
      <c r="B2391" s="6">
        <v>41772</v>
      </c>
      <c r="C2391" s="8">
        <v>11.92</v>
      </c>
      <c r="D2391" s="6">
        <v>41772</v>
      </c>
      <c r="E2391" s="8">
        <v>7.33</v>
      </c>
      <c r="F2391" s="12">
        <f t="shared" si="74"/>
        <v>4.2122999157540621E-3</v>
      </c>
      <c r="G2391" s="12">
        <f t="shared" si="75"/>
        <v>9.6418732782369548E-3</v>
      </c>
    </row>
    <row r="2392" spans="1:7" x14ac:dyDescent="0.25">
      <c r="A2392" s="1">
        <v>2387</v>
      </c>
      <c r="B2392" s="6">
        <v>41773</v>
      </c>
      <c r="C2392" s="8">
        <v>12.1</v>
      </c>
      <c r="D2392" s="6">
        <v>41773</v>
      </c>
      <c r="E2392" s="8">
        <v>7.37</v>
      </c>
      <c r="F2392" s="12">
        <f t="shared" si="74"/>
        <v>1.5100671140939574E-2</v>
      </c>
      <c r="G2392" s="12">
        <f t="shared" si="75"/>
        <v>5.4570259208731285E-3</v>
      </c>
    </row>
    <row r="2393" spans="1:7" x14ac:dyDescent="0.25">
      <c r="A2393" s="1">
        <v>2388</v>
      </c>
      <c r="B2393" s="6">
        <v>41774</v>
      </c>
      <c r="C2393" s="8">
        <v>11.98</v>
      </c>
      <c r="D2393" s="6">
        <v>41774</v>
      </c>
      <c r="E2393" s="8">
        <v>7.14</v>
      </c>
      <c r="F2393" s="12">
        <f t="shared" si="74"/>
        <v>-9.9173553719007629E-3</v>
      </c>
      <c r="G2393" s="12">
        <f t="shared" si="75"/>
        <v>-3.1207598371777532E-2</v>
      </c>
    </row>
    <row r="2394" spans="1:7" x14ac:dyDescent="0.25">
      <c r="A2394" s="1">
        <v>2389</v>
      </c>
      <c r="B2394" s="6">
        <v>41775</v>
      </c>
      <c r="C2394" s="8">
        <v>12.14</v>
      </c>
      <c r="D2394" s="6">
        <v>41775</v>
      </c>
      <c r="E2394" s="8">
        <v>7.31</v>
      </c>
      <c r="F2394" s="12">
        <f t="shared" si="74"/>
        <v>1.3355592654424051E-2</v>
      </c>
      <c r="G2394" s="12">
        <f t="shared" si="75"/>
        <v>2.3809523809523801E-2</v>
      </c>
    </row>
    <row r="2395" spans="1:7" x14ac:dyDescent="0.25">
      <c r="A2395" s="1">
        <v>2390</v>
      </c>
      <c r="B2395" s="6">
        <v>41778</v>
      </c>
      <c r="C2395" s="8">
        <v>12.12</v>
      </c>
      <c r="D2395" s="6">
        <v>41778</v>
      </c>
      <c r="E2395" s="8">
        <v>7.25</v>
      </c>
      <c r="F2395" s="12">
        <f t="shared" si="74"/>
        <v>-1.6474464579902264E-3</v>
      </c>
      <c r="G2395" s="12">
        <f t="shared" si="75"/>
        <v>-8.2079343365252556E-3</v>
      </c>
    </row>
    <row r="2396" spans="1:7" x14ac:dyDescent="0.25">
      <c r="A2396" s="1">
        <v>2391</v>
      </c>
      <c r="B2396" s="6">
        <v>41779</v>
      </c>
      <c r="C2396" s="8">
        <v>12.03</v>
      </c>
      <c r="D2396" s="6">
        <v>41779</v>
      </c>
      <c r="E2396" s="8">
        <v>7.34</v>
      </c>
      <c r="F2396" s="12">
        <f t="shared" si="74"/>
        <v>-7.4257425742574141E-3</v>
      </c>
      <c r="G2396" s="12">
        <f t="shared" si="75"/>
        <v>1.2413793103448256E-2</v>
      </c>
    </row>
    <row r="2397" spans="1:7" x14ac:dyDescent="0.25">
      <c r="A2397" s="1">
        <v>2392</v>
      </c>
      <c r="B2397" s="6">
        <v>41780</v>
      </c>
      <c r="C2397" s="8">
        <v>12.09</v>
      </c>
      <c r="D2397" s="6">
        <v>41780</v>
      </c>
      <c r="E2397" s="8">
        <v>7.4</v>
      </c>
      <c r="F2397" s="12">
        <f t="shared" si="74"/>
        <v>4.9875311720698669E-3</v>
      </c>
      <c r="G2397" s="12">
        <f t="shared" si="75"/>
        <v>8.1743869209809951E-3</v>
      </c>
    </row>
    <row r="2398" spans="1:7" x14ac:dyDescent="0.25">
      <c r="A2398" s="1">
        <v>2393</v>
      </c>
      <c r="B2398" s="6">
        <v>41781</v>
      </c>
      <c r="C2398" s="8">
        <v>12.1</v>
      </c>
      <c r="D2398" s="6">
        <v>41781</v>
      </c>
      <c r="E2398" s="8">
        <v>7.32</v>
      </c>
      <c r="F2398" s="12">
        <f t="shared" si="74"/>
        <v>8.2712985938790623E-4</v>
      </c>
      <c r="G2398" s="12">
        <f t="shared" si="75"/>
        <v>-1.081081081081082E-2</v>
      </c>
    </row>
    <row r="2399" spans="1:7" x14ac:dyDescent="0.25">
      <c r="A2399" s="1">
        <v>2394</v>
      </c>
      <c r="B2399" s="6">
        <v>41782</v>
      </c>
      <c r="C2399" s="8">
        <v>12.12</v>
      </c>
      <c r="D2399" s="6">
        <v>41782</v>
      </c>
      <c r="E2399" s="8">
        <v>7.37</v>
      </c>
      <c r="F2399" s="12">
        <f t="shared" si="74"/>
        <v>1.6528925619834359E-3</v>
      </c>
      <c r="G2399" s="12">
        <f t="shared" si="75"/>
        <v>6.8306010928961504E-3</v>
      </c>
    </row>
    <row r="2400" spans="1:7" x14ac:dyDescent="0.25">
      <c r="A2400" s="1">
        <v>2395</v>
      </c>
      <c r="B2400" s="6">
        <v>41785</v>
      </c>
      <c r="C2400" s="8">
        <v>12.21</v>
      </c>
      <c r="D2400" s="6">
        <v>41785</v>
      </c>
      <c r="E2400" s="8">
        <v>7.45</v>
      </c>
      <c r="F2400" s="12">
        <f t="shared" si="74"/>
        <v>7.4257425742575607E-3</v>
      </c>
      <c r="G2400" s="12">
        <f t="shared" si="75"/>
        <v>1.0854816824966088E-2</v>
      </c>
    </row>
    <row r="2401" spans="1:7" x14ac:dyDescent="0.25">
      <c r="A2401" s="1">
        <v>2396</v>
      </c>
      <c r="B2401" s="6">
        <v>41786</v>
      </c>
      <c r="C2401" s="8">
        <v>12.23</v>
      </c>
      <c r="D2401" s="6">
        <v>41786</v>
      </c>
      <c r="E2401" s="8">
        <v>7.48</v>
      </c>
      <c r="F2401" s="12">
        <f t="shared" si="74"/>
        <v>1.638001638001603E-3</v>
      </c>
      <c r="G2401" s="12">
        <f t="shared" si="75"/>
        <v>4.026845637583926E-3</v>
      </c>
    </row>
    <row r="2402" spans="1:7" x14ac:dyDescent="0.25">
      <c r="A2402" s="1">
        <v>2397</v>
      </c>
      <c r="B2402" s="6">
        <v>41787</v>
      </c>
      <c r="C2402" s="8">
        <v>12.26</v>
      </c>
      <c r="D2402" s="6">
        <v>41787</v>
      </c>
      <c r="E2402" s="8">
        <v>7.53</v>
      </c>
      <c r="F2402" s="12">
        <f t="shared" si="74"/>
        <v>2.4529844644316729E-3</v>
      </c>
      <c r="G2402" s="12">
        <f t="shared" si="75"/>
        <v>6.6844919786096012E-3</v>
      </c>
    </row>
    <row r="2403" spans="1:7" x14ac:dyDescent="0.25">
      <c r="A2403" s="1">
        <v>2398</v>
      </c>
      <c r="B2403" s="6">
        <v>41788</v>
      </c>
      <c r="C2403" s="8">
        <v>12.29</v>
      </c>
      <c r="D2403" s="6">
        <v>41788</v>
      </c>
      <c r="E2403" s="8">
        <v>7.48</v>
      </c>
      <c r="F2403" s="12">
        <f t="shared" si="74"/>
        <v>2.4469820554648743E-3</v>
      </c>
      <c r="G2403" s="12">
        <f t="shared" si="75"/>
        <v>-6.6401062416998431E-3</v>
      </c>
    </row>
    <row r="2404" spans="1:7" x14ac:dyDescent="0.25">
      <c r="A2404" s="1">
        <v>2399</v>
      </c>
      <c r="B2404" s="6">
        <v>41789</v>
      </c>
      <c r="C2404" s="8">
        <v>12.31</v>
      </c>
      <c r="D2404" s="6">
        <v>41789</v>
      </c>
      <c r="E2404" s="8">
        <v>7.52</v>
      </c>
      <c r="F2404" s="12">
        <f t="shared" si="74"/>
        <v>1.6273393002442108E-3</v>
      </c>
      <c r="G2404" s="12">
        <f t="shared" si="75"/>
        <v>5.3475935828875866E-3</v>
      </c>
    </row>
    <row r="2405" spans="1:7" x14ac:dyDescent="0.25">
      <c r="A2405" s="1">
        <v>2400</v>
      </c>
      <c r="B2405" s="6">
        <v>41792</v>
      </c>
      <c r="C2405" s="8">
        <v>12.31</v>
      </c>
      <c r="D2405" s="6">
        <v>41792</v>
      </c>
      <c r="E2405" s="8">
        <v>7.53</v>
      </c>
      <c r="F2405" s="12">
        <f t="shared" si="74"/>
        <v>0</v>
      </c>
      <c r="G2405" s="12">
        <f t="shared" si="75"/>
        <v>1.3297872340426429E-3</v>
      </c>
    </row>
    <row r="2406" spans="1:7" x14ac:dyDescent="0.25">
      <c r="A2406" s="1">
        <v>2401</v>
      </c>
      <c r="B2406" s="6">
        <v>41793</v>
      </c>
      <c r="C2406" s="8">
        <v>12.21</v>
      </c>
      <c r="D2406" s="6">
        <v>41793</v>
      </c>
      <c r="E2406" s="8">
        <v>7.52</v>
      </c>
      <c r="F2406" s="12">
        <f t="shared" si="74"/>
        <v>-8.1234768480909544E-3</v>
      </c>
      <c r="G2406" s="12">
        <f t="shared" si="75"/>
        <v>-1.3280212483400631E-3</v>
      </c>
    </row>
    <row r="2407" spans="1:7" x14ac:dyDescent="0.25">
      <c r="A2407" s="1">
        <v>2402</v>
      </c>
      <c r="B2407" s="6">
        <v>41794</v>
      </c>
      <c r="C2407" s="8">
        <v>12.18</v>
      </c>
      <c r="D2407" s="6">
        <v>41794</v>
      </c>
      <c r="E2407" s="8">
        <v>7.53</v>
      </c>
      <c r="F2407" s="12">
        <f t="shared" si="74"/>
        <v>-2.4570024570025497E-3</v>
      </c>
      <c r="G2407" s="12">
        <f t="shared" si="75"/>
        <v>1.3297872340426429E-3</v>
      </c>
    </row>
    <row r="2408" spans="1:7" x14ac:dyDescent="0.25">
      <c r="A2408" s="1">
        <v>2403</v>
      </c>
      <c r="B2408" s="6">
        <v>41795</v>
      </c>
      <c r="C2408" s="8">
        <v>12.28</v>
      </c>
      <c r="D2408" s="6">
        <v>41795</v>
      </c>
      <c r="E2408" s="8">
        <v>7.6</v>
      </c>
      <c r="F2408" s="12">
        <f t="shared" si="74"/>
        <v>8.2101806239736983E-3</v>
      </c>
      <c r="G2408" s="12">
        <f t="shared" si="75"/>
        <v>9.296148738379733E-3</v>
      </c>
    </row>
    <row r="2409" spans="1:7" x14ac:dyDescent="0.25">
      <c r="A2409" s="1">
        <v>2404</v>
      </c>
      <c r="B2409" s="6">
        <v>41796</v>
      </c>
      <c r="C2409" s="8">
        <v>12.37</v>
      </c>
      <c r="D2409" s="6">
        <v>41796</v>
      </c>
      <c r="E2409" s="8">
        <v>7.82</v>
      </c>
      <c r="F2409" s="12">
        <f t="shared" si="74"/>
        <v>7.3289902280130178E-3</v>
      </c>
      <c r="G2409" s="12">
        <f t="shared" si="75"/>
        <v>2.8947368421052718E-2</v>
      </c>
    </row>
    <row r="2410" spans="1:7" x14ac:dyDescent="0.25">
      <c r="A2410" s="1">
        <v>2405</v>
      </c>
      <c r="B2410" s="6">
        <v>41799</v>
      </c>
      <c r="C2410" s="8">
        <v>12.48</v>
      </c>
      <c r="D2410" s="6">
        <v>41799</v>
      </c>
      <c r="E2410" s="8">
        <v>7.89</v>
      </c>
      <c r="F2410" s="12">
        <f t="shared" si="74"/>
        <v>8.8924818108327575E-3</v>
      </c>
      <c r="G2410" s="12">
        <f t="shared" si="75"/>
        <v>8.9514066496162899E-3</v>
      </c>
    </row>
    <row r="2411" spans="1:7" x14ac:dyDescent="0.25">
      <c r="A2411" s="1">
        <v>2406</v>
      </c>
      <c r="B2411" s="6">
        <v>41800</v>
      </c>
      <c r="C2411" s="8">
        <v>12.5</v>
      </c>
      <c r="D2411" s="6">
        <v>41800</v>
      </c>
      <c r="E2411" s="8">
        <v>7.87</v>
      </c>
      <c r="F2411" s="12">
        <f t="shared" si="74"/>
        <v>1.6025641025640682E-3</v>
      </c>
      <c r="G2411" s="12">
        <f t="shared" si="75"/>
        <v>-2.5348542458808079E-3</v>
      </c>
    </row>
    <row r="2412" spans="1:7" x14ac:dyDescent="0.25">
      <c r="A2412" s="1">
        <v>2407</v>
      </c>
      <c r="B2412" s="6">
        <v>41801</v>
      </c>
      <c r="C2412" s="8">
        <v>12.39</v>
      </c>
      <c r="D2412" s="6">
        <v>41801</v>
      </c>
      <c r="E2412" s="8">
        <v>7.84</v>
      </c>
      <c r="F2412" s="12">
        <f t="shared" si="74"/>
        <v>-8.7999999999999537E-3</v>
      </c>
      <c r="G2412" s="12">
        <f t="shared" si="75"/>
        <v>-3.8119440914866896E-3</v>
      </c>
    </row>
    <row r="2413" spans="1:7" x14ac:dyDescent="0.25">
      <c r="A2413" s="1">
        <v>2408</v>
      </c>
      <c r="B2413" s="6">
        <v>41802</v>
      </c>
      <c r="C2413" s="8">
        <v>12.47</v>
      </c>
      <c r="D2413" s="6">
        <v>41802</v>
      </c>
      <c r="E2413" s="8">
        <v>7.83</v>
      </c>
      <c r="F2413" s="12">
        <f t="shared" si="74"/>
        <v>6.4568200161420558E-3</v>
      </c>
      <c r="G2413" s="12">
        <f t="shared" si="75"/>
        <v>-1.2755102040816054E-3</v>
      </c>
    </row>
    <row r="2414" spans="1:7" x14ac:dyDescent="0.25">
      <c r="A2414" s="1">
        <v>2409</v>
      </c>
      <c r="B2414" s="6">
        <v>41803</v>
      </c>
      <c r="C2414" s="8">
        <v>12.56</v>
      </c>
      <c r="D2414" s="6">
        <v>41803</v>
      </c>
      <c r="E2414" s="8">
        <v>7.86</v>
      </c>
      <c r="F2414" s="12">
        <f t="shared" si="74"/>
        <v>7.217321571772242E-3</v>
      </c>
      <c r="G2414" s="12">
        <f t="shared" si="75"/>
        <v>3.8314176245211047E-3</v>
      </c>
    </row>
    <row r="2415" spans="1:7" x14ac:dyDescent="0.25">
      <c r="A2415" s="1">
        <v>2410</v>
      </c>
      <c r="B2415" s="6">
        <v>41806</v>
      </c>
      <c r="C2415" s="8">
        <v>12.49</v>
      </c>
      <c r="D2415" s="6">
        <v>41806</v>
      </c>
      <c r="E2415" s="8">
        <v>7.74</v>
      </c>
      <c r="F2415" s="12">
        <f t="shared" si="74"/>
        <v>-5.5732484076433343E-3</v>
      </c>
      <c r="G2415" s="12">
        <f t="shared" si="75"/>
        <v>-1.5267175572519097E-2</v>
      </c>
    </row>
    <row r="2416" spans="1:7" x14ac:dyDescent="0.25">
      <c r="A2416" s="1">
        <v>2411</v>
      </c>
      <c r="B2416" s="6">
        <v>41807</v>
      </c>
      <c r="C2416" s="8">
        <v>12.49</v>
      </c>
      <c r="D2416" s="6">
        <v>41807</v>
      </c>
      <c r="E2416" s="8">
        <v>7.74</v>
      </c>
      <c r="F2416" s="12">
        <f t="shared" si="74"/>
        <v>0</v>
      </c>
      <c r="G2416" s="12">
        <f t="shared" si="75"/>
        <v>0</v>
      </c>
    </row>
    <row r="2417" spans="1:7" x14ac:dyDescent="0.25">
      <c r="A2417" s="1">
        <v>2412</v>
      </c>
      <c r="B2417" s="6">
        <v>41808</v>
      </c>
      <c r="C2417" s="8">
        <v>12.72</v>
      </c>
      <c r="D2417" s="6">
        <v>41808</v>
      </c>
      <c r="E2417" s="8">
        <v>7.74</v>
      </c>
      <c r="F2417" s="12">
        <f t="shared" si="74"/>
        <v>1.8414731785428375E-2</v>
      </c>
      <c r="G2417" s="12">
        <f t="shared" si="75"/>
        <v>0</v>
      </c>
    </row>
    <row r="2418" spans="1:7" x14ac:dyDescent="0.25">
      <c r="A2418" s="1">
        <v>2413</v>
      </c>
      <c r="B2418" s="6">
        <v>41809</v>
      </c>
      <c r="C2418" s="8">
        <v>12.81</v>
      </c>
      <c r="D2418" s="6">
        <v>41809</v>
      </c>
      <c r="E2418" s="8">
        <v>7.86</v>
      </c>
      <c r="F2418" s="12">
        <f t="shared" si="74"/>
        <v>7.0754716981131964E-3</v>
      </c>
      <c r="G2418" s="12">
        <f t="shared" si="75"/>
        <v>1.5503875968992262E-2</v>
      </c>
    </row>
    <row r="2419" spans="1:7" x14ac:dyDescent="0.25">
      <c r="A2419" s="1">
        <v>2414</v>
      </c>
      <c r="B2419" s="6">
        <v>41810</v>
      </c>
      <c r="C2419" s="8">
        <v>12.85</v>
      </c>
      <c r="D2419" s="6">
        <v>41810</v>
      </c>
      <c r="E2419" s="8">
        <v>7.84</v>
      </c>
      <c r="F2419" s="12">
        <f t="shared" si="74"/>
        <v>3.1225604996096131E-3</v>
      </c>
      <c r="G2419" s="12">
        <f t="shared" si="75"/>
        <v>-2.5445292620865727E-3</v>
      </c>
    </row>
    <row r="2420" spans="1:7" x14ac:dyDescent="0.25">
      <c r="A2420" s="1">
        <v>2415</v>
      </c>
      <c r="B2420" s="6">
        <v>41813</v>
      </c>
      <c r="C2420" s="8">
        <v>12.76</v>
      </c>
      <c r="D2420" s="6">
        <v>41813</v>
      </c>
      <c r="E2420" s="8">
        <v>7.82</v>
      </c>
      <c r="F2420" s="12">
        <f t="shared" si="74"/>
        <v>-7.0038910505836466E-3</v>
      </c>
      <c r="G2420" s="12">
        <f t="shared" si="75"/>
        <v>-2.5510204081632109E-3</v>
      </c>
    </row>
    <row r="2421" spans="1:7" x14ac:dyDescent="0.25">
      <c r="A2421" s="1">
        <v>2416</v>
      </c>
      <c r="B2421" s="6">
        <v>41814</v>
      </c>
      <c r="C2421" s="8">
        <v>12.76</v>
      </c>
      <c r="D2421" s="6">
        <v>41814</v>
      </c>
      <c r="E2421" s="8">
        <v>7.85</v>
      </c>
      <c r="F2421" s="12">
        <f t="shared" si="74"/>
        <v>0</v>
      </c>
      <c r="G2421" s="12">
        <f t="shared" si="75"/>
        <v>3.8363171355497903E-3</v>
      </c>
    </row>
    <row r="2422" spans="1:7" x14ac:dyDescent="0.25">
      <c r="A2422" s="1">
        <v>2417</v>
      </c>
      <c r="B2422" s="6">
        <v>41815</v>
      </c>
      <c r="C2422" s="8">
        <v>12.59</v>
      </c>
      <c r="D2422" s="6">
        <v>41815</v>
      </c>
      <c r="E2422" s="8">
        <v>7.71</v>
      </c>
      <c r="F2422" s="12">
        <f t="shared" si="74"/>
        <v>-1.332288401253918E-2</v>
      </c>
      <c r="G2422" s="12">
        <f t="shared" si="75"/>
        <v>-1.783439490445856E-2</v>
      </c>
    </row>
    <row r="2423" spans="1:7" x14ac:dyDescent="0.25">
      <c r="A2423" s="1">
        <v>2418</v>
      </c>
      <c r="B2423" s="6">
        <v>41816</v>
      </c>
      <c r="C2423" s="8">
        <v>12.62</v>
      </c>
      <c r="D2423" s="6">
        <v>41816</v>
      </c>
      <c r="E2423" s="8">
        <v>7.69</v>
      </c>
      <c r="F2423" s="12">
        <f t="shared" si="74"/>
        <v>2.3828435266083684E-3</v>
      </c>
      <c r="G2423" s="12">
        <f t="shared" si="75"/>
        <v>-2.5940337224383365E-3</v>
      </c>
    </row>
    <row r="2424" spans="1:7" x14ac:dyDescent="0.25">
      <c r="A2424" s="1">
        <v>2419</v>
      </c>
      <c r="B2424" s="6">
        <v>41817</v>
      </c>
      <c r="C2424" s="8">
        <v>12.58</v>
      </c>
      <c r="D2424" s="6">
        <v>41817</v>
      </c>
      <c r="E2424" s="8">
        <v>7.65</v>
      </c>
      <c r="F2424" s="12">
        <f t="shared" si="74"/>
        <v>-3.1695721077653841E-3</v>
      </c>
      <c r="G2424" s="12">
        <f t="shared" si="75"/>
        <v>-5.2015604681404466E-3</v>
      </c>
    </row>
    <row r="2425" spans="1:7" x14ac:dyDescent="0.25">
      <c r="A2425" s="1">
        <v>2420</v>
      </c>
      <c r="B2425" s="6">
        <v>41820</v>
      </c>
      <c r="C2425" s="8">
        <v>12.52</v>
      </c>
      <c r="D2425" s="6">
        <v>41820</v>
      </c>
      <c r="E2425" s="8">
        <v>7.63</v>
      </c>
      <c r="F2425" s="12">
        <f t="shared" si="74"/>
        <v>-4.7694753577106914E-3</v>
      </c>
      <c r="G2425" s="12">
        <f t="shared" si="75"/>
        <v>-2.6143790849673804E-3</v>
      </c>
    </row>
    <row r="2426" spans="1:7" x14ac:dyDescent="0.25">
      <c r="A2426" s="1">
        <v>2421</v>
      </c>
      <c r="B2426" s="6">
        <v>41821</v>
      </c>
      <c r="C2426" s="8">
        <v>12.67</v>
      </c>
      <c r="D2426" s="6">
        <v>41821</v>
      </c>
      <c r="E2426" s="8">
        <v>7.75</v>
      </c>
      <c r="F2426" s="12">
        <f t="shared" si="74"/>
        <v>1.1980830670926547E-2</v>
      </c>
      <c r="G2426" s="12">
        <f t="shared" si="75"/>
        <v>1.5727391874180881E-2</v>
      </c>
    </row>
    <row r="2427" spans="1:7" x14ac:dyDescent="0.25">
      <c r="A2427" s="1">
        <v>2422</v>
      </c>
      <c r="B2427" s="6">
        <v>41822</v>
      </c>
      <c r="C2427" s="8">
        <v>12.56</v>
      </c>
      <c r="D2427" s="6">
        <v>41822</v>
      </c>
      <c r="E2427" s="8">
        <v>7.73</v>
      </c>
      <c r="F2427" s="12">
        <f t="shared" si="74"/>
        <v>-8.6819258089975877E-3</v>
      </c>
      <c r="G2427" s="12">
        <f t="shared" si="75"/>
        <v>-2.5806451612902675E-3</v>
      </c>
    </row>
    <row r="2428" spans="1:7" x14ac:dyDescent="0.25">
      <c r="A2428" s="1">
        <v>2423</v>
      </c>
      <c r="B2428" s="6">
        <v>41823</v>
      </c>
      <c r="C2428" s="8">
        <v>12.71</v>
      </c>
      <c r="D2428" s="6">
        <v>41823</v>
      </c>
      <c r="E2428" s="8">
        <v>7.85</v>
      </c>
      <c r="F2428" s="12">
        <f t="shared" si="74"/>
        <v>1.1942675159235697E-2</v>
      </c>
      <c r="G2428" s="12">
        <f t="shared" si="75"/>
        <v>1.5523932729624736E-2</v>
      </c>
    </row>
    <row r="2429" spans="1:7" x14ac:dyDescent="0.25">
      <c r="A2429" s="1">
        <v>2424</v>
      </c>
      <c r="B2429" s="6">
        <v>41824</v>
      </c>
      <c r="C2429" s="8">
        <v>12.63</v>
      </c>
      <c r="D2429" s="6">
        <v>41824</v>
      </c>
      <c r="E2429" s="8">
        <v>7.73</v>
      </c>
      <c r="F2429" s="12">
        <f t="shared" si="74"/>
        <v>-6.2942564909520115E-3</v>
      </c>
      <c r="G2429" s="12">
        <f t="shared" si="75"/>
        <v>-1.5286624203821557E-2</v>
      </c>
    </row>
    <row r="2430" spans="1:7" x14ac:dyDescent="0.25">
      <c r="A2430" s="1">
        <v>2425</v>
      </c>
      <c r="B2430" s="6">
        <v>41827</v>
      </c>
      <c r="C2430" s="8">
        <v>12.5</v>
      </c>
      <c r="D2430" s="6">
        <v>41827</v>
      </c>
      <c r="E2430" s="8">
        <v>7.63</v>
      </c>
      <c r="F2430" s="12">
        <f t="shared" si="74"/>
        <v>-1.0292953285827456E-2</v>
      </c>
      <c r="G2430" s="12">
        <f t="shared" si="75"/>
        <v>-1.2936610608020767E-2</v>
      </c>
    </row>
    <row r="2431" spans="1:7" x14ac:dyDescent="0.25">
      <c r="A2431" s="1">
        <v>2426</v>
      </c>
      <c r="B2431" s="6">
        <v>41828</v>
      </c>
      <c r="C2431" s="8">
        <v>12.35</v>
      </c>
      <c r="D2431" s="6">
        <v>41828</v>
      </c>
      <c r="E2431" s="8">
        <v>7.5</v>
      </c>
      <c r="F2431" s="12">
        <f t="shared" si="74"/>
        <v>-1.2000000000000028E-2</v>
      </c>
      <c r="G2431" s="12">
        <f t="shared" si="75"/>
        <v>-1.7038007863695925E-2</v>
      </c>
    </row>
    <row r="2432" spans="1:7" x14ac:dyDescent="0.25">
      <c r="A2432" s="1">
        <v>2427</v>
      </c>
      <c r="B2432" s="6">
        <v>41829</v>
      </c>
      <c r="C2432" s="8">
        <v>12.43</v>
      </c>
      <c r="D2432" s="6">
        <v>41829</v>
      </c>
      <c r="E2432" s="8">
        <v>7.61</v>
      </c>
      <c r="F2432" s="12">
        <f t="shared" si="74"/>
        <v>6.477732793522273E-3</v>
      </c>
      <c r="G2432" s="12">
        <f t="shared" si="75"/>
        <v>1.466666666666671E-2</v>
      </c>
    </row>
    <row r="2433" spans="1:7" x14ac:dyDescent="0.25">
      <c r="A2433" s="1">
        <v>2428</v>
      </c>
      <c r="B2433" s="6">
        <v>41830</v>
      </c>
      <c r="C2433" s="8">
        <v>12.19</v>
      </c>
      <c r="D2433" s="6">
        <v>41830</v>
      </c>
      <c r="E2433" s="8">
        <v>7.43</v>
      </c>
      <c r="F2433" s="12">
        <f t="shared" si="74"/>
        <v>-1.9308125502815784E-2</v>
      </c>
      <c r="G2433" s="12">
        <f t="shared" si="75"/>
        <v>-2.3653088042050012E-2</v>
      </c>
    </row>
    <row r="2434" spans="1:7" x14ac:dyDescent="0.25">
      <c r="A2434" s="1">
        <v>2429</v>
      </c>
      <c r="B2434" s="6">
        <v>41831</v>
      </c>
      <c r="C2434" s="8">
        <v>12.13</v>
      </c>
      <c r="D2434" s="6">
        <v>41831</v>
      </c>
      <c r="E2434" s="8">
        <v>7.44</v>
      </c>
      <c r="F2434" s="12">
        <f t="shared" si="74"/>
        <v>-4.9220672682525612E-3</v>
      </c>
      <c r="G2434" s="12">
        <f t="shared" si="75"/>
        <v>1.3458950201885162E-3</v>
      </c>
    </row>
    <row r="2435" spans="1:7" x14ac:dyDescent="0.25">
      <c r="A2435" s="1">
        <v>2430</v>
      </c>
      <c r="B2435" s="6">
        <v>41834</v>
      </c>
      <c r="C2435" s="8">
        <v>12.17</v>
      </c>
      <c r="D2435" s="6">
        <v>41834</v>
      </c>
      <c r="E2435" s="8">
        <v>7.38</v>
      </c>
      <c r="F2435" s="12">
        <f t="shared" si="74"/>
        <v>3.2976092333057826E-3</v>
      </c>
      <c r="G2435" s="12">
        <f t="shared" si="75"/>
        <v>-8.0645161290323238E-3</v>
      </c>
    </row>
    <row r="2436" spans="1:7" x14ac:dyDescent="0.25">
      <c r="A2436" s="1">
        <v>2431</v>
      </c>
      <c r="B2436" s="6">
        <v>41835</v>
      </c>
      <c r="C2436" s="8">
        <v>12.11</v>
      </c>
      <c r="D2436" s="6">
        <v>41835</v>
      </c>
      <c r="E2436" s="8">
        <v>7.3</v>
      </c>
      <c r="F2436" s="12">
        <f t="shared" si="74"/>
        <v>-4.9301561216105582E-3</v>
      </c>
      <c r="G2436" s="12">
        <f t="shared" si="75"/>
        <v>-1.0840108401084021E-2</v>
      </c>
    </row>
    <row r="2437" spans="1:7" x14ac:dyDescent="0.25">
      <c r="A2437" s="1">
        <v>2432</v>
      </c>
      <c r="B2437" s="6">
        <v>41836</v>
      </c>
      <c r="C2437" s="8">
        <v>12.28</v>
      </c>
      <c r="D2437" s="6">
        <v>41836</v>
      </c>
      <c r="E2437" s="8">
        <v>7.44</v>
      </c>
      <c r="F2437" s="12">
        <f t="shared" si="74"/>
        <v>1.4037985136251027E-2</v>
      </c>
      <c r="G2437" s="12">
        <f t="shared" si="75"/>
        <v>1.9178082191780899E-2</v>
      </c>
    </row>
    <row r="2438" spans="1:7" x14ac:dyDescent="0.25">
      <c r="A2438" s="1">
        <v>2433</v>
      </c>
      <c r="B2438" s="6">
        <v>41837</v>
      </c>
      <c r="C2438" s="8">
        <v>12.1</v>
      </c>
      <c r="D2438" s="6">
        <v>41837</v>
      </c>
      <c r="E2438" s="8">
        <v>7.31</v>
      </c>
      <c r="F2438" s="12">
        <f t="shared" si="74"/>
        <v>-1.4657980456026036E-2</v>
      </c>
      <c r="G2438" s="12">
        <f t="shared" si="75"/>
        <v>-1.7473118279569995E-2</v>
      </c>
    </row>
    <row r="2439" spans="1:7" x14ac:dyDescent="0.25">
      <c r="A2439" s="1">
        <v>2434</v>
      </c>
      <c r="B2439" s="6">
        <v>41838</v>
      </c>
      <c r="C2439" s="8">
        <v>12.1</v>
      </c>
      <c r="D2439" s="6">
        <v>41838</v>
      </c>
      <c r="E2439" s="8">
        <v>7.34</v>
      </c>
      <c r="F2439" s="12">
        <f t="shared" si="74"/>
        <v>0</v>
      </c>
      <c r="G2439" s="12">
        <f t="shared" si="75"/>
        <v>4.1039671682626885E-3</v>
      </c>
    </row>
    <row r="2440" spans="1:7" x14ac:dyDescent="0.25">
      <c r="A2440" s="1">
        <v>2435</v>
      </c>
      <c r="B2440" s="6">
        <v>41841</v>
      </c>
      <c r="C2440" s="8">
        <v>12.03</v>
      </c>
      <c r="D2440" s="6">
        <v>41841</v>
      </c>
      <c r="E2440" s="8">
        <v>7.28</v>
      </c>
      <c r="F2440" s="12">
        <f t="shared" ref="F2440:F2503" si="76">(C2440-C2439)/C2439</f>
        <v>-5.7851239669421727E-3</v>
      </c>
      <c r="G2440" s="12">
        <f t="shared" ref="G2440:G2503" si="77">(E2440-E2439)/E2439</f>
        <v>-8.1743869209808737E-3</v>
      </c>
    </row>
    <row r="2441" spans="1:7" x14ac:dyDescent="0.25">
      <c r="A2441" s="1">
        <v>2436</v>
      </c>
      <c r="B2441" s="6">
        <v>41842</v>
      </c>
      <c r="C2441" s="8">
        <v>12.18</v>
      </c>
      <c r="D2441" s="6">
        <v>41842</v>
      </c>
      <c r="E2441" s="8">
        <v>7.43</v>
      </c>
      <c r="F2441" s="12">
        <f t="shared" si="76"/>
        <v>1.2468827930174594E-2</v>
      </c>
      <c r="G2441" s="12">
        <f t="shared" si="77"/>
        <v>2.0604395604395531E-2</v>
      </c>
    </row>
    <row r="2442" spans="1:7" x14ac:dyDescent="0.25">
      <c r="A2442" s="1">
        <v>2437</v>
      </c>
      <c r="B2442" s="6">
        <v>41843</v>
      </c>
      <c r="C2442" s="8">
        <v>12.16</v>
      </c>
      <c r="D2442" s="6">
        <v>41843</v>
      </c>
      <c r="E2442" s="8">
        <v>7.45</v>
      </c>
      <c r="F2442" s="12">
        <f t="shared" si="76"/>
        <v>-1.6420361247947105E-3</v>
      </c>
      <c r="G2442" s="12">
        <f t="shared" si="77"/>
        <v>2.6917900403769131E-3</v>
      </c>
    </row>
    <row r="2443" spans="1:7" x14ac:dyDescent="0.25">
      <c r="A2443" s="1">
        <v>2438</v>
      </c>
      <c r="B2443" s="6">
        <v>41844</v>
      </c>
      <c r="C2443" s="8">
        <v>12.28</v>
      </c>
      <c r="D2443" s="6">
        <v>41844</v>
      </c>
      <c r="E2443" s="8">
        <v>7.6</v>
      </c>
      <c r="F2443" s="12">
        <f t="shared" si="76"/>
        <v>9.8684210526315142E-3</v>
      </c>
      <c r="G2443" s="12">
        <f t="shared" si="77"/>
        <v>2.0134228187919392E-2</v>
      </c>
    </row>
    <row r="2444" spans="1:7" x14ac:dyDescent="0.25">
      <c r="A2444" s="1">
        <v>2439</v>
      </c>
      <c r="B2444" s="6">
        <v>41845</v>
      </c>
      <c r="C2444" s="8">
        <v>12.25</v>
      </c>
      <c r="D2444" s="6">
        <v>41845</v>
      </c>
      <c r="E2444" s="8">
        <v>7.62</v>
      </c>
      <c r="F2444" s="12">
        <f t="shared" si="76"/>
        <v>-2.4429967426709579E-3</v>
      </c>
      <c r="G2444" s="12">
        <f t="shared" si="77"/>
        <v>2.6315789473684821E-3</v>
      </c>
    </row>
    <row r="2445" spans="1:7" x14ac:dyDescent="0.25">
      <c r="A2445" s="1">
        <v>2440</v>
      </c>
      <c r="B2445" s="6">
        <v>41848</v>
      </c>
      <c r="C2445" s="8">
        <v>12.24</v>
      </c>
      <c r="D2445" s="6">
        <v>41848</v>
      </c>
      <c r="E2445" s="8">
        <v>7.59</v>
      </c>
      <c r="F2445" s="12">
        <f t="shared" si="76"/>
        <v>-8.1632653061222747E-4</v>
      </c>
      <c r="G2445" s="12">
        <f t="shared" si="77"/>
        <v>-3.9370078740157809E-3</v>
      </c>
    </row>
    <row r="2446" spans="1:7" x14ac:dyDescent="0.25">
      <c r="A2446" s="1">
        <v>2441</v>
      </c>
      <c r="B2446" s="6">
        <v>41849</v>
      </c>
      <c r="C2446" s="8">
        <v>12.32</v>
      </c>
      <c r="D2446" s="6">
        <v>41849</v>
      </c>
      <c r="E2446" s="8">
        <v>7.63</v>
      </c>
      <c r="F2446" s="12">
        <f t="shared" si="76"/>
        <v>6.5359477124183061E-3</v>
      </c>
      <c r="G2446" s="12">
        <f t="shared" si="77"/>
        <v>5.2700922266139703E-3</v>
      </c>
    </row>
    <row r="2447" spans="1:7" x14ac:dyDescent="0.25">
      <c r="A2447" s="1">
        <v>2442</v>
      </c>
      <c r="B2447" s="6">
        <v>41850</v>
      </c>
      <c r="C2447" s="8">
        <v>12.36</v>
      </c>
      <c r="D2447" s="6">
        <v>41850</v>
      </c>
      <c r="E2447" s="8">
        <v>7.7</v>
      </c>
      <c r="F2447" s="12">
        <f t="shared" si="76"/>
        <v>3.2467532467531776E-3</v>
      </c>
      <c r="G2447" s="12">
        <f t="shared" si="77"/>
        <v>9.1743119266055415E-3</v>
      </c>
    </row>
    <row r="2448" spans="1:7" x14ac:dyDescent="0.25">
      <c r="A2448" s="1">
        <v>2443</v>
      </c>
      <c r="B2448" s="6">
        <v>41851</v>
      </c>
      <c r="C2448" s="8">
        <v>12.21</v>
      </c>
      <c r="D2448" s="6">
        <v>41851</v>
      </c>
      <c r="E2448" s="8">
        <v>7.55</v>
      </c>
      <c r="F2448" s="12">
        <f t="shared" si="76"/>
        <v>-1.2135922330096973E-2</v>
      </c>
      <c r="G2448" s="12">
        <f t="shared" si="77"/>
        <v>-1.9480519480519525E-2</v>
      </c>
    </row>
    <row r="2449" spans="1:7" x14ac:dyDescent="0.25">
      <c r="A2449" s="1">
        <v>2444</v>
      </c>
      <c r="B2449" s="6">
        <v>41852</v>
      </c>
      <c r="C2449" s="8">
        <v>12.08</v>
      </c>
      <c r="D2449" s="6">
        <v>41852</v>
      </c>
      <c r="E2449" s="8">
        <v>7.41</v>
      </c>
      <c r="F2449" s="12">
        <f t="shared" si="76"/>
        <v>-1.0647010647010711E-2</v>
      </c>
      <c r="G2449" s="12">
        <f t="shared" si="77"/>
        <v>-1.8543046357615851E-2</v>
      </c>
    </row>
    <row r="2450" spans="1:7" x14ac:dyDescent="0.25">
      <c r="A2450" s="1">
        <v>2445</v>
      </c>
      <c r="B2450" s="6">
        <v>41855</v>
      </c>
      <c r="C2450" s="8">
        <v>11.99</v>
      </c>
      <c r="D2450" s="6">
        <v>41855</v>
      </c>
      <c r="E2450" s="8">
        <v>7.4</v>
      </c>
      <c r="F2450" s="12">
        <f t="shared" si="76"/>
        <v>-7.4503311258278032E-3</v>
      </c>
      <c r="G2450" s="12">
        <f t="shared" si="77"/>
        <v>-1.3495276653171101E-3</v>
      </c>
    </row>
    <row r="2451" spans="1:7" x14ac:dyDescent="0.25">
      <c r="A2451" s="1">
        <v>2446</v>
      </c>
      <c r="B2451" s="6">
        <v>41856</v>
      </c>
      <c r="C2451" s="8">
        <v>11.79</v>
      </c>
      <c r="D2451" s="6">
        <v>41856</v>
      </c>
      <c r="E2451" s="8">
        <v>7.31</v>
      </c>
      <c r="F2451" s="12">
        <f t="shared" si="76"/>
        <v>-1.6680567139282825E-2</v>
      </c>
      <c r="G2451" s="12">
        <f t="shared" si="77"/>
        <v>-1.2162162162162262E-2</v>
      </c>
    </row>
    <row r="2452" spans="1:7" x14ac:dyDescent="0.25">
      <c r="A2452" s="1">
        <v>2447</v>
      </c>
      <c r="B2452" s="6">
        <v>41857</v>
      </c>
      <c r="C2452" s="8">
        <v>11.8</v>
      </c>
      <c r="D2452" s="6">
        <v>41857</v>
      </c>
      <c r="E2452" s="8">
        <v>7.26</v>
      </c>
      <c r="F2452" s="12">
        <f t="shared" si="76"/>
        <v>8.4817642069563736E-4</v>
      </c>
      <c r="G2452" s="12">
        <f t="shared" si="77"/>
        <v>-6.839945280437733E-3</v>
      </c>
    </row>
    <row r="2453" spans="1:7" x14ac:dyDescent="0.25">
      <c r="A2453" s="1">
        <v>2448</v>
      </c>
      <c r="B2453" s="6">
        <v>41858</v>
      </c>
      <c r="C2453" s="8">
        <v>11.63</v>
      </c>
      <c r="D2453" s="6">
        <v>41858</v>
      </c>
      <c r="E2453" s="8">
        <v>7.14</v>
      </c>
      <c r="F2453" s="12">
        <f t="shared" si="76"/>
        <v>-1.4406779661016942E-2</v>
      </c>
      <c r="G2453" s="12">
        <f t="shared" si="77"/>
        <v>-1.6528925619834725E-2</v>
      </c>
    </row>
    <row r="2454" spans="1:7" x14ac:dyDescent="0.25">
      <c r="A2454" s="1">
        <v>2449</v>
      </c>
      <c r="B2454" s="6">
        <v>41859</v>
      </c>
      <c r="C2454" s="8">
        <v>11.59</v>
      </c>
      <c r="D2454" s="6">
        <v>41859</v>
      </c>
      <c r="E2454" s="8">
        <v>7.2</v>
      </c>
      <c r="F2454" s="12">
        <f t="shared" si="76"/>
        <v>-3.4393809114360205E-3</v>
      </c>
      <c r="G2454" s="12">
        <f t="shared" si="77"/>
        <v>8.4033613445378859E-3</v>
      </c>
    </row>
    <row r="2455" spans="1:7" x14ac:dyDescent="0.25">
      <c r="A2455" s="1">
        <v>2450</v>
      </c>
      <c r="B2455" s="6">
        <v>41862</v>
      </c>
      <c r="C2455" s="8">
        <v>11.65</v>
      </c>
      <c r="D2455" s="6">
        <v>41862</v>
      </c>
      <c r="E2455" s="8">
        <v>7.22</v>
      </c>
      <c r="F2455" s="12">
        <f t="shared" si="76"/>
        <v>5.176876617773986E-3</v>
      </c>
      <c r="G2455" s="12">
        <f t="shared" si="77"/>
        <v>2.7777777777777185E-3</v>
      </c>
    </row>
    <row r="2456" spans="1:7" x14ac:dyDescent="0.25">
      <c r="A2456" s="1">
        <v>2451</v>
      </c>
      <c r="B2456" s="6">
        <v>41863</v>
      </c>
      <c r="C2456" s="8">
        <v>11.67</v>
      </c>
      <c r="D2456" s="6">
        <v>41863</v>
      </c>
      <c r="E2456" s="8">
        <v>7.22</v>
      </c>
      <c r="F2456" s="12">
        <f t="shared" si="76"/>
        <v>1.716738197424856E-3</v>
      </c>
      <c r="G2456" s="12">
        <f t="shared" si="77"/>
        <v>0</v>
      </c>
    </row>
    <row r="2457" spans="1:7" x14ac:dyDescent="0.25">
      <c r="A2457" s="1">
        <v>2452</v>
      </c>
      <c r="B2457" s="6">
        <v>41864</v>
      </c>
      <c r="C2457" s="8">
        <v>11.76</v>
      </c>
      <c r="D2457" s="6">
        <v>41864</v>
      </c>
      <c r="E2457" s="8">
        <v>7.3</v>
      </c>
      <c r="F2457" s="12">
        <f t="shared" si="76"/>
        <v>7.7120822622107846E-3</v>
      </c>
      <c r="G2457" s="12">
        <f t="shared" si="77"/>
        <v>1.108033240997231E-2</v>
      </c>
    </row>
    <row r="2458" spans="1:7" x14ac:dyDescent="0.25">
      <c r="A2458" s="1">
        <v>2453</v>
      </c>
      <c r="B2458" s="6">
        <v>41865</v>
      </c>
      <c r="C2458" s="8">
        <v>11.76</v>
      </c>
      <c r="D2458" s="6">
        <v>41865</v>
      </c>
      <c r="E2458" s="8">
        <v>7.28</v>
      </c>
      <c r="F2458" s="12">
        <f t="shared" si="76"/>
        <v>0</v>
      </c>
      <c r="G2458" s="12">
        <f t="shared" si="77"/>
        <v>-2.7397260273972017E-3</v>
      </c>
    </row>
    <row r="2459" spans="1:7" x14ac:dyDescent="0.25">
      <c r="A2459" s="1">
        <v>2454</v>
      </c>
      <c r="B2459" s="6">
        <v>41866</v>
      </c>
      <c r="C2459" s="8">
        <v>11.72</v>
      </c>
      <c r="D2459" s="6">
        <v>41866</v>
      </c>
      <c r="E2459" s="8">
        <v>7.2</v>
      </c>
      <c r="F2459" s="12">
        <f t="shared" si="76"/>
        <v>-3.4013605442176145E-3</v>
      </c>
      <c r="G2459" s="12">
        <f t="shared" si="77"/>
        <v>-1.0989010989010999E-2</v>
      </c>
    </row>
    <row r="2460" spans="1:7" x14ac:dyDescent="0.25">
      <c r="A2460" s="1">
        <v>2455</v>
      </c>
      <c r="B2460" s="6">
        <v>41869</v>
      </c>
      <c r="C2460" s="8">
        <v>11.82</v>
      </c>
      <c r="D2460" s="6">
        <v>41869</v>
      </c>
      <c r="E2460" s="8">
        <v>7.31</v>
      </c>
      <c r="F2460" s="12">
        <f t="shared" si="76"/>
        <v>8.5324232081910954E-3</v>
      </c>
      <c r="G2460" s="12">
        <f t="shared" si="77"/>
        <v>1.5277777777777699E-2</v>
      </c>
    </row>
    <row r="2461" spans="1:7" x14ac:dyDescent="0.25">
      <c r="A2461" s="1">
        <v>2456</v>
      </c>
      <c r="B2461" s="6">
        <v>41870</v>
      </c>
      <c r="C2461" s="8">
        <v>11.83</v>
      </c>
      <c r="D2461" s="6">
        <v>41870</v>
      </c>
      <c r="E2461" s="8">
        <v>7.33</v>
      </c>
      <c r="F2461" s="12">
        <f t="shared" si="76"/>
        <v>8.4602368866326454E-4</v>
      </c>
      <c r="G2461" s="12">
        <f t="shared" si="77"/>
        <v>2.7359781121751659E-3</v>
      </c>
    </row>
    <row r="2462" spans="1:7" x14ac:dyDescent="0.25">
      <c r="A2462" s="1">
        <v>2457</v>
      </c>
      <c r="B2462" s="6">
        <v>41871</v>
      </c>
      <c r="C2462" s="8">
        <v>11.8</v>
      </c>
      <c r="D2462" s="6">
        <v>41871</v>
      </c>
      <c r="E2462" s="8">
        <v>7.33</v>
      </c>
      <c r="F2462" s="12">
        <f t="shared" si="76"/>
        <v>-2.5359256128486356E-3</v>
      </c>
      <c r="G2462" s="12">
        <f t="shared" si="77"/>
        <v>0</v>
      </c>
    </row>
    <row r="2463" spans="1:7" x14ac:dyDescent="0.25">
      <c r="A2463" s="1">
        <v>2458</v>
      </c>
      <c r="B2463" s="6">
        <v>41872</v>
      </c>
      <c r="C2463" s="8">
        <v>11.91</v>
      </c>
      <c r="D2463" s="6">
        <v>41872</v>
      </c>
      <c r="E2463" s="8">
        <v>7.44</v>
      </c>
      <c r="F2463" s="12">
        <f t="shared" si="76"/>
        <v>9.3220338983050367E-3</v>
      </c>
      <c r="G2463" s="12">
        <f t="shared" si="77"/>
        <v>1.5006821282401136E-2</v>
      </c>
    </row>
    <row r="2464" spans="1:7" x14ac:dyDescent="0.25">
      <c r="A2464" s="1">
        <v>2459</v>
      </c>
      <c r="B2464" s="6">
        <v>41873</v>
      </c>
      <c r="C2464" s="8">
        <v>11.87</v>
      </c>
      <c r="D2464" s="6">
        <v>41873</v>
      </c>
      <c r="E2464" s="8">
        <v>7.39</v>
      </c>
      <c r="F2464" s="12">
        <f t="shared" si="76"/>
        <v>-3.3585222502099852E-3</v>
      </c>
      <c r="G2464" s="12">
        <f t="shared" si="77"/>
        <v>-6.7204301075269772E-3</v>
      </c>
    </row>
    <row r="2465" spans="1:7" x14ac:dyDescent="0.25">
      <c r="A2465" s="1">
        <v>2460</v>
      </c>
      <c r="B2465" s="6">
        <v>41876</v>
      </c>
      <c r="C2465" s="8">
        <v>12.03</v>
      </c>
      <c r="D2465" s="6">
        <v>41876</v>
      </c>
      <c r="E2465" s="8">
        <v>7.58</v>
      </c>
      <c r="F2465" s="12">
        <f t="shared" si="76"/>
        <v>1.3479359730412819E-2</v>
      </c>
      <c r="G2465" s="12">
        <f t="shared" si="77"/>
        <v>2.5710419485791666E-2</v>
      </c>
    </row>
    <row r="2466" spans="1:7" x14ac:dyDescent="0.25">
      <c r="A2466" s="1">
        <v>2461</v>
      </c>
      <c r="B2466" s="6">
        <v>41877</v>
      </c>
      <c r="C2466" s="8">
        <v>12.13</v>
      </c>
      <c r="D2466" s="6">
        <v>41877</v>
      </c>
      <c r="E2466" s="8">
        <v>7.69</v>
      </c>
      <c r="F2466" s="12">
        <f t="shared" si="76"/>
        <v>8.3125519534498274E-3</v>
      </c>
      <c r="G2466" s="12">
        <f t="shared" si="77"/>
        <v>1.4511873350923524E-2</v>
      </c>
    </row>
    <row r="2467" spans="1:7" x14ac:dyDescent="0.25">
      <c r="A2467" s="1">
        <v>2462</v>
      </c>
      <c r="B2467" s="6">
        <v>41878</v>
      </c>
      <c r="C2467" s="8">
        <v>12.14</v>
      </c>
      <c r="D2467" s="6">
        <v>41878</v>
      </c>
      <c r="E2467" s="8">
        <v>7.7</v>
      </c>
      <c r="F2467" s="12">
        <f t="shared" si="76"/>
        <v>8.2440230832644566E-4</v>
      </c>
      <c r="G2467" s="12">
        <f t="shared" si="77"/>
        <v>1.3003901170350828E-3</v>
      </c>
    </row>
    <row r="2468" spans="1:7" x14ac:dyDescent="0.25">
      <c r="A2468" s="1">
        <v>2463</v>
      </c>
      <c r="B2468" s="6">
        <v>41879</v>
      </c>
      <c r="C2468" s="8">
        <v>12.09</v>
      </c>
      <c r="D2468" s="6">
        <v>41879</v>
      </c>
      <c r="E2468" s="8">
        <v>7.58</v>
      </c>
      <c r="F2468" s="12">
        <f t="shared" si="76"/>
        <v>-4.1186161449753463E-3</v>
      </c>
      <c r="G2468" s="12">
        <f t="shared" si="77"/>
        <v>-1.5584415584415598E-2</v>
      </c>
    </row>
    <row r="2469" spans="1:7" x14ac:dyDescent="0.25">
      <c r="A2469" s="1">
        <v>2464</v>
      </c>
      <c r="B2469" s="6">
        <v>41880</v>
      </c>
      <c r="C2469" s="8">
        <v>12.07</v>
      </c>
      <c r="D2469" s="6">
        <v>41880</v>
      </c>
      <c r="E2469" s="8">
        <v>7.59</v>
      </c>
      <c r="F2469" s="12">
        <f t="shared" si="76"/>
        <v>-1.6542597187758125E-3</v>
      </c>
      <c r="G2469" s="12">
        <f t="shared" si="77"/>
        <v>1.3192612137202884E-3</v>
      </c>
    </row>
    <row r="2470" spans="1:7" x14ac:dyDescent="0.25">
      <c r="A2470" s="1">
        <v>2465</v>
      </c>
      <c r="B2470" s="6">
        <v>41883</v>
      </c>
      <c r="C2470" s="8">
        <v>12.06</v>
      </c>
      <c r="D2470" s="6">
        <v>41883</v>
      </c>
      <c r="E2470" s="8">
        <v>7.6</v>
      </c>
      <c r="F2470" s="12">
        <f t="shared" si="76"/>
        <v>-8.2850041425018941E-4</v>
      </c>
      <c r="G2470" s="12">
        <f t="shared" si="77"/>
        <v>1.3175230566534633E-3</v>
      </c>
    </row>
    <row r="2471" spans="1:7" x14ac:dyDescent="0.25">
      <c r="A2471" s="1">
        <v>2466</v>
      </c>
      <c r="B2471" s="6">
        <v>41884</v>
      </c>
      <c r="C2471" s="8">
        <v>12.02</v>
      </c>
      <c r="D2471" s="6">
        <v>41884</v>
      </c>
      <c r="E2471" s="8">
        <v>7.58</v>
      </c>
      <c r="F2471" s="12">
        <f t="shared" si="76"/>
        <v>-3.3167495854063782E-3</v>
      </c>
      <c r="G2471" s="12">
        <f t="shared" si="77"/>
        <v>-2.631578947368365E-3</v>
      </c>
    </row>
    <row r="2472" spans="1:7" x14ac:dyDescent="0.25">
      <c r="A2472" s="1">
        <v>2467</v>
      </c>
      <c r="B2472" s="6">
        <v>41885</v>
      </c>
      <c r="C2472" s="8">
        <v>12.12</v>
      </c>
      <c r="D2472" s="6">
        <v>41885</v>
      </c>
      <c r="E2472" s="8">
        <v>7.68</v>
      </c>
      <c r="F2472" s="12">
        <f t="shared" si="76"/>
        <v>8.3194675540765092E-3</v>
      </c>
      <c r="G2472" s="12">
        <f t="shared" si="77"/>
        <v>1.319261213720312E-2</v>
      </c>
    </row>
    <row r="2473" spans="1:7" x14ac:dyDescent="0.25">
      <c r="A2473" s="1">
        <v>2468</v>
      </c>
      <c r="B2473" s="6">
        <v>41886</v>
      </c>
      <c r="C2473" s="8">
        <v>12.35</v>
      </c>
      <c r="D2473" s="6">
        <v>41886</v>
      </c>
      <c r="E2473" s="8">
        <v>7.89</v>
      </c>
      <c r="F2473" s="12">
        <f t="shared" si="76"/>
        <v>1.8976897689769012E-2</v>
      </c>
      <c r="G2473" s="12">
        <f t="shared" si="77"/>
        <v>2.7343749999999997E-2</v>
      </c>
    </row>
    <row r="2474" spans="1:7" x14ac:dyDescent="0.25">
      <c r="A2474" s="1">
        <v>2469</v>
      </c>
      <c r="B2474" s="6">
        <v>41887</v>
      </c>
      <c r="C2474" s="8">
        <v>12.39</v>
      </c>
      <c r="D2474" s="6">
        <v>41887</v>
      </c>
      <c r="E2474" s="8">
        <v>7.9</v>
      </c>
      <c r="F2474" s="12">
        <f t="shared" si="76"/>
        <v>3.2388663967612085E-3</v>
      </c>
      <c r="G2474" s="12">
        <f t="shared" si="77"/>
        <v>1.2674271229405165E-3</v>
      </c>
    </row>
    <row r="2475" spans="1:7" x14ac:dyDescent="0.25">
      <c r="A2475" s="1">
        <v>2470</v>
      </c>
      <c r="B2475" s="6">
        <v>41890</v>
      </c>
      <c r="C2475" s="8">
        <v>12.37</v>
      </c>
      <c r="D2475" s="6">
        <v>41890</v>
      </c>
      <c r="E2475" s="8">
        <v>7.87</v>
      </c>
      <c r="F2475" s="12">
        <f t="shared" si="76"/>
        <v>-1.6142050040356213E-3</v>
      </c>
      <c r="G2475" s="12">
        <f t="shared" si="77"/>
        <v>-3.7974683544304113E-3</v>
      </c>
    </row>
    <row r="2476" spans="1:7" x14ac:dyDescent="0.25">
      <c r="A2476" s="1">
        <v>2471</v>
      </c>
      <c r="B2476" s="6">
        <v>41891</v>
      </c>
      <c r="C2476" s="8">
        <v>12.25</v>
      </c>
      <c r="D2476" s="6">
        <v>41891</v>
      </c>
      <c r="E2476" s="8">
        <v>7.75</v>
      </c>
      <c r="F2476" s="12">
        <f t="shared" si="76"/>
        <v>-9.7008892481810199E-3</v>
      </c>
      <c r="G2476" s="12">
        <f t="shared" si="77"/>
        <v>-1.5247776365946646E-2</v>
      </c>
    </row>
    <row r="2477" spans="1:7" x14ac:dyDescent="0.25">
      <c r="A2477" s="1">
        <v>2472</v>
      </c>
      <c r="B2477" s="6">
        <v>41892</v>
      </c>
      <c r="C2477" s="8">
        <v>12.16</v>
      </c>
      <c r="D2477" s="6">
        <v>41892</v>
      </c>
      <c r="E2477" s="8">
        <v>7.7</v>
      </c>
      <c r="F2477" s="12">
        <f t="shared" si="76"/>
        <v>-7.3469387755101924E-3</v>
      </c>
      <c r="G2477" s="12">
        <f t="shared" si="77"/>
        <v>-6.4516129032257839E-3</v>
      </c>
    </row>
    <row r="2478" spans="1:7" x14ac:dyDescent="0.25">
      <c r="A2478" s="1">
        <v>2473</v>
      </c>
      <c r="B2478" s="6">
        <v>41893</v>
      </c>
      <c r="C2478" s="8">
        <v>11.92</v>
      </c>
      <c r="D2478" s="6">
        <v>41893</v>
      </c>
      <c r="E2478" s="8">
        <v>7.65</v>
      </c>
      <c r="F2478" s="12">
        <f t="shared" si="76"/>
        <v>-1.9736842105263174E-2</v>
      </c>
      <c r="G2478" s="12">
        <f t="shared" si="77"/>
        <v>-6.4935064935064705E-3</v>
      </c>
    </row>
    <row r="2479" spans="1:7" x14ac:dyDescent="0.25">
      <c r="A2479" s="1">
        <v>2474</v>
      </c>
      <c r="B2479" s="6">
        <v>41894</v>
      </c>
      <c r="C2479" s="8">
        <v>11.92</v>
      </c>
      <c r="D2479" s="6">
        <v>41894</v>
      </c>
      <c r="E2479" s="8">
        <v>7.69</v>
      </c>
      <c r="F2479" s="12">
        <f t="shared" si="76"/>
        <v>0</v>
      </c>
      <c r="G2479" s="12">
        <f t="shared" si="77"/>
        <v>5.2287581699346445E-3</v>
      </c>
    </row>
    <row r="2480" spans="1:7" x14ac:dyDescent="0.25">
      <c r="A2480" s="1">
        <v>2475</v>
      </c>
      <c r="B2480" s="6">
        <v>41897</v>
      </c>
      <c r="C2480" s="8">
        <v>11.91</v>
      </c>
      <c r="D2480" s="6">
        <v>41897</v>
      </c>
      <c r="E2480" s="8">
        <v>7.65</v>
      </c>
      <c r="F2480" s="12">
        <f t="shared" si="76"/>
        <v>-8.3892617449662639E-4</v>
      </c>
      <c r="G2480" s="12">
        <f t="shared" si="77"/>
        <v>-5.2015604681404466E-3</v>
      </c>
    </row>
    <row r="2481" spans="1:7" x14ac:dyDescent="0.25">
      <c r="A2481" s="1">
        <v>2476</v>
      </c>
      <c r="B2481" s="6">
        <v>41898</v>
      </c>
      <c r="C2481" s="8">
        <v>11.94</v>
      </c>
      <c r="D2481" s="6">
        <v>41898</v>
      </c>
      <c r="E2481" s="8">
        <v>7.62</v>
      </c>
      <c r="F2481" s="12">
        <f t="shared" si="76"/>
        <v>2.5188916876573769E-3</v>
      </c>
      <c r="G2481" s="12">
        <f t="shared" si="77"/>
        <v>-3.9215686274510124E-3</v>
      </c>
    </row>
    <row r="2482" spans="1:7" x14ac:dyDescent="0.25">
      <c r="A2482" s="1">
        <v>2477</v>
      </c>
      <c r="B2482" s="6">
        <v>41899</v>
      </c>
      <c r="C2482" s="8">
        <v>12.09</v>
      </c>
      <c r="D2482" s="6">
        <v>41899</v>
      </c>
      <c r="E2482" s="8">
        <v>7.69</v>
      </c>
      <c r="F2482" s="12">
        <f t="shared" si="76"/>
        <v>1.2562814070351789E-2</v>
      </c>
      <c r="G2482" s="12">
        <f t="shared" si="77"/>
        <v>9.1863517060367834E-3</v>
      </c>
    </row>
    <row r="2483" spans="1:7" x14ac:dyDescent="0.25">
      <c r="A2483" s="1">
        <v>2478</v>
      </c>
      <c r="B2483" s="6">
        <v>41900</v>
      </c>
      <c r="C2483" s="8">
        <v>12.16</v>
      </c>
      <c r="D2483" s="6">
        <v>41900</v>
      </c>
      <c r="E2483" s="8">
        <v>7.77</v>
      </c>
      <c r="F2483" s="12">
        <f t="shared" si="76"/>
        <v>5.7899090157154907E-3</v>
      </c>
      <c r="G2483" s="12">
        <f t="shared" si="77"/>
        <v>1.0403120936280777E-2</v>
      </c>
    </row>
    <row r="2484" spans="1:7" x14ac:dyDescent="0.25">
      <c r="A2484" s="1">
        <v>2479</v>
      </c>
      <c r="B2484" s="6">
        <v>41901</v>
      </c>
      <c r="C2484" s="8">
        <v>12.27</v>
      </c>
      <c r="D2484" s="6">
        <v>41901</v>
      </c>
      <c r="E2484" s="8">
        <v>7.75</v>
      </c>
      <c r="F2484" s="12">
        <f t="shared" si="76"/>
        <v>9.0460526315789009E-3</v>
      </c>
      <c r="G2484" s="12">
        <f t="shared" si="77"/>
        <v>-2.5740025740025193E-3</v>
      </c>
    </row>
    <row r="2485" spans="1:7" x14ac:dyDescent="0.25">
      <c r="A2485" s="1">
        <v>2480</v>
      </c>
      <c r="B2485" s="6">
        <v>41904</v>
      </c>
      <c r="C2485" s="8">
        <v>12.29</v>
      </c>
      <c r="D2485" s="6">
        <v>41904</v>
      </c>
      <c r="E2485" s="8">
        <v>7.72</v>
      </c>
      <c r="F2485" s="12">
        <f t="shared" si="76"/>
        <v>1.629991850040715E-3</v>
      </c>
      <c r="G2485" s="12">
        <f t="shared" si="77"/>
        <v>-3.870967741935516E-3</v>
      </c>
    </row>
    <row r="2486" spans="1:7" x14ac:dyDescent="0.25">
      <c r="A2486" s="1">
        <v>2481</v>
      </c>
      <c r="B2486" s="6">
        <v>41905</v>
      </c>
      <c r="C2486" s="8">
        <v>12.23</v>
      </c>
      <c r="D2486" s="6">
        <v>41905</v>
      </c>
      <c r="E2486" s="8">
        <v>7.63</v>
      </c>
      <c r="F2486" s="12">
        <f t="shared" si="76"/>
        <v>-4.8820179007321987E-3</v>
      </c>
      <c r="G2486" s="12">
        <f t="shared" si="77"/>
        <v>-1.1658031088082884E-2</v>
      </c>
    </row>
    <row r="2487" spans="1:7" x14ac:dyDescent="0.25">
      <c r="A2487" s="1">
        <v>2482</v>
      </c>
      <c r="B2487" s="6">
        <v>41906</v>
      </c>
      <c r="C2487" s="8">
        <v>12.32</v>
      </c>
      <c r="D2487" s="6">
        <v>41906</v>
      </c>
      <c r="E2487" s="8">
        <v>7.69</v>
      </c>
      <c r="F2487" s="12">
        <f t="shared" si="76"/>
        <v>7.3589533932951643E-3</v>
      </c>
      <c r="G2487" s="12">
        <f t="shared" si="77"/>
        <v>7.8636959370904976E-3</v>
      </c>
    </row>
    <row r="2488" spans="1:7" x14ac:dyDescent="0.25">
      <c r="A2488" s="1">
        <v>2483</v>
      </c>
      <c r="B2488" s="6">
        <v>41907</v>
      </c>
      <c r="C2488" s="8">
        <v>12.25</v>
      </c>
      <c r="D2488" s="6">
        <v>41907</v>
      </c>
      <c r="E2488" s="8">
        <v>7.66</v>
      </c>
      <c r="F2488" s="12">
        <f t="shared" si="76"/>
        <v>-5.6818181818182045E-3</v>
      </c>
      <c r="G2488" s="12">
        <f t="shared" si="77"/>
        <v>-3.9011703511053638E-3</v>
      </c>
    </row>
    <row r="2489" spans="1:7" x14ac:dyDescent="0.25">
      <c r="A2489" s="1">
        <v>2484</v>
      </c>
      <c r="B2489" s="6">
        <v>41908</v>
      </c>
      <c r="C2489" s="8">
        <v>12.3</v>
      </c>
      <c r="D2489" s="6">
        <v>41908</v>
      </c>
      <c r="E2489" s="8">
        <v>7.72</v>
      </c>
      <c r="F2489" s="12">
        <f t="shared" si="76"/>
        <v>4.0816326530612821E-3</v>
      </c>
      <c r="G2489" s="12">
        <f t="shared" si="77"/>
        <v>7.8328981723237087E-3</v>
      </c>
    </row>
    <row r="2490" spans="1:7" x14ac:dyDescent="0.25">
      <c r="A2490" s="1">
        <v>2485</v>
      </c>
      <c r="B2490" s="6">
        <v>41911</v>
      </c>
      <c r="C2490" s="8">
        <v>12.12</v>
      </c>
      <c r="D2490" s="6">
        <v>41911</v>
      </c>
      <c r="E2490" s="8">
        <v>7.52</v>
      </c>
      <c r="F2490" s="12">
        <f t="shared" si="76"/>
        <v>-1.4634146341463535E-2</v>
      </c>
      <c r="G2490" s="12">
        <f t="shared" si="77"/>
        <v>-2.5906735751295359E-2</v>
      </c>
    </row>
    <row r="2491" spans="1:7" x14ac:dyDescent="0.25">
      <c r="A2491" s="1">
        <v>2486</v>
      </c>
      <c r="B2491" s="6">
        <v>41912</v>
      </c>
      <c r="C2491" s="8">
        <v>12.26</v>
      </c>
      <c r="D2491" s="6">
        <v>41912</v>
      </c>
      <c r="E2491" s="8">
        <v>7.61</v>
      </c>
      <c r="F2491" s="12">
        <f t="shared" si="76"/>
        <v>1.1551155115511599E-2</v>
      </c>
      <c r="G2491" s="12">
        <f t="shared" si="77"/>
        <v>1.1968085106383079E-2</v>
      </c>
    </row>
    <row r="2492" spans="1:7" x14ac:dyDescent="0.25">
      <c r="A2492" s="1">
        <v>2487</v>
      </c>
      <c r="B2492" s="6">
        <v>41913</v>
      </c>
      <c r="C2492" s="8">
        <v>12.2</v>
      </c>
      <c r="D2492" s="6">
        <v>41913</v>
      </c>
      <c r="E2492" s="8">
        <v>7.56</v>
      </c>
      <c r="F2492" s="12">
        <f t="shared" si="76"/>
        <v>-4.8939641109298935E-3</v>
      </c>
      <c r="G2492" s="12">
        <f t="shared" si="77"/>
        <v>-6.5703022339028529E-3</v>
      </c>
    </row>
    <row r="2493" spans="1:7" x14ac:dyDescent="0.25">
      <c r="A2493" s="1">
        <v>2488</v>
      </c>
      <c r="B2493" s="6">
        <v>41914</v>
      </c>
      <c r="C2493" s="8">
        <v>11.88</v>
      </c>
      <c r="D2493" s="6">
        <v>41914</v>
      </c>
      <c r="E2493" s="8">
        <v>7.26</v>
      </c>
      <c r="F2493" s="12">
        <f t="shared" si="76"/>
        <v>-2.622950819672119E-2</v>
      </c>
      <c r="G2493" s="12">
        <f t="shared" si="77"/>
        <v>-3.968253968253966E-2</v>
      </c>
    </row>
    <row r="2494" spans="1:7" x14ac:dyDescent="0.25">
      <c r="A2494" s="1">
        <v>2489</v>
      </c>
      <c r="B2494" s="6">
        <v>41915</v>
      </c>
      <c r="C2494" s="8">
        <v>12</v>
      </c>
      <c r="D2494" s="6">
        <v>41915</v>
      </c>
      <c r="E2494" s="8">
        <v>7.39</v>
      </c>
      <c r="F2494" s="12">
        <f t="shared" si="76"/>
        <v>1.0101010101010034E-2</v>
      </c>
      <c r="G2494" s="12">
        <f t="shared" si="77"/>
        <v>1.7906336088154257E-2</v>
      </c>
    </row>
    <row r="2495" spans="1:7" x14ac:dyDescent="0.25">
      <c r="A2495" s="1">
        <v>2490</v>
      </c>
      <c r="B2495" s="6">
        <v>41918</v>
      </c>
      <c r="C2495" s="8">
        <v>12.09</v>
      </c>
      <c r="D2495" s="6">
        <v>41918</v>
      </c>
      <c r="E2495" s="8">
        <v>7.45</v>
      </c>
      <c r="F2495" s="12">
        <f t="shared" si="76"/>
        <v>7.4999999999999884E-3</v>
      </c>
      <c r="G2495" s="12">
        <f t="shared" si="77"/>
        <v>8.1190798376184706E-3</v>
      </c>
    </row>
    <row r="2496" spans="1:7" x14ac:dyDescent="0.25">
      <c r="A2496" s="1">
        <v>2491</v>
      </c>
      <c r="B2496" s="6">
        <v>41919</v>
      </c>
      <c r="C2496" s="8">
        <v>11.95</v>
      </c>
      <c r="D2496" s="6">
        <v>41919</v>
      </c>
      <c r="E2496" s="8">
        <v>7.27</v>
      </c>
      <c r="F2496" s="12">
        <f t="shared" si="76"/>
        <v>-1.1579818031430981E-2</v>
      </c>
      <c r="G2496" s="12">
        <f t="shared" si="77"/>
        <v>-2.4161073825503435E-2</v>
      </c>
    </row>
    <row r="2497" spans="1:7" x14ac:dyDescent="0.25">
      <c r="A2497" s="1">
        <v>2492</v>
      </c>
      <c r="B2497" s="6">
        <v>41920</v>
      </c>
      <c r="C2497" s="8">
        <v>11.92</v>
      </c>
      <c r="D2497" s="6">
        <v>41920</v>
      </c>
      <c r="E2497" s="8">
        <v>7.22</v>
      </c>
      <c r="F2497" s="12">
        <f t="shared" si="76"/>
        <v>-2.5104602510459717E-3</v>
      </c>
      <c r="G2497" s="12">
        <f t="shared" si="77"/>
        <v>-6.8775790921595361E-3</v>
      </c>
    </row>
    <row r="2498" spans="1:7" x14ac:dyDescent="0.25">
      <c r="A2498" s="1">
        <v>2493</v>
      </c>
      <c r="B2498" s="6">
        <v>41921</v>
      </c>
      <c r="C2498" s="8">
        <v>11.86</v>
      </c>
      <c r="D2498" s="6">
        <v>41921</v>
      </c>
      <c r="E2498" s="8">
        <v>7.17</v>
      </c>
      <c r="F2498" s="12">
        <f t="shared" si="76"/>
        <v>-5.0335570469799079E-3</v>
      </c>
      <c r="G2498" s="12">
        <f t="shared" si="77"/>
        <v>-6.9252077562326625E-3</v>
      </c>
    </row>
    <row r="2499" spans="1:7" x14ac:dyDescent="0.25">
      <c r="A2499" s="1">
        <v>2494</v>
      </c>
      <c r="B2499" s="6">
        <v>41922</v>
      </c>
      <c r="C2499" s="8">
        <v>11.7</v>
      </c>
      <c r="D2499" s="6">
        <v>41922</v>
      </c>
      <c r="E2499" s="8">
        <v>7.12</v>
      </c>
      <c r="F2499" s="12">
        <f t="shared" si="76"/>
        <v>-1.3490725126475561E-2</v>
      </c>
      <c r="G2499" s="12">
        <f t="shared" si="77"/>
        <v>-6.9735006973500454E-3</v>
      </c>
    </row>
    <row r="2500" spans="1:7" x14ac:dyDescent="0.25">
      <c r="A2500" s="1">
        <v>2495</v>
      </c>
      <c r="B2500" s="6">
        <v>41925</v>
      </c>
      <c r="C2500" s="8">
        <v>11.71</v>
      </c>
      <c r="D2500" s="6">
        <v>41925</v>
      </c>
      <c r="E2500" s="8">
        <v>7.15</v>
      </c>
      <c r="F2500" s="12">
        <f t="shared" si="76"/>
        <v>8.5470085470098838E-4</v>
      </c>
      <c r="G2500" s="12">
        <f t="shared" si="77"/>
        <v>4.2134831460674503E-3</v>
      </c>
    </row>
    <row r="2501" spans="1:7" x14ac:dyDescent="0.25">
      <c r="A2501" s="1">
        <v>2496</v>
      </c>
      <c r="B2501" s="6">
        <v>41926</v>
      </c>
      <c r="C2501" s="8">
        <v>11.69</v>
      </c>
      <c r="D2501" s="6">
        <v>41926</v>
      </c>
      <c r="E2501" s="8">
        <v>7.15</v>
      </c>
      <c r="F2501" s="12">
        <f t="shared" si="76"/>
        <v>-1.707941929974496E-3</v>
      </c>
      <c r="G2501" s="12">
        <f t="shared" si="77"/>
        <v>0</v>
      </c>
    </row>
    <row r="2502" spans="1:7" x14ac:dyDescent="0.25">
      <c r="A2502" s="1">
        <v>2497</v>
      </c>
      <c r="B2502" s="6">
        <v>41927</v>
      </c>
      <c r="C2502" s="8">
        <v>11.33</v>
      </c>
      <c r="D2502" s="6">
        <v>41927</v>
      </c>
      <c r="E2502" s="8">
        <v>6.86</v>
      </c>
      <c r="F2502" s="12">
        <f t="shared" si="76"/>
        <v>-3.079555175363554E-2</v>
      </c>
      <c r="G2502" s="12">
        <f t="shared" si="77"/>
        <v>-4.0559440559440565E-2</v>
      </c>
    </row>
    <row r="2503" spans="1:7" x14ac:dyDescent="0.25">
      <c r="A2503" s="1">
        <v>2498</v>
      </c>
      <c r="B2503" s="6">
        <v>41928</v>
      </c>
      <c r="C2503" s="8">
        <v>10.97</v>
      </c>
      <c r="D2503" s="6">
        <v>41928</v>
      </c>
      <c r="E2503" s="8">
        <v>6.73</v>
      </c>
      <c r="F2503" s="12">
        <f t="shared" si="76"/>
        <v>-3.1774051191526868E-2</v>
      </c>
      <c r="G2503" s="12">
        <f t="shared" si="77"/>
        <v>-1.895043731778424E-2</v>
      </c>
    </row>
    <row r="2504" spans="1:7" x14ac:dyDescent="0.25">
      <c r="A2504" s="1">
        <v>2499</v>
      </c>
      <c r="B2504" s="6">
        <v>41929</v>
      </c>
      <c r="C2504" s="8">
        <v>11.1</v>
      </c>
      <c r="D2504" s="6">
        <v>41929</v>
      </c>
      <c r="E2504" s="8">
        <v>6.97</v>
      </c>
      <c r="F2504" s="12">
        <f t="shared" ref="F2504:F2532" si="78">(C2504-C2503)/C2503</f>
        <v>1.1850501367365452E-2</v>
      </c>
      <c r="G2504" s="12">
        <f t="shared" ref="G2504:G2532" si="79">(E2504-E2503)/E2503</f>
        <v>3.5661218424962747E-2</v>
      </c>
    </row>
    <row r="2505" spans="1:7" x14ac:dyDescent="0.25">
      <c r="A2505" s="1">
        <v>2500</v>
      </c>
      <c r="B2505" s="6">
        <v>41932</v>
      </c>
      <c r="C2505" s="8">
        <v>11.09</v>
      </c>
      <c r="D2505" s="6">
        <v>41932</v>
      </c>
      <c r="E2505" s="8">
        <v>6.81</v>
      </c>
      <c r="F2505" s="12">
        <f t="shared" si="78"/>
        <v>-9.0090090090088172E-4</v>
      </c>
      <c r="G2505" s="12">
        <f t="shared" si="79"/>
        <v>-2.295552367288381E-2</v>
      </c>
    </row>
    <row r="2506" spans="1:7" x14ac:dyDescent="0.25">
      <c r="A2506" s="1">
        <v>2501</v>
      </c>
      <c r="B2506" s="6">
        <v>41933</v>
      </c>
      <c r="C2506" s="8">
        <v>11.31</v>
      </c>
      <c r="D2506" s="6">
        <v>41933</v>
      </c>
      <c r="E2506" s="8">
        <v>6.95</v>
      </c>
      <c r="F2506" s="12">
        <f t="shared" si="78"/>
        <v>1.9837691614066785E-2</v>
      </c>
      <c r="G2506" s="12">
        <f t="shared" si="79"/>
        <v>2.0558002936857646E-2</v>
      </c>
    </row>
    <row r="2507" spans="1:7" x14ac:dyDescent="0.25">
      <c r="A2507" s="1">
        <v>2502</v>
      </c>
      <c r="B2507" s="6">
        <v>41934</v>
      </c>
      <c r="C2507" s="8">
        <v>11.37</v>
      </c>
      <c r="D2507" s="6">
        <v>41934</v>
      </c>
      <c r="E2507" s="8">
        <v>6.99</v>
      </c>
      <c r="F2507" s="12">
        <f t="shared" si="78"/>
        <v>5.3050397877982955E-3</v>
      </c>
      <c r="G2507" s="12">
        <f t="shared" si="79"/>
        <v>5.7553956834532427E-3</v>
      </c>
    </row>
    <row r="2508" spans="1:7" x14ac:dyDescent="0.25">
      <c r="A2508" s="1">
        <v>2503</v>
      </c>
      <c r="B2508" s="6">
        <v>41935</v>
      </c>
      <c r="C2508" s="8">
        <v>11.49</v>
      </c>
      <c r="D2508" s="6">
        <v>41935</v>
      </c>
      <c r="E2508" s="8">
        <v>7.03</v>
      </c>
      <c r="F2508" s="12">
        <f t="shared" si="78"/>
        <v>1.0554089709762621E-2</v>
      </c>
      <c r="G2508" s="12">
        <f t="shared" si="79"/>
        <v>5.7224606580829809E-3</v>
      </c>
    </row>
    <row r="2509" spans="1:7" x14ac:dyDescent="0.25">
      <c r="A2509" s="1">
        <v>2504</v>
      </c>
      <c r="B2509" s="6">
        <v>41936</v>
      </c>
      <c r="C2509" s="8">
        <v>11.45</v>
      </c>
      <c r="D2509" s="6">
        <v>41936</v>
      </c>
      <c r="E2509" s="8">
        <v>7.04</v>
      </c>
      <c r="F2509" s="12">
        <f t="shared" si="78"/>
        <v>-3.4812880765884178E-3</v>
      </c>
      <c r="G2509" s="12">
        <f t="shared" si="79"/>
        <v>1.4224751066856027E-3</v>
      </c>
    </row>
    <row r="2510" spans="1:7" x14ac:dyDescent="0.25">
      <c r="A2510" s="1">
        <v>2505</v>
      </c>
      <c r="B2510" s="6">
        <v>41939</v>
      </c>
      <c r="C2510" s="8">
        <v>11.33</v>
      </c>
      <c r="D2510" s="6">
        <v>41939</v>
      </c>
      <c r="E2510" s="8">
        <v>6.87</v>
      </c>
      <c r="F2510" s="12">
        <f t="shared" si="78"/>
        <v>-1.0480349344978098E-2</v>
      </c>
      <c r="G2510" s="12">
        <f t="shared" si="79"/>
        <v>-2.4147727272727262E-2</v>
      </c>
    </row>
    <row r="2511" spans="1:7" x14ac:dyDescent="0.25">
      <c r="A2511" s="1">
        <v>2506</v>
      </c>
      <c r="B2511" s="6">
        <v>41940</v>
      </c>
      <c r="C2511" s="8">
        <v>11.66</v>
      </c>
      <c r="D2511" s="6">
        <v>41940</v>
      </c>
      <c r="E2511" s="8">
        <v>6.97</v>
      </c>
      <c r="F2511" s="12">
        <f t="shared" si="78"/>
        <v>2.9126213592233014E-2</v>
      </c>
      <c r="G2511" s="12">
        <f t="shared" si="79"/>
        <v>1.4556040756914067E-2</v>
      </c>
    </row>
    <row r="2512" spans="1:7" x14ac:dyDescent="0.25">
      <c r="A2512" s="1">
        <v>2507</v>
      </c>
      <c r="B2512" s="6">
        <v>41941</v>
      </c>
      <c r="C2512" s="8">
        <v>11.68</v>
      </c>
      <c r="D2512" s="6">
        <v>41941</v>
      </c>
      <c r="E2512" s="8">
        <v>6.86</v>
      </c>
      <c r="F2512" s="12">
        <f t="shared" si="78"/>
        <v>1.7152658662092258E-3</v>
      </c>
      <c r="G2512" s="12">
        <f t="shared" si="79"/>
        <v>-1.5781922525107524E-2</v>
      </c>
    </row>
    <row r="2513" spans="1:7" x14ac:dyDescent="0.25">
      <c r="A2513" s="1">
        <v>2508</v>
      </c>
      <c r="B2513" s="6">
        <v>41942</v>
      </c>
      <c r="C2513" s="8">
        <v>11.69</v>
      </c>
      <c r="D2513" s="6">
        <v>41942</v>
      </c>
      <c r="E2513" s="8">
        <v>6.84</v>
      </c>
      <c r="F2513" s="12">
        <f t="shared" si="78"/>
        <v>8.5616438356162557E-4</v>
      </c>
      <c r="G2513" s="12">
        <f t="shared" si="79"/>
        <v>-2.915451895043799E-3</v>
      </c>
    </row>
    <row r="2514" spans="1:7" x14ac:dyDescent="0.25">
      <c r="A2514" s="1">
        <v>2509</v>
      </c>
      <c r="B2514" s="6">
        <v>41943</v>
      </c>
      <c r="C2514" s="8">
        <v>12</v>
      </c>
      <c r="D2514" s="6">
        <v>41943</v>
      </c>
      <c r="E2514" s="8">
        <v>7.03</v>
      </c>
      <c r="F2514" s="12">
        <f t="shared" si="78"/>
        <v>2.651839178785291E-2</v>
      </c>
      <c r="G2514" s="12">
        <f t="shared" si="79"/>
        <v>2.7777777777777835E-2</v>
      </c>
    </row>
    <row r="2515" spans="1:7" x14ac:dyDescent="0.25">
      <c r="A2515" s="1">
        <v>2510</v>
      </c>
      <c r="B2515" s="6">
        <v>41946</v>
      </c>
      <c r="C2515" s="8">
        <v>11.96</v>
      </c>
      <c r="D2515" s="6">
        <v>41946</v>
      </c>
      <c r="E2515" s="8">
        <v>6.99</v>
      </c>
      <c r="F2515" s="12">
        <f t="shared" si="78"/>
        <v>-3.3333333333332624E-3</v>
      </c>
      <c r="G2515" s="12">
        <f t="shared" si="79"/>
        <v>-5.6899004267425366E-3</v>
      </c>
    </row>
    <row r="2516" spans="1:7" x14ac:dyDescent="0.25">
      <c r="A2516" s="1">
        <v>2511</v>
      </c>
      <c r="B2516" s="6">
        <v>41947</v>
      </c>
      <c r="C2516" s="8">
        <v>11.84</v>
      </c>
      <c r="D2516" s="6">
        <v>41947</v>
      </c>
      <c r="E2516" s="8">
        <v>6.75</v>
      </c>
      <c r="F2516" s="12">
        <f t="shared" si="78"/>
        <v>-1.0033444816053593E-2</v>
      </c>
      <c r="G2516" s="12">
        <f t="shared" si="79"/>
        <v>-3.4334763948497882E-2</v>
      </c>
    </row>
    <row r="2517" spans="1:7" x14ac:dyDescent="0.25">
      <c r="A2517" s="1">
        <v>2512</v>
      </c>
      <c r="B2517" s="6">
        <v>41948</v>
      </c>
      <c r="C2517" s="8">
        <v>12</v>
      </c>
      <c r="D2517" s="6">
        <v>41948</v>
      </c>
      <c r="E2517" s="8">
        <v>6.83</v>
      </c>
      <c r="F2517" s="12">
        <f t="shared" si="78"/>
        <v>1.3513513513513526E-2</v>
      </c>
      <c r="G2517" s="12">
        <f t="shared" si="79"/>
        <v>1.1851851851851862E-2</v>
      </c>
    </row>
    <row r="2518" spans="1:7" x14ac:dyDescent="0.25">
      <c r="A2518" s="1">
        <v>2513</v>
      </c>
      <c r="B2518" s="6">
        <v>41949</v>
      </c>
      <c r="C2518" s="8">
        <v>12</v>
      </c>
      <c r="D2518" s="6">
        <v>41949</v>
      </c>
      <c r="E2518" s="8">
        <v>6.78</v>
      </c>
      <c r="F2518" s="12">
        <f t="shared" si="78"/>
        <v>0</v>
      </c>
      <c r="G2518" s="12">
        <f t="shared" si="79"/>
        <v>-7.320644216691043E-3</v>
      </c>
    </row>
    <row r="2519" spans="1:7" x14ac:dyDescent="0.25">
      <c r="A2519" s="1">
        <v>2514</v>
      </c>
      <c r="B2519" s="6">
        <v>41950</v>
      </c>
      <c r="C2519" s="8">
        <v>11.81</v>
      </c>
      <c r="D2519" s="6">
        <v>41950</v>
      </c>
      <c r="E2519" s="8">
        <v>6.65</v>
      </c>
      <c r="F2519" s="12">
        <f t="shared" si="78"/>
        <v>-1.5833333333333293E-2</v>
      </c>
      <c r="G2519" s="12">
        <f t="shared" si="79"/>
        <v>-1.9174041297935086E-2</v>
      </c>
    </row>
    <row r="2520" spans="1:7" x14ac:dyDescent="0.25">
      <c r="A2520" s="1">
        <v>2515</v>
      </c>
      <c r="B2520" s="6">
        <v>41953</v>
      </c>
      <c r="C2520" s="8">
        <v>12</v>
      </c>
      <c r="D2520" s="6">
        <v>41953</v>
      </c>
      <c r="E2520" s="8">
        <v>6.73</v>
      </c>
      <c r="F2520" s="12">
        <f t="shared" si="78"/>
        <v>1.6088060965283615E-2</v>
      </c>
      <c r="G2520" s="12">
        <f t="shared" si="79"/>
        <v>1.2030075187969934E-2</v>
      </c>
    </row>
    <row r="2521" spans="1:7" x14ac:dyDescent="0.25">
      <c r="A2521" s="1">
        <v>2516</v>
      </c>
      <c r="B2521" s="6">
        <v>41954</v>
      </c>
      <c r="C2521" s="8">
        <v>12.18</v>
      </c>
      <c r="D2521" s="6">
        <v>41954</v>
      </c>
      <c r="E2521" s="8">
        <v>6.79</v>
      </c>
      <c r="F2521" s="12">
        <f t="shared" si="78"/>
        <v>1.4999999999999977E-2</v>
      </c>
      <c r="G2521" s="12">
        <f t="shared" si="79"/>
        <v>8.9153046062406538E-3</v>
      </c>
    </row>
    <row r="2522" spans="1:7" x14ac:dyDescent="0.25">
      <c r="A2522" s="1">
        <v>2517</v>
      </c>
      <c r="B2522" s="6">
        <v>41955</v>
      </c>
      <c r="C2522" s="8">
        <v>12.17</v>
      </c>
      <c r="D2522" s="6">
        <v>41955</v>
      </c>
      <c r="E2522" s="8">
        <v>6.63</v>
      </c>
      <c r="F2522" s="12">
        <f t="shared" si="78"/>
        <v>-8.2101806239735526E-4</v>
      </c>
      <c r="G2522" s="12">
        <f t="shared" si="79"/>
        <v>-2.3564064801178224E-2</v>
      </c>
    </row>
    <row r="2523" spans="1:7" x14ac:dyDescent="0.25">
      <c r="A2523" s="1">
        <v>2518</v>
      </c>
      <c r="B2523" s="6">
        <v>41956</v>
      </c>
      <c r="C2523" s="8">
        <v>12.2</v>
      </c>
      <c r="D2523" s="6">
        <v>41956</v>
      </c>
      <c r="E2523" s="8">
        <v>6.64</v>
      </c>
      <c r="F2523" s="12">
        <f t="shared" si="78"/>
        <v>2.4650780608052062E-3</v>
      </c>
      <c r="G2523" s="12">
        <f t="shared" si="79"/>
        <v>1.5082956259426527E-3</v>
      </c>
    </row>
    <row r="2524" spans="1:7" x14ac:dyDescent="0.25">
      <c r="A2524" s="1">
        <v>2519</v>
      </c>
      <c r="B2524" s="6">
        <v>41957</v>
      </c>
      <c r="C2524" s="8">
        <v>12.28</v>
      </c>
      <c r="D2524" s="6">
        <v>41957</v>
      </c>
      <c r="E2524" s="8">
        <v>6.67</v>
      </c>
      <c r="F2524" s="12">
        <f t="shared" si="78"/>
        <v>6.5573770491803339E-3</v>
      </c>
      <c r="G2524" s="12">
        <f t="shared" si="79"/>
        <v>4.5180722891566645E-3</v>
      </c>
    </row>
    <row r="2525" spans="1:7" x14ac:dyDescent="0.25">
      <c r="A2525" s="1">
        <v>2520</v>
      </c>
      <c r="B2525" s="6">
        <v>41960</v>
      </c>
      <c r="C2525" s="8">
        <v>12.42</v>
      </c>
      <c r="D2525" s="6">
        <v>41960</v>
      </c>
      <c r="E2525" s="8">
        <v>6.77</v>
      </c>
      <c r="F2525" s="12">
        <f t="shared" si="78"/>
        <v>1.1400651465798092E-2</v>
      </c>
      <c r="G2525" s="12">
        <f t="shared" si="79"/>
        <v>1.4992503748125883E-2</v>
      </c>
    </row>
    <row r="2526" spans="1:7" x14ac:dyDescent="0.25">
      <c r="A2526" s="1">
        <v>2521</v>
      </c>
      <c r="B2526" s="6">
        <v>41961</v>
      </c>
      <c r="C2526" s="8">
        <v>12.19</v>
      </c>
      <c r="D2526" s="6">
        <v>41961</v>
      </c>
      <c r="E2526" s="8">
        <v>6.82</v>
      </c>
      <c r="F2526" s="12">
        <f t="shared" si="78"/>
        <v>-1.8518518518518552E-2</v>
      </c>
      <c r="G2526" s="12">
        <f t="shared" si="79"/>
        <v>7.3855243722305338E-3</v>
      </c>
    </row>
    <row r="2527" spans="1:7" x14ac:dyDescent="0.25">
      <c r="A2527" s="1">
        <v>2522</v>
      </c>
      <c r="B2527" s="6">
        <v>41962</v>
      </c>
      <c r="C2527" s="8">
        <v>12.17</v>
      </c>
      <c r="D2527" s="6">
        <v>41962</v>
      </c>
      <c r="E2527" s="8">
        <v>6.81</v>
      </c>
      <c r="F2527" s="12">
        <f t="shared" si="78"/>
        <v>-1.6406890894175206E-3</v>
      </c>
      <c r="G2527" s="12">
        <f t="shared" si="79"/>
        <v>-1.4662756598241458E-3</v>
      </c>
    </row>
    <row r="2528" spans="1:7" x14ac:dyDescent="0.25">
      <c r="A2528" s="1">
        <v>2523</v>
      </c>
      <c r="B2528" s="6">
        <v>41963</v>
      </c>
      <c r="C2528" s="8">
        <v>12.12</v>
      </c>
      <c r="D2528" s="6">
        <v>41963</v>
      </c>
      <c r="E2528" s="8">
        <v>6.68</v>
      </c>
      <c r="F2528" s="12">
        <f t="shared" si="78"/>
        <v>-4.1084634346754897E-3</v>
      </c>
      <c r="G2528" s="12">
        <f t="shared" si="79"/>
        <v>-1.9089574155653436E-2</v>
      </c>
    </row>
    <row r="2529" spans="1:7" x14ac:dyDescent="0.25">
      <c r="A2529" s="1">
        <v>2524</v>
      </c>
      <c r="B2529" s="6">
        <v>41964</v>
      </c>
      <c r="C2529" s="8">
        <v>12.47</v>
      </c>
      <c r="D2529" s="6">
        <v>41964</v>
      </c>
      <c r="E2529" s="8">
        <v>6.92</v>
      </c>
      <c r="F2529" s="12">
        <f t="shared" si="78"/>
        <v>2.8877887788778998E-2</v>
      </c>
      <c r="G2529" s="12">
        <f t="shared" si="79"/>
        <v>3.5928143712574884E-2</v>
      </c>
    </row>
    <row r="2530" spans="1:7" x14ac:dyDescent="0.25">
      <c r="A2530" s="1">
        <v>2525</v>
      </c>
      <c r="B2530" s="6">
        <v>41967</v>
      </c>
      <c r="C2530" s="8">
        <v>12.6</v>
      </c>
      <c r="D2530" s="6">
        <v>41967</v>
      </c>
      <c r="E2530" s="8">
        <v>7.09</v>
      </c>
      <c r="F2530" s="12">
        <f t="shared" si="78"/>
        <v>1.0425020048115397E-2</v>
      </c>
      <c r="G2530" s="12">
        <f t="shared" si="79"/>
        <v>2.4566473988439298E-2</v>
      </c>
    </row>
    <row r="2531" spans="1:7" x14ac:dyDescent="0.25">
      <c r="A2531" s="1">
        <v>2526</v>
      </c>
      <c r="B2531" s="6">
        <v>41968</v>
      </c>
      <c r="C2531" s="8">
        <v>12.71</v>
      </c>
      <c r="D2531" s="6">
        <v>41968</v>
      </c>
      <c r="E2531" s="8">
        <v>7.16</v>
      </c>
      <c r="F2531" s="12">
        <f t="shared" si="78"/>
        <v>8.7301587301588258E-3</v>
      </c>
      <c r="G2531" s="12">
        <f t="shared" si="79"/>
        <v>9.8730606488011685E-3</v>
      </c>
    </row>
    <row r="2532" spans="1:7" x14ac:dyDescent="0.25">
      <c r="A2532" s="1">
        <v>2527</v>
      </c>
      <c r="B2532" s="7">
        <v>41969</v>
      </c>
      <c r="C2532" s="9">
        <v>12.6</v>
      </c>
      <c r="D2532" s="7">
        <v>41969</v>
      </c>
      <c r="E2532" s="9">
        <v>7.14</v>
      </c>
      <c r="F2532" s="12">
        <f t="shared" si="78"/>
        <v>-8.6546026750591032E-3</v>
      </c>
      <c r="G2532" s="12">
        <f t="shared" si="79"/>
        <v>-2.7932960893855391E-3</v>
      </c>
    </row>
  </sheetData>
  <mergeCells count="1">
    <mergeCell ref="D5:E5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63"/>
  <sheetViews>
    <sheetView topLeftCell="C1" workbookViewId="0">
      <selection activeCell="K2" sqref="K2"/>
    </sheetView>
  </sheetViews>
  <sheetFormatPr baseColWidth="10" defaultRowHeight="15" x14ac:dyDescent="0.25"/>
  <cols>
    <col min="1" max="3" width="11.42578125" style="1"/>
    <col min="4" max="4" width="15.28515625" style="1" customWidth="1"/>
    <col min="5" max="5" width="12" style="1" bestFit="1" customWidth="1"/>
    <col min="6" max="6" width="11.42578125" style="1"/>
    <col min="7" max="7" width="14" style="1" bestFit="1" customWidth="1"/>
    <col min="8" max="8" width="13.28515625" style="1" bestFit="1" customWidth="1"/>
    <col min="9" max="16384" width="11.42578125" style="1"/>
  </cols>
  <sheetData>
    <row r="2" spans="1:13" x14ac:dyDescent="0.25">
      <c r="C2" s="1" t="s">
        <v>59</v>
      </c>
      <c r="J2" s="1" t="s">
        <v>68</v>
      </c>
      <c r="K2" s="1">
        <f>1/AVERAGE(D7:D63)</f>
        <v>2.4317479494931256</v>
      </c>
    </row>
    <row r="4" spans="1:13" x14ac:dyDescent="0.25">
      <c r="E4" s="1" t="s">
        <v>63</v>
      </c>
      <c r="F4" s="1" t="s">
        <v>62</v>
      </c>
      <c r="G4" s="1">
        <v>1</v>
      </c>
    </row>
    <row r="6" spans="1:13" x14ac:dyDescent="0.25">
      <c r="E6" s="1" t="s">
        <v>64</v>
      </c>
      <c r="F6" s="1" t="s">
        <v>66</v>
      </c>
      <c r="G6" s="1" t="s">
        <v>65</v>
      </c>
      <c r="J6" s="1">
        <f>G10</f>
        <v>-23.43992929525492</v>
      </c>
      <c r="M6" s="1">
        <f>G10</f>
        <v>-23.43992929525492</v>
      </c>
    </row>
    <row r="7" spans="1:13" x14ac:dyDescent="0.25">
      <c r="C7" s="1" t="s">
        <v>2</v>
      </c>
      <c r="D7" s="1">
        <v>7.5578077756716419E-2</v>
      </c>
      <c r="E7" s="1">
        <f>$G$4*EXP(-$G$4*D7)</f>
        <v>0.92720733343912831</v>
      </c>
      <c r="F7" s="1">
        <f>LN(E7)</f>
        <v>-7.5578077756716391E-2</v>
      </c>
      <c r="G7" s="1">
        <f>PRODUCT(E7:E63)</f>
        <v>6.6094915374809754E-11</v>
      </c>
      <c r="I7" s="1">
        <v>0.1</v>
      </c>
      <c r="J7" s="1">
        <f t="dataTable" ref="J7:J62" dt2D="0" dtr="0" r1="G4" ca="1"/>
        <v>-133.59134323018611</v>
      </c>
      <c r="L7" s="1">
        <v>2</v>
      </c>
      <c r="M7" s="1">
        <f t="dataTable" ref="M7:M27" dt2D="0" dtr="0" r1="G4"/>
        <v>-7.3704692985929583</v>
      </c>
    </row>
    <row r="8" spans="1:13" x14ac:dyDescent="0.25">
      <c r="A8" s="1" t="s">
        <v>60</v>
      </c>
      <c r="C8" s="1" t="s">
        <v>3</v>
      </c>
      <c r="D8" s="1">
        <v>0.15309315235452206</v>
      </c>
      <c r="E8" s="1">
        <f>$G$4*EXP(-$G$4*D8)</f>
        <v>0.85804978873035687</v>
      </c>
      <c r="F8" s="1">
        <f t="shared" ref="F8:F63" si="0">LN(E8)</f>
        <v>-0.15309315235452206</v>
      </c>
      <c r="I8" s="1">
        <v>0.2</v>
      </c>
      <c r="J8" s="1">
        <v>-96.425946867794721</v>
      </c>
      <c r="L8" s="1">
        <v>2.0499999999999998</v>
      </c>
      <c r="M8" s="1">
        <v>-7.1349868457045273</v>
      </c>
    </row>
    <row r="9" spans="1:13" x14ac:dyDescent="0.25">
      <c r="A9" s="1" t="s">
        <v>61</v>
      </c>
      <c r="B9" s="1">
        <f>COUNT(D7:D63)</f>
        <v>57</v>
      </c>
      <c r="C9" s="1" t="s">
        <v>4</v>
      </c>
      <c r="D9" s="1">
        <v>0.28982279628275703</v>
      </c>
      <c r="E9" s="1">
        <f t="shared" ref="E9:E63" si="1">$G$4*EXP(-$G$4*D9)</f>
        <v>0.74839617441308259</v>
      </c>
      <c r="F9" s="1">
        <f t="shared" si="0"/>
        <v>-0.28982279628275709</v>
      </c>
      <c r="G9" s="1" t="s">
        <v>67</v>
      </c>
      <c r="I9" s="1">
        <v>0.3</v>
      </c>
      <c r="J9" s="1">
        <v>-75.65842863515482</v>
      </c>
      <c r="L9" s="1">
        <v>2.1</v>
      </c>
      <c r="M9" s="1">
        <v>-6.9334228704608245</v>
      </c>
    </row>
    <row r="10" spans="1:13" x14ac:dyDescent="0.25">
      <c r="C10" s="1" t="s">
        <v>5</v>
      </c>
      <c r="D10" s="1">
        <v>4.5327874159610031E-2</v>
      </c>
      <c r="E10" s="1">
        <f t="shared" si="1"/>
        <v>0.95568408634210378</v>
      </c>
      <c r="F10" s="1">
        <f t="shared" si="0"/>
        <v>-4.5327874159609982E-2</v>
      </c>
      <c r="G10" s="1">
        <f>SUM(F7:F63)</f>
        <v>-23.43992929525492</v>
      </c>
      <c r="I10" s="1">
        <v>0.4</v>
      </c>
      <c r="J10" s="1">
        <v>-61.604543434928814</v>
      </c>
      <c r="L10" s="1">
        <v>2.15</v>
      </c>
      <c r="M10" s="1">
        <v>-6.7641809828425048</v>
      </c>
    </row>
    <row r="11" spans="1:13" x14ac:dyDescent="0.25">
      <c r="C11" s="1" t="s">
        <v>6</v>
      </c>
      <c r="D11" s="1">
        <v>7.6984041512020041E-2</v>
      </c>
      <c r="E11" s="1">
        <f t="shared" si="1"/>
        <v>0.92590462952649533</v>
      </c>
      <c r="F11" s="1">
        <f t="shared" si="0"/>
        <v>-7.6984041512019985E-2</v>
      </c>
      <c r="I11" s="1">
        <v>0.5</v>
      </c>
      <c r="J11" s="1">
        <v>-51.229353939544346</v>
      </c>
      <c r="L11" s="1">
        <v>2.2000000000000002</v>
      </c>
      <c r="M11" s="1">
        <v>-6.6257749087974229</v>
      </c>
    </row>
    <row r="12" spans="1:13" x14ac:dyDescent="0.25">
      <c r="C12" s="1" t="s">
        <v>7</v>
      </c>
      <c r="D12" s="1">
        <v>0.1704859480121789</v>
      </c>
      <c r="E12" s="1">
        <f t="shared" si="1"/>
        <v>0.84325493895349224</v>
      </c>
      <c r="F12" s="1">
        <f t="shared" si="0"/>
        <v>-0.17048594801217884</v>
      </c>
      <c r="I12" s="1">
        <v>0.6</v>
      </c>
      <c r="J12" s="1">
        <v>-43.181018131814419</v>
      </c>
      <c r="L12" s="1">
        <v>2.25</v>
      </c>
      <c r="M12" s="1">
        <v>-6.5168185899928286</v>
      </c>
    </row>
    <row r="13" spans="1:13" x14ac:dyDescent="0.25">
      <c r="C13" s="1" t="s">
        <v>8</v>
      </c>
      <c r="D13" s="1">
        <v>1.4904516245878874</v>
      </c>
      <c r="E13" s="1">
        <f t="shared" si="1"/>
        <v>0.22527089468734071</v>
      </c>
      <c r="F13" s="1">
        <f t="shared" si="0"/>
        <v>-1.4904516245878874</v>
      </c>
      <c r="I13" s="1">
        <v>0.7</v>
      </c>
      <c r="J13" s="1">
        <v>-36.738422311186198</v>
      </c>
      <c r="L13" s="1">
        <v>2.2999999999999998</v>
      </c>
      <c r="M13" s="1">
        <v>-6.4360173717853844</v>
      </c>
    </row>
    <row r="14" spans="1:13" x14ac:dyDescent="0.25">
      <c r="C14" s="1" t="s">
        <v>9</v>
      </c>
      <c r="D14" s="1">
        <v>0.3113562799476145</v>
      </c>
      <c r="E14" s="1">
        <f t="shared" si="1"/>
        <v>0.73245287110616386</v>
      </c>
      <c r="F14" s="1">
        <f t="shared" si="0"/>
        <v>-0.31135627994761456</v>
      </c>
      <c r="I14" s="1">
        <v>0.8</v>
      </c>
      <c r="J14" s="1">
        <v>-31.47112586111388</v>
      </c>
      <c r="L14" s="1">
        <v>2.35</v>
      </c>
      <c r="M14" s="1">
        <v>-6.3821601389532061</v>
      </c>
    </row>
    <row r="15" spans="1:13" x14ac:dyDescent="0.25">
      <c r="C15" s="1" t="s">
        <v>10</v>
      </c>
      <c r="D15" s="1">
        <v>0.23592756471925427</v>
      </c>
      <c r="E15" s="1">
        <f t="shared" si="1"/>
        <v>0.78983788398963484</v>
      </c>
      <c r="F15" s="1">
        <f t="shared" si="0"/>
        <v>-0.23592756471925433</v>
      </c>
      <c r="I15" s="1">
        <v>0.9</v>
      </c>
      <c r="J15" s="1">
        <v>-27.101485758225522</v>
      </c>
      <c r="L15" s="1">
        <v>2.4</v>
      </c>
      <c r="M15" s="1">
        <v>-6.3541122794395095</v>
      </c>
    </row>
    <row r="16" spans="1:13" x14ac:dyDescent="0.25">
      <c r="C16" s="1" t="s">
        <v>11</v>
      </c>
      <c r="D16" s="1">
        <v>0.68480238916342839</v>
      </c>
      <c r="E16" s="1">
        <f t="shared" si="1"/>
        <v>0.50418985310982023</v>
      </c>
      <c r="F16" s="1">
        <f t="shared" si="0"/>
        <v>-0.68480238916342839</v>
      </c>
      <c r="I16" s="1">
        <v>1</v>
      </c>
      <c r="J16" s="1">
        <v>-23.43992929525492</v>
      </c>
      <c r="L16" s="1">
        <v>2.4500000000000002</v>
      </c>
      <c r="M16" s="1">
        <v>-6.3508093736463227</v>
      </c>
    </row>
    <row r="17" spans="3:13" x14ac:dyDescent="0.25">
      <c r="C17" s="1" t="s">
        <v>12</v>
      </c>
      <c r="D17" s="1">
        <v>0.52667024469586088</v>
      </c>
      <c r="E17" s="1">
        <f t="shared" si="1"/>
        <v>0.59056814683410197</v>
      </c>
      <c r="F17" s="1">
        <f t="shared" si="0"/>
        <v>-0.52667024469586099</v>
      </c>
      <c r="I17" s="1">
        <v>1.1000000000000001</v>
      </c>
      <c r="J17" s="1">
        <v>-20.351241975933895</v>
      </c>
      <c r="L17" s="1">
        <v>2.5</v>
      </c>
      <c r="M17" s="1">
        <v>-6.3712515213104597</v>
      </c>
    </row>
    <row r="18" spans="3:13" x14ac:dyDescent="0.25">
      <c r="C18" s="1" t="s">
        <v>13</v>
      </c>
      <c r="D18" s="1">
        <v>0.80098464274650305</v>
      </c>
      <c r="E18" s="1">
        <f t="shared" si="1"/>
        <v>0.4488867533574461</v>
      </c>
      <c r="F18" s="1">
        <f t="shared" si="0"/>
        <v>-0.80098464274650305</v>
      </c>
      <c r="I18" s="1">
        <v>1.2</v>
      </c>
      <c r="J18" s="1">
        <v>-17.735586417050484</v>
      </c>
      <c r="L18" s="1">
        <v>2.5499999999999998</v>
      </c>
      <c r="M18" s="1">
        <v>-6.4144982301909605</v>
      </c>
    </row>
    <row r="19" spans="3:13" x14ac:dyDescent="0.25">
      <c r="C19" s="1" t="s">
        <v>14</v>
      </c>
      <c r="D19" s="1">
        <v>0.89061053355905151</v>
      </c>
      <c r="E19" s="1">
        <f t="shared" si="1"/>
        <v>0.41040511015471681</v>
      </c>
      <c r="F19" s="1">
        <f t="shared" si="0"/>
        <v>-0.89061053355905151</v>
      </c>
      <c r="I19" s="1">
        <v>1.3</v>
      </c>
      <c r="J19" s="1">
        <v>-15.517145009184402</v>
      </c>
      <c r="L19" s="1">
        <v>2.6</v>
      </c>
      <c r="M19" s="1">
        <v>-6.4796638010989174</v>
      </c>
    </row>
    <row r="20" spans="3:13" x14ac:dyDescent="0.25">
      <c r="C20" s="1" t="s">
        <v>15</v>
      </c>
      <c r="D20" s="1">
        <v>0.26048693018306007</v>
      </c>
      <c r="E20" s="1">
        <f t="shared" si="1"/>
        <v>0.77067622890745968</v>
      </c>
      <c r="F20" s="1">
        <f t="shared" si="0"/>
        <v>-0.26048693018306013</v>
      </c>
      <c r="I20" s="1">
        <v>1.4</v>
      </c>
      <c r="J20" s="1">
        <v>-13.636983525947754</v>
      </c>
      <c r="L20" s="1">
        <v>2.65</v>
      </c>
      <c r="M20" s="1">
        <v>-6.565913152532076</v>
      </c>
    </row>
    <row r="21" spans="3:13" x14ac:dyDescent="0.25">
      <c r="C21" s="1" t="s">
        <v>16</v>
      </c>
      <c r="D21" s="1">
        <v>6.1859633528857837E-2</v>
      </c>
      <c r="E21" s="1">
        <f t="shared" si="1"/>
        <v>0.94001482409476489</v>
      </c>
      <c r="F21" s="1">
        <f t="shared" si="0"/>
        <v>-6.1859633528857892E-2</v>
      </c>
      <c r="I21" s="1">
        <v>1.5</v>
      </c>
      <c r="J21" s="1">
        <v>-12.048382780717011</v>
      </c>
      <c r="L21" s="1">
        <v>2.7</v>
      </c>
      <c r="M21" s="1">
        <v>-6.6724580356021281</v>
      </c>
    </row>
    <row r="22" spans="3:13" x14ac:dyDescent="0.25">
      <c r="C22" s="1" t="s">
        <v>17</v>
      </c>
      <c r="D22" s="1">
        <v>0.36890632491329978</v>
      </c>
      <c r="E22" s="1">
        <f t="shared" si="1"/>
        <v>0.69149018281931041</v>
      </c>
      <c r="F22" s="1">
        <f t="shared" si="0"/>
        <v>-0.36890632491329983</v>
      </c>
      <c r="I22" s="1">
        <v>1.6</v>
      </c>
      <c r="J22" s="1">
        <v>-10.713680005400937</v>
      </c>
      <c r="L22" s="1">
        <v>2.75</v>
      </c>
      <c r="M22" s="1">
        <v>-6.7985535962776718</v>
      </c>
    </row>
    <row r="23" spans="3:13" x14ac:dyDescent="0.25">
      <c r="C23" s="1" t="s">
        <v>18</v>
      </c>
      <c r="D23" s="1">
        <v>1.1188745572899019</v>
      </c>
      <c r="E23" s="1">
        <f t="shared" si="1"/>
        <v>0.32664721055335905</v>
      </c>
      <c r="F23" s="1">
        <f t="shared" si="0"/>
        <v>-1.1188745572899019</v>
      </c>
      <c r="I23" s="1">
        <v>1.7</v>
      </c>
      <c r="J23" s="1">
        <v>-9.6020694913896474</v>
      </c>
      <c r="L23" s="1">
        <v>2.8</v>
      </c>
      <c r="M23" s="1">
        <v>-6.9434952473877534</v>
      </c>
    </row>
    <row r="24" spans="3:13" x14ac:dyDescent="0.25">
      <c r="C24" s="1" t="s">
        <v>19</v>
      </c>
      <c r="D24" s="1">
        <v>2.9885733053925261E-2</v>
      </c>
      <c r="E24" s="1">
        <f t="shared" si="1"/>
        <v>0.97055642973172207</v>
      </c>
      <c r="F24" s="1">
        <f t="shared" si="0"/>
        <v>-2.9885733053925258E-2</v>
      </c>
      <c r="I24" s="1">
        <v>1.8</v>
      </c>
      <c r="J24" s="1">
        <v>-8.6880328320380684</v>
      </c>
      <c r="L24" s="1">
        <v>2.85</v>
      </c>
      <c r="M24" s="1">
        <v>-7.1066158174846468</v>
      </c>
    </row>
    <row r="25" spans="3:13" x14ac:dyDescent="0.25">
      <c r="C25" s="1" t="s">
        <v>20</v>
      </c>
      <c r="D25" s="1">
        <v>5.6519212494534184E-2</v>
      </c>
      <c r="E25" s="1">
        <f t="shared" si="1"/>
        <v>0.94504832758489932</v>
      </c>
      <c r="F25" s="1">
        <f t="shared" si="0"/>
        <v>-5.6519212494534177E-2</v>
      </c>
      <c r="I25" s="1">
        <v>1.9</v>
      </c>
      <c r="J25" s="1">
        <v>-7.9501941491578441</v>
      </c>
      <c r="L25" s="1">
        <v>2.9</v>
      </c>
      <c r="M25" s="1">
        <v>-7.2872829476708478</v>
      </c>
    </row>
    <row r="26" spans="3:13" x14ac:dyDescent="0.25">
      <c r="C26" s="1" t="s">
        <v>21</v>
      </c>
      <c r="D26" s="1">
        <v>0.52369571290716621</v>
      </c>
      <c r="E26" s="1">
        <f t="shared" si="1"/>
        <v>0.59232742577867215</v>
      </c>
      <c r="F26" s="1">
        <f t="shared" si="0"/>
        <v>-0.52369571290716632</v>
      </c>
      <c r="I26" s="1">
        <v>2</v>
      </c>
      <c r="J26" s="1">
        <v>-7.3704692985929583</v>
      </c>
      <c r="L26" s="1">
        <v>2.95</v>
      </c>
      <c r="M26" s="1">
        <v>-7.4848967109534925</v>
      </c>
    </row>
    <row r="27" spans="3:13" x14ac:dyDescent="0.25">
      <c r="C27" s="1" t="s">
        <v>22</v>
      </c>
      <c r="D27" s="1">
        <v>2.1847761645092962E-2</v>
      </c>
      <c r="E27" s="1">
        <f t="shared" si="1"/>
        <v>0.97838917207197396</v>
      </c>
      <c r="F27" s="1">
        <f t="shared" si="0"/>
        <v>-2.1847761645092983E-2</v>
      </c>
      <c r="I27" s="1">
        <v>2.1</v>
      </c>
      <c r="J27" s="1">
        <v>-6.9334228704608245</v>
      </c>
      <c r="L27" s="1">
        <v>3</v>
      </c>
      <c r="M27" s="1">
        <v>-7.698887431682504</v>
      </c>
    </row>
    <row r="28" spans="3:13" x14ac:dyDescent="0.25">
      <c r="C28" s="1" t="s">
        <v>23</v>
      </c>
      <c r="D28" s="1">
        <v>0.78423601645040864</v>
      </c>
      <c r="E28" s="1">
        <f t="shared" si="1"/>
        <v>0.45646830288024309</v>
      </c>
      <c r="F28" s="1">
        <f t="shared" si="0"/>
        <v>-0.78423601645040864</v>
      </c>
      <c r="I28" s="1">
        <v>2.2000000000000002</v>
      </c>
      <c r="J28" s="1">
        <v>-6.6257749087974229</v>
      </c>
    </row>
    <row r="29" spans="3:13" x14ac:dyDescent="0.25">
      <c r="C29" s="1" t="s">
        <v>24</v>
      </c>
      <c r="D29" s="1">
        <v>2.3526891910299053E-2</v>
      </c>
      <c r="E29" s="1">
        <f t="shared" si="1"/>
        <v>0.97674770770392061</v>
      </c>
      <c r="F29" s="1">
        <f t="shared" si="0"/>
        <v>-2.3526891910299032E-2</v>
      </c>
      <c r="I29" s="1">
        <v>2.2999999999999998</v>
      </c>
      <c r="J29" s="1">
        <v>-6.4360173717853844</v>
      </c>
    </row>
    <row r="30" spans="3:13" x14ac:dyDescent="0.25">
      <c r="C30" s="1" t="s">
        <v>25</v>
      </c>
      <c r="D30" s="1">
        <v>4.047724321479905E-2</v>
      </c>
      <c r="E30" s="1">
        <f t="shared" si="1"/>
        <v>0.96033101830945644</v>
      </c>
      <c r="F30" s="1">
        <f t="shared" si="0"/>
        <v>-4.047724321479905E-2</v>
      </c>
      <c r="I30" s="1">
        <v>2.4</v>
      </c>
      <c r="J30" s="1">
        <v>-6.3541122794395095</v>
      </c>
    </row>
    <row r="31" spans="3:13" x14ac:dyDescent="0.25">
      <c r="C31" s="1" t="s">
        <v>26</v>
      </c>
      <c r="D31" s="1">
        <v>0.12087115731747322</v>
      </c>
      <c r="E31" s="1">
        <f t="shared" si="1"/>
        <v>0.88614812593963066</v>
      </c>
      <c r="F31" s="1">
        <f t="shared" si="0"/>
        <v>-0.12087115731747317</v>
      </c>
      <c r="I31" s="1">
        <v>2.5</v>
      </c>
      <c r="J31" s="1">
        <v>-6.3712515213104597</v>
      </c>
    </row>
    <row r="32" spans="3:13" x14ac:dyDescent="0.25">
      <c r="C32" s="1" t="s">
        <v>27</v>
      </c>
      <c r="D32" s="1">
        <v>0.20912536730777448</v>
      </c>
      <c r="E32" s="1">
        <f t="shared" si="1"/>
        <v>0.81129351958324536</v>
      </c>
      <c r="F32" s="1">
        <f t="shared" si="0"/>
        <v>-0.20912536730777442</v>
      </c>
      <c r="I32" s="1">
        <v>2.6</v>
      </c>
      <c r="J32" s="1">
        <v>-6.4796638010989174</v>
      </c>
    </row>
    <row r="33" spans="3:10" x14ac:dyDescent="0.25">
      <c r="C33" s="1" t="s">
        <v>28</v>
      </c>
      <c r="D33" s="1">
        <v>0.35166202244142747</v>
      </c>
      <c r="E33" s="1">
        <f t="shared" si="1"/>
        <v>0.70351785504691744</v>
      </c>
      <c r="F33" s="1">
        <f t="shared" si="0"/>
        <v>-0.35166202244142752</v>
      </c>
      <c r="I33" s="1">
        <v>2.7</v>
      </c>
      <c r="J33" s="1">
        <v>-6.6724580356021281</v>
      </c>
    </row>
    <row r="34" spans="3:10" x14ac:dyDescent="0.25">
      <c r="C34" s="1" t="s">
        <v>29</v>
      </c>
      <c r="D34" s="1">
        <v>0.24863812087033163</v>
      </c>
      <c r="E34" s="1">
        <f t="shared" si="1"/>
        <v>0.77986213815866789</v>
      </c>
      <c r="F34" s="1">
        <f t="shared" si="0"/>
        <v>-0.2486381208703316</v>
      </c>
      <c r="I34" s="1">
        <v>2.8</v>
      </c>
      <c r="J34" s="1">
        <v>-6.9434952473877534</v>
      </c>
    </row>
    <row r="35" spans="3:10" x14ac:dyDescent="0.25">
      <c r="C35" s="1" t="s">
        <v>30</v>
      </c>
      <c r="D35" s="1">
        <v>0.9080523296060381</v>
      </c>
      <c r="E35" s="1">
        <f t="shared" si="1"/>
        <v>0.4033089725152576</v>
      </c>
      <c r="F35" s="1">
        <f t="shared" si="0"/>
        <v>-0.9080523296060381</v>
      </c>
      <c r="I35" s="1">
        <v>2.9</v>
      </c>
      <c r="J35" s="1">
        <v>-7.2872829476708478</v>
      </c>
    </row>
    <row r="36" spans="3:10" x14ac:dyDescent="0.25">
      <c r="C36" s="1" t="s">
        <v>31</v>
      </c>
      <c r="D36" s="1">
        <v>1.0119134711463718</v>
      </c>
      <c r="E36" s="1">
        <f t="shared" si="1"/>
        <v>0.36352272340862907</v>
      </c>
      <c r="F36" s="1">
        <f t="shared" si="0"/>
        <v>-1.0119134711463718</v>
      </c>
      <c r="I36" s="1">
        <v>3</v>
      </c>
      <c r="J36" s="1">
        <v>-7.698887431682504</v>
      </c>
    </row>
    <row r="37" spans="3:10" x14ac:dyDescent="0.25">
      <c r="C37" s="1" t="s">
        <v>32</v>
      </c>
      <c r="D37" s="1">
        <v>0.55185013112698988</v>
      </c>
      <c r="E37" s="1">
        <f t="shared" si="1"/>
        <v>0.57588336441423194</v>
      </c>
      <c r="F37" s="1">
        <f t="shared" si="0"/>
        <v>-0.55185013112698988</v>
      </c>
      <c r="I37" s="1">
        <v>3.1</v>
      </c>
      <c r="J37" s="1">
        <v>-8.1738604602975187</v>
      </c>
    </row>
    <row r="38" spans="3:10" x14ac:dyDescent="0.25">
      <c r="C38" s="1" t="s">
        <v>33</v>
      </c>
      <c r="D38" s="1">
        <v>5.3950906941805959E-2</v>
      </c>
      <c r="E38" s="1">
        <f t="shared" si="1"/>
        <v>0.94747861998307292</v>
      </c>
      <c r="F38" s="1">
        <f t="shared" si="0"/>
        <v>-5.3950906941805911E-2</v>
      </c>
      <c r="I38" s="1">
        <v>3.2</v>
      </c>
      <c r="J38" s="1">
        <v>-8.7081775858919315</v>
      </c>
    </row>
    <row r="39" spans="3:10" x14ac:dyDescent="0.25">
      <c r="C39" s="1" t="s">
        <v>34</v>
      </c>
      <c r="D39" s="1">
        <v>8.6989542224385971E-2</v>
      </c>
      <c r="E39" s="1">
        <f t="shared" si="1"/>
        <v>0.91668668208665538</v>
      </c>
      <c r="F39" s="1">
        <f t="shared" si="0"/>
        <v>-8.6989542224385943E-2</v>
      </c>
      <c r="I39" s="1">
        <v>3.3</v>
      </c>
      <c r="J39" s="1">
        <v>-9.2981859714124635</v>
      </c>
    </row>
    <row r="40" spans="3:10" x14ac:dyDescent="0.25">
      <c r="C40" s="1" t="s">
        <v>35</v>
      </c>
      <c r="D40" s="1">
        <v>9.6486314391167699E-2</v>
      </c>
      <c r="E40" s="1">
        <f t="shared" si="1"/>
        <v>0.90802232435305785</v>
      </c>
      <c r="F40" s="1">
        <f t="shared" si="0"/>
        <v>-9.6486314391167741E-2</v>
      </c>
      <c r="I40" s="1">
        <v>3.4</v>
      </c>
      <c r="J40" s="1">
        <v>-9.9405600014061299</v>
      </c>
    </row>
    <row r="41" spans="3:10" x14ac:dyDescent="0.25">
      <c r="C41" s="1" t="s">
        <v>36</v>
      </c>
      <c r="D41" s="1">
        <v>0.51622825546518381</v>
      </c>
      <c r="E41" s="1">
        <f t="shared" si="1"/>
        <v>0.59676716176111011</v>
      </c>
      <c r="F41" s="1">
        <f t="shared" si="0"/>
        <v>-0.51622825546518369</v>
      </c>
      <c r="I41" s="1">
        <v>3.5</v>
      </c>
      <c r="J41" s="1">
        <v>-10.632263329156237</v>
      </c>
    </row>
    <row r="42" spans="3:10" x14ac:dyDescent="0.25">
      <c r="C42" s="1" t="s">
        <v>37</v>
      </c>
      <c r="D42" s="1">
        <v>0.47635591669206218</v>
      </c>
      <c r="E42" s="1">
        <f t="shared" si="1"/>
        <v>0.62104240354909446</v>
      </c>
      <c r="F42" s="1">
        <f t="shared" si="0"/>
        <v>-0.47635591669206212</v>
      </c>
      <c r="I42" s="1">
        <v>3.6</v>
      </c>
      <c r="J42" s="1">
        <v>-11.370516271580042</v>
      </c>
    </row>
    <row r="43" spans="3:10" x14ac:dyDescent="0.25">
      <c r="C43" s="1" t="s">
        <v>38</v>
      </c>
      <c r="D43" s="1">
        <v>0.40122471362846029</v>
      </c>
      <c r="E43" s="1">
        <f t="shared" si="1"/>
        <v>0.66949959844905038</v>
      </c>
      <c r="F43" s="1">
        <f t="shared" si="0"/>
        <v>-0.40122471362846035</v>
      </c>
      <c r="I43" s="1">
        <v>3.7</v>
      </c>
      <c r="J43" s="1">
        <v>-12.15276767238301</v>
      </c>
    </row>
    <row r="44" spans="3:10" x14ac:dyDescent="0.25">
      <c r="C44" s="1" t="s">
        <v>39</v>
      </c>
      <c r="D44" s="1">
        <v>2.5690026436450825E-2</v>
      </c>
      <c r="E44" s="1">
        <f t="shared" si="1"/>
        <v>0.97463715454221966</v>
      </c>
      <c r="F44" s="1">
        <f t="shared" si="0"/>
        <v>-2.5690026436450818E-2</v>
      </c>
      <c r="I44" s="1">
        <v>3.8</v>
      </c>
      <c r="J44" s="1">
        <v>-12.976670518225307</v>
      </c>
    </row>
    <row r="45" spans="3:10" x14ac:dyDescent="0.25">
      <c r="C45" s="1" t="s">
        <v>40</v>
      </c>
      <c r="D45" s="1">
        <v>0.53136915610992552</v>
      </c>
      <c r="E45" s="1">
        <f t="shared" si="1"/>
        <v>0.58779962903212757</v>
      </c>
      <c r="F45" s="1">
        <f t="shared" si="0"/>
        <v>-0.53136915610992552</v>
      </c>
      <c r="I45" s="1">
        <v>3.9</v>
      </c>
      <c r="J45" s="1">
        <v>-13.840060722764942</v>
      </c>
    </row>
    <row r="46" spans="3:10" x14ac:dyDescent="0.25">
      <c r="C46" s="1" t="s">
        <v>41</v>
      </c>
      <c r="D46" s="1">
        <v>0.32910217236311839</v>
      </c>
      <c r="E46" s="1">
        <f t="shared" si="1"/>
        <v>0.71956949287557048</v>
      </c>
      <c r="F46" s="1">
        <f t="shared" si="0"/>
        <v>-0.32910217236311845</v>
      </c>
      <c r="I46" s="1">
        <v>4</v>
      </c>
      <c r="J46" s="1">
        <v>-14.740938597185913</v>
      </c>
    </row>
    <row r="47" spans="3:10" x14ac:dyDescent="0.25">
      <c r="C47" s="1" t="s">
        <v>42</v>
      </c>
      <c r="D47" s="1">
        <v>8.6905170792985639E-2</v>
      </c>
      <c r="E47" s="1">
        <f t="shared" si="1"/>
        <v>0.91676402751699504</v>
      </c>
      <c r="F47" s="1">
        <f t="shared" si="0"/>
        <v>-8.6905170792985681E-2</v>
      </c>
      <c r="I47" s="1">
        <v>4.0999999999999996</v>
      </c>
      <c r="J47" s="1">
        <v>-15.677452609060222</v>
      </c>
    </row>
    <row r="48" spans="3:10" x14ac:dyDescent="0.25">
      <c r="C48" s="1" t="s">
        <v>43</v>
      </c>
      <c r="D48" s="1">
        <v>1.8786560548135375E-2</v>
      </c>
      <c r="E48" s="1">
        <f t="shared" si="1"/>
        <v>0.98138880697915376</v>
      </c>
      <c r="F48" s="1">
        <f t="shared" si="0"/>
        <v>-1.878656054813534E-2</v>
      </c>
      <c r="I48" s="1">
        <v>4.2</v>
      </c>
      <c r="J48" s="1">
        <v>-16.647885098579273</v>
      </c>
    </row>
    <row r="49" spans="3:10" x14ac:dyDescent="0.25">
      <c r="C49" s="1" t="s">
        <v>44</v>
      </c>
      <c r="D49" s="1">
        <v>0.22197966787201975</v>
      </c>
      <c r="E49" s="1">
        <f t="shared" si="1"/>
        <v>0.80093164881389667</v>
      </c>
      <c r="F49" s="1">
        <f t="shared" si="0"/>
        <v>-0.22197966787201978</v>
      </c>
      <c r="I49" s="1">
        <v>4.3</v>
      </c>
      <c r="J49" s="1">
        <v>-17.650639675723689</v>
      </c>
    </row>
    <row r="50" spans="3:10" x14ac:dyDescent="0.25">
      <c r="C50" s="1" t="s">
        <v>45</v>
      </c>
      <c r="D50" s="1">
        <v>0.26223833025294313</v>
      </c>
      <c r="E50" s="1">
        <f t="shared" si="1"/>
        <v>0.7693276478035338</v>
      </c>
      <c r="F50" s="1">
        <f t="shared" si="0"/>
        <v>-0.26223833025294319</v>
      </c>
      <c r="I50" s="1">
        <v>4.4000000000000004</v>
      </c>
      <c r="J50" s="1">
        <v>-18.684230066441362</v>
      </c>
    </row>
    <row r="51" spans="3:10" x14ac:dyDescent="0.25">
      <c r="C51" s="1" t="s">
        <v>46</v>
      </c>
      <c r="D51" s="1">
        <v>1.3169505872142062</v>
      </c>
      <c r="E51" s="1">
        <f t="shared" si="1"/>
        <v>0.2679511510693362</v>
      </c>
      <c r="F51" s="1">
        <f t="shared" si="0"/>
        <v>-1.3169505872142062</v>
      </c>
      <c r="I51" s="1">
        <v>4.5</v>
      </c>
      <c r="J51" s="1">
        <v>-19.747270212399517</v>
      </c>
    </row>
    <row r="52" spans="3:10" x14ac:dyDescent="0.25">
      <c r="C52" s="1" t="s">
        <v>47</v>
      </c>
      <c r="D52" s="1">
        <v>0.11351743653829073</v>
      </c>
      <c r="E52" s="1">
        <f t="shared" si="1"/>
        <v>0.89268863087598693</v>
      </c>
      <c r="F52" s="1">
        <f t="shared" si="0"/>
        <v>-0.11351743653829074</v>
      </c>
      <c r="I52" s="1">
        <v>4.5999999999999996</v>
      </c>
      <c r="J52" s="1">
        <v>-20.838465458954815</v>
      </c>
    </row>
    <row r="53" spans="3:10" x14ac:dyDescent="0.25">
      <c r="C53" s="1" t="s">
        <v>48</v>
      </c>
      <c r="D53" s="1">
        <v>1.46595095488567</v>
      </c>
      <c r="E53" s="1">
        <f t="shared" si="1"/>
        <v>0.23085835118292156</v>
      </c>
      <c r="F53" s="1">
        <f t="shared" si="0"/>
        <v>-1.46595095488567</v>
      </c>
      <c r="I53" s="1">
        <v>4.7</v>
      </c>
      <c r="J53" s="1">
        <v>-21.956604690885392</v>
      </c>
    </row>
    <row r="54" spans="3:10" x14ac:dyDescent="0.25">
      <c r="C54" s="1" t="s">
        <v>49</v>
      </c>
      <c r="D54" s="1">
        <v>0.14680839647532826</v>
      </c>
      <c r="E54" s="1">
        <f t="shared" si="1"/>
        <v>0.86345940343281813</v>
      </c>
      <c r="F54" s="1">
        <f t="shared" si="0"/>
        <v>-0.14680839647532823</v>
      </c>
      <c r="I54" s="1">
        <v>4.8</v>
      </c>
      <c r="J54" s="1">
        <v>-23.100553296134436</v>
      </c>
    </row>
    <row r="55" spans="3:10" x14ac:dyDescent="0.25">
      <c r="C55" s="1" t="s">
        <v>50</v>
      </c>
      <c r="D55" s="1">
        <v>1.8941460164440467</v>
      </c>
      <c r="E55" s="1">
        <f t="shared" si="1"/>
        <v>0.15044675926096709</v>
      </c>
      <c r="F55" s="1">
        <f t="shared" si="0"/>
        <v>-1.8941460164440467</v>
      </c>
      <c r="I55" s="1">
        <v>4.9000000000000004</v>
      </c>
      <c r="J55" s="1">
        <v>-24.269246855103994</v>
      </c>
    </row>
    <row r="56" spans="3:10" x14ac:dyDescent="0.25">
      <c r="C56" s="1" t="s">
        <v>51</v>
      </c>
      <c r="D56" s="1">
        <v>0.17569330401691363</v>
      </c>
      <c r="E56" s="1">
        <f t="shared" si="1"/>
        <v>0.838875223549161</v>
      </c>
      <c r="F56" s="1">
        <f t="shared" si="0"/>
        <v>-0.17569330401691358</v>
      </c>
      <c r="I56" s="1">
        <v>5</v>
      </c>
      <c r="J56" s="1">
        <v>-25.461685467530874</v>
      </c>
    </row>
    <row r="57" spans="3:10" x14ac:dyDescent="0.25">
      <c r="C57" s="1" t="s">
        <v>52</v>
      </c>
      <c r="D57" s="1">
        <v>0.45079574437421566</v>
      </c>
      <c r="E57" s="1">
        <f t="shared" si="1"/>
        <v>0.63712096442971911</v>
      </c>
      <c r="F57" s="1">
        <f t="shared" si="0"/>
        <v>-0.4507957443742156</v>
      </c>
      <c r="I57" s="1">
        <v>5.0999999999999996</v>
      </c>
      <c r="J57" s="1">
        <v>-26.676928641174118</v>
      </c>
    </row>
    <row r="58" spans="3:10" x14ac:dyDescent="0.25">
      <c r="C58" s="1" t="s">
        <v>53</v>
      </c>
      <c r="D58" s="1">
        <v>0.40104359550782404</v>
      </c>
      <c r="E58" s="1">
        <f t="shared" si="1"/>
        <v>0.6696208679398078</v>
      </c>
      <c r="F58" s="1">
        <f t="shared" si="0"/>
        <v>-0.40104359550782409</v>
      </c>
      <c r="I58" s="1">
        <v>5.2</v>
      </c>
      <c r="J58" s="1">
        <v>-27.914090676844825</v>
      </c>
    </row>
    <row r="59" spans="3:10" x14ac:dyDescent="0.25">
      <c r="C59" s="1" t="s">
        <v>54</v>
      </c>
      <c r="D59" s="1">
        <v>0.62847834854524132</v>
      </c>
      <c r="E59" s="1">
        <f t="shared" si="1"/>
        <v>0.53340283699624746</v>
      </c>
      <c r="F59" s="1">
        <f t="shared" si="0"/>
        <v>-0.62847834854524132</v>
      </c>
      <c r="I59" s="1">
        <v>5.3</v>
      </c>
      <c r="J59" s="1">
        <v>-29.172336493040735</v>
      </c>
    </row>
    <row r="60" spans="3:10" x14ac:dyDescent="0.25">
      <c r="C60" s="1" t="s">
        <v>55</v>
      </c>
      <c r="D60" s="1">
        <v>0.8431735463935297</v>
      </c>
      <c r="E60" s="1">
        <f t="shared" si="1"/>
        <v>0.43034264172047382</v>
      </c>
      <c r="F60" s="1">
        <f t="shared" si="0"/>
        <v>-0.8431735463935297</v>
      </c>
      <c r="I60" s="1">
        <v>5.4</v>
      </c>
      <c r="J60" s="1">
        <v>-30.450877840873531</v>
      </c>
    </row>
    <row r="61" spans="3:10" x14ac:dyDescent="0.25">
      <c r="C61" s="1" t="s">
        <v>56</v>
      </c>
      <c r="D61" s="1">
        <v>0.28467824883463089</v>
      </c>
      <c r="E61" s="1">
        <f t="shared" si="1"/>
        <v>0.75225625471195046</v>
      </c>
      <c r="F61" s="1">
        <f t="shared" si="0"/>
        <v>-0.28467824883463094</v>
      </c>
      <c r="I61" s="1">
        <v>5.5</v>
      </c>
      <c r="J61" s="1">
        <v>-31.748969866311814</v>
      </c>
    </row>
    <row r="62" spans="3:10" x14ac:dyDescent="0.25">
      <c r="C62" s="1" t="s">
        <v>57</v>
      </c>
      <c r="D62" s="1">
        <v>0.16510954562163152</v>
      </c>
      <c r="E62" s="1">
        <f t="shared" si="1"/>
        <v>0.84780082613230368</v>
      </c>
      <c r="F62" s="1">
        <f t="shared" si="0"/>
        <v>-0.16510954562163146</v>
      </c>
      <c r="I62" s="1">
        <v>5.6</v>
      </c>
      <c r="J62" s="1">
        <v>-33.065907982184633</v>
      </c>
    </row>
    <row r="63" spans="3:10" x14ac:dyDescent="0.25">
      <c r="C63" s="1" t="s">
        <v>58</v>
      </c>
      <c r="D63" s="1">
        <v>1.7530497795899193E-3</v>
      </c>
      <c r="E63" s="1">
        <f t="shared" si="1"/>
        <v>0.99824848591466109</v>
      </c>
      <c r="F63" s="1">
        <f t="shared" si="0"/>
        <v>-1.7530497795898684E-3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A6343-A825-4C20-AF5E-0C1A5C7E3571}">
  <dimension ref="D1:G104"/>
  <sheetViews>
    <sheetView workbookViewId="0">
      <selection activeCell="C26" sqref="C25:D26"/>
    </sheetView>
  </sheetViews>
  <sheetFormatPr baseColWidth="10" defaultRowHeight="12.75" x14ac:dyDescent="0.2"/>
  <cols>
    <col min="5" max="7" width="12.28515625" bestFit="1" customWidth="1"/>
  </cols>
  <sheetData>
    <row r="1" spans="4:7" x14ac:dyDescent="0.2">
      <c r="E1" t="s">
        <v>69</v>
      </c>
      <c r="F1" t="s">
        <v>70</v>
      </c>
      <c r="G1" t="s">
        <v>71</v>
      </c>
    </row>
    <row r="2" spans="4:7" x14ac:dyDescent="0.2">
      <c r="E2">
        <f ca="1">RAND()</f>
        <v>0.14761958549225807</v>
      </c>
      <c r="F2">
        <f ca="1">RAND()</f>
        <v>0.7424064245536518</v>
      </c>
      <c r="G2">
        <f ca="1">SQRT(E2^2+F2^2)</f>
        <v>0.75694044761754087</v>
      </c>
    </row>
    <row r="3" spans="4:7" x14ac:dyDescent="0.2">
      <c r="G3" t="s">
        <v>72</v>
      </c>
    </row>
    <row r="4" spans="4:7" x14ac:dyDescent="0.2">
      <c r="E4">
        <f ca="1">G2</f>
        <v>0.75694044761754087</v>
      </c>
    </row>
    <row r="5" spans="4:7" x14ac:dyDescent="0.2">
      <c r="D5">
        <v>1</v>
      </c>
      <c r="E5">
        <f t="dataTable" ref="E5:E104" dt2D="0" dtr="0" r1="D4" ca="1"/>
        <v>0.26813417662212607</v>
      </c>
    </row>
    <row r="6" spans="4:7" x14ac:dyDescent="0.2">
      <c r="D6">
        <v>2</v>
      </c>
      <c r="E6">
        <v>0.96763241735892191</v>
      </c>
    </row>
    <row r="7" spans="4:7" x14ac:dyDescent="0.2">
      <c r="D7">
        <v>3</v>
      </c>
      <c r="E7">
        <v>0.94966948554693909</v>
      </c>
    </row>
    <row r="8" spans="4:7" x14ac:dyDescent="0.2">
      <c r="D8">
        <v>4</v>
      </c>
      <c r="E8">
        <v>0.72523733360229314</v>
      </c>
    </row>
    <row r="9" spans="4:7" x14ac:dyDescent="0.2">
      <c r="D9">
        <v>5</v>
      </c>
      <c r="E9">
        <v>0.66192287937860572</v>
      </c>
    </row>
    <row r="10" spans="4:7" x14ac:dyDescent="0.2">
      <c r="D10">
        <v>6</v>
      </c>
      <c r="E10">
        <v>0.65321434277876067</v>
      </c>
    </row>
    <row r="11" spans="4:7" x14ac:dyDescent="0.2">
      <c r="D11">
        <v>7</v>
      </c>
      <c r="E11">
        <v>0.85133837498592824</v>
      </c>
    </row>
    <row r="12" spans="4:7" x14ac:dyDescent="0.2">
      <c r="D12">
        <v>8</v>
      </c>
      <c r="E12">
        <v>0.21531544550325588</v>
      </c>
    </row>
    <row r="13" spans="4:7" x14ac:dyDescent="0.2">
      <c r="D13">
        <v>9</v>
      </c>
      <c r="E13">
        <v>0.72558132225402194</v>
      </c>
    </row>
    <row r="14" spans="4:7" x14ac:dyDescent="0.2">
      <c r="D14">
        <v>10</v>
      </c>
      <c r="E14">
        <v>0.13054759474842381</v>
      </c>
    </row>
    <row r="15" spans="4:7" x14ac:dyDescent="0.2">
      <c r="D15">
        <v>11</v>
      </c>
      <c r="E15">
        <v>0.86968886924152944</v>
      </c>
    </row>
    <row r="16" spans="4:7" x14ac:dyDescent="0.2">
      <c r="D16">
        <v>12</v>
      </c>
      <c r="E16">
        <v>0.99706931825778311</v>
      </c>
    </row>
    <row r="17" spans="4:5" x14ac:dyDescent="0.2">
      <c r="D17">
        <v>13</v>
      </c>
      <c r="E17">
        <v>1.0216031742915117</v>
      </c>
    </row>
    <row r="18" spans="4:5" x14ac:dyDescent="0.2">
      <c r="D18">
        <v>14</v>
      </c>
      <c r="E18">
        <v>0.3791155773422748</v>
      </c>
    </row>
    <row r="19" spans="4:5" x14ac:dyDescent="0.2">
      <c r="D19">
        <v>15</v>
      </c>
      <c r="E19">
        <v>0.5804230912508207</v>
      </c>
    </row>
    <row r="20" spans="4:5" x14ac:dyDescent="0.2">
      <c r="D20">
        <v>16</v>
      </c>
      <c r="E20">
        <v>0.31133376229498411</v>
      </c>
    </row>
    <row r="21" spans="4:5" x14ac:dyDescent="0.2">
      <c r="D21">
        <v>17</v>
      </c>
      <c r="E21">
        <v>0.6391791503979386</v>
      </c>
    </row>
    <row r="22" spans="4:5" x14ac:dyDescent="0.2">
      <c r="D22">
        <v>18</v>
      </c>
      <c r="E22">
        <v>0.78894918107530565</v>
      </c>
    </row>
    <row r="23" spans="4:5" x14ac:dyDescent="0.2">
      <c r="D23">
        <v>19</v>
      </c>
      <c r="E23">
        <v>1.0863490032338243</v>
      </c>
    </row>
    <row r="24" spans="4:5" x14ac:dyDescent="0.2">
      <c r="D24">
        <v>20</v>
      </c>
      <c r="E24">
        <v>0.77149553598497211</v>
      </c>
    </row>
    <row r="25" spans="4:5" x14ac:dyDescent="0.2">
      <c r="D25">
        <v>21</v>
      </c>
      <c r="E25">
        <v>0.85217681947087165</v>
      </c>
    </row>
    <row r="26" spans="4:5" x14ac:dyDescent="0.2">
      <c r="D26">
        <v>22</v>
      </c>
      <c r="E26">
        <v>0.56806939750490626</v>
      </c>
    </row>
    <row r="27" spans="4:5" x14ac:dyDescent="0.2">
      <c r="D27">
        <v>23</v>
      </c>
      <c r="E27">
        <v>0.35221308414578301</v>
      </c>
    </row>
    <row r="28" spans="4:5" x14ac:dyDescent="0.2">
      <c r="D28">
        <v>24</v>
      </c>
      <c r="E28">
        <v>0.46813296242021285</v>
      </c>
    </row>
    <row r="29" spans="4:5" x14ac:dyDescent="0.2">
      <c r="D29">
        <v>25</v>
      </c>
      <c r="E29">
        <v>1.2632507134132351</v>
      </c>
    </row>
    <row r="30" spans="4:5" x14ac:dyDescent="0.2">
      <c r="D30">
        <v>26</v>
      </c>
      <c r="E30">
        <v>0.92861782082655653</v>
      </c>
    </row>
    <row r="31" spans="4:5" x14ac:dyDescent="0.2">
      <c r="D31">
        <v>27</v>
      </c>
      <c r="E31">
        <v>0.94237951031781431</v>
      </c>
    </row>
    <row r="32" spans="4:5" x14ac:dyDescent="0.2">
      <c r="D32">
        <v>28</v>
      </c>
      <c r="E32">
        <v>1.2721183000908824</v>
      </c>
    </row>
    <row r="33" spans="4:5" x14ac:dyDescent="0.2">
      <c r="D33">
        <v>29</v>
      </c>
      <c r="E33">
        <v>0.50520255760566435</v>
      </c>
    </row>
    <row r="34" spans="4:5" x14ac:dyDescent="0.2">
      <c r="D34">
        <v>30</v>
      </c>
      <c r="E34">
        <v>0.92009124021549016</v>
      </c>
    </row>
    <row r="35" spans="4:5" x14ac:dyDescent="0.2">
      <c r="D35">
        <v>31</v>
      </c>
      <c r="E35">
        <v>0.36129807320839963</v>
      </c>
    </row>
    <row r="36" spans="4:5" x14ac:dyDescent="0.2">
      <c r="D36">
        <v>32</v>
      </c>
      <c r="E36">
        <v>0.57874917116097946</v>
      </c>
    </row>
    <row r="37" spans="4:5" x14ac:dyDescent="0.2">
      <c r="D37">
        <v>33</v>
      </c>
      <c r="E37">
        <v>1.0149181245906604</v>
      </c>
    </row>
    <row r="38" spans="4:5" x14ac:dyDescent="0.2">
      <c r="D38">
        <v>34</v>
      </c>
      <c r="E38">
        <v>0.4050268924508369</v>
      </c>
    </row>
    <row r="39" spans="4:5" x14ac:dyDescent="0.2">
      <c r="D39">
        <v>35</v>
      </c>
      <c r="E39">
        <v>0.74639196063196211</v>
      </c>
    </row>
    <row r="40" spans="4:5" x14ac:dyDescent="0.2">
      <c r="D40">
        <v>36</v>
      </c>
      <c r="E40">
        <v>0.52831655256244314</v>
      </c>
    </row>
    <row r="41" spans="4:5" x14ac:dyDescent="0.2">
      <c r="D41">
        <v>37</v>
      </c>
      <c r="E41">
        <v>0.87553189227170269</v>
      </c>
    </row>
    <row r="42" spans="4:5" x14ac:dyDescent="0.2">
      <c r="D42">
        <v>38</v>
      </c>
      <c r="E42">
        <v>1.1513580064641131</v>
      </c>
    </row>
    <row r="43" spans="4:5" x14ac:dyDescent="0.2">
      <c r="D43">
        <v>39</v>
      </c>
      <c r="E43">
        <v>0.32761174035279911</v>
      </c>
    </row>
    <row r="44" spans="4:5" x14ac:dyDescent="0.2">
      <c r="D44">
        <v>40</v>
      </c>
      <c r="E44">
        <v>0.48269443736758105</v>
      </c>
    </row>
    <row r="45" spans="4:5" x14ac:dyDescent="0.2">
      <c r="D45">
        <v>41</v>
      </c>
      <c r="E45">
        <v>0.37321629570656573</v>
      </c>
    </row>
    <row r="46" spans="4:5" x14ac:dyDescent="0.2">
      <c r="D46">
        <v>42</v>
      </c>
      <c r="E46">
        <v>0.8898209959230422</v>
      </c>
    </row>
    <row r="47" spans="4:5" x14ac:dyDescent="0.2">
      <c r="D47">
        <v>43</v>
      </c>
      <c r="E47">
        <v>0.5339686840004223</v>
      </c>
    </row>
    <row r="48" spans="4:5" x14ac:dyDescent="0.2">
      <c r="D48">
        <v>44</v>
      </c>
      <c r="E48">
        <v>0.65502379851334835</v>
      </c>
    </row>
    <row r="49" spans="4:5" x14ac:dyDescent="0.2">
      <c r="D49">
        <v>45</v>
      </c>
      <c r="E49">
        <v>0.59897213352827683</v>
      </c>
    </row>
    <row r="50" spans="4:5" x14ac:dyDescent="0.2">
      <c r="D50">
        <v>46</v>
      </c>
      <c r="E50">
        <v>0.55981523768702102</v>
      </c>
    </row>
    <row r="51" spans="4:5" x14ac:dyDescent="0.2">
      <c r="D51">
        <v>47</v>
      </c>
      <c r="E51">
        <v>0.71159742055193442</v>
      </c>
    </row>
    <row r="52" spans="4:5" x14ac:dyDescent="0.2">
      <c r="D52">
        <v>48</v>
      </c>
      <c r="E52">
        <v>1.1497299230592797</v>
      </c>
    </row>
    <row r="53" spans="4:5" x14ac:dyDescent="0.2">
      <c r="D53">
        <v>49</v>
      </c>
      <c r="E53">
        <v>0.34858550559608825</v>
      </c>
    </row>
    <row r="54" spans="4:5" x14ac:dyDescent="0.2">
      <c r="D54">
        <v>50</v>
      </c>
      <c r="E54">
        <v>0.10330586522393363</v>
      </c>
    </row>
    <row r="55" spans="4:5" x14ac:dyDescent="0.2">
      <c r="D55">
        <v>51</v>
      </c>
      <c r="E55">
        <v>1.0352577439499719</v>
      </c>
    </row>
    <row r="56" spans="4:5" x14ac:dyDescent="0.2">
      <c r="D56">
        <v>52</v>
      </c>
      <c r="E56">
        <v>1.333292141608581</v>
      </c>
    </row>
    <row r="57" spans="4:5" x14ac:dyDescent="0.2">
      <c r="D57">
        <v>53</v>
      </c>
      <c r="E57">
        <v>0.56500743458530089</v>
      </c>
    </row>
    <row r="58" spans="4:5" x14ac:dyDescent="0.2">
      <c r="D58">
        <v>54</v>
      </c>
      <c r="E58">
        <v>0.93653279871755646</v>
      </c>
    </row>
    <row r="59" spans="4:5" x14ac:dyDescent="0.2">
      <c r="D59">
        <v>55</v>
      </c>
      <c r="E59">
        <v>1.0278040833696243</v>
      </c>
    </row>
    <row r="60" spans="4:5" x14ac:dyDescent="0.2">
      <c r="D60">
        <v>56</v>
      </c>
      <c r="E60">
        <v>0.50853887829292677</v>
      </c>
    </row>
    <row r="61" spans="4:5" x14ac:dyDescent="0.2">
      <c r="D61">
        <v>57</v>
      </c>
      <c r="E61">
        <v>0.47176892289465083</v>
      </c>
    </row>
    <row r="62" spans="4:5" x14ac:dyDescent="0.2">
      <c r="D62">
        <v>58</v>
      </c>
      <c r="E62">
        <v>1.0871022356565661</v>
      </c>
    </row>
    <row r="63" spans="4:5" x14ac:dyDescent="0.2">
      <c r="D63">
        <v>59</v>
      </c>
      <c r="E63">
        <v>1.0217749153726015</v>
      </c>
    </row>
    <row r="64" spans="4:5" x14ac:dyDescent="0.2">
      <c r="D64">
        <v>60</v>
      </c>
      <c r="E64">
        <v>0.31415209730883425</v>
      </c>
    </row>
    <row r="65" spans="4:5" x14ac:dyDescent="0.2">
      <c r="D65">
        <v>61</v>
      </c>
      <c r="E65">
        <v>0.86440500325025893</v>
      </c>
    </row>
    <row r="66" spans="4:5" x14ac:dyDescent="0.2">
      <c r="D66">
        <v>62</v>
      </c>
      <c r="E66">
        <v>0.61113048584632435</v>
      </c>
    </row>
    <row r="67" spans="4:5" x14ac:dyDescent="0.2">
      <c r="D67">
        <v>63</v>
      </c>
      <c r="E67">
        <v>0.75428692285910481</v>
      </c>
    </row>
    <row r="68" spans="4:5" x14ac:dyDescent="0.2">
      <c r="D68">
        <v>64</v>
      </c>
      <c r="E68">
        <v>0.41102698429144879</v>
      </c>
    </row>
    <row r="69" spans="4:5" x14ac:dyDescent="0.2">
      <c r="D69">
        <v>65</v>
      </c>
      <c r="E69">
        <v>0.93060636348667136</v>
      </c>
    </row>
    <row r="70" spans="4:5" x14ac:dyDescent="0.2">
      <c r="D70">
        <v>66</v>
      </c>
      <c r="E70">
        <v>0.75046107331689538</v>
      </c>
    </row>
    <row r="71" spans="4:5" x14ac:dyDescent="0.2">
      <c r="D71">
        <v>67</v>
      </c>
      <c r="E71">
        <v>0.34785488286381755</v>
      </c>
    </row>
    <row r="72" spans="4:5" x14ac:dyDescent="0.2">
      <c r="D72">
        <v>68</v>
      </c>
      <c r="E72">
        <v>0.88913778769536767</v>
      </c>
    </row>
    <row r="73" spans="4:5" x14ac:dyDescent="0.2">
      <c r="D73">
        <v>69</v>
      </c>
      <c r="E73">
        <v>0.31456143913021417</v>
      </c>
    </row>
    <row r="74" spans="4:5" x14ac:dyDescent="0.2">
      <c r="D74">
        <v>70</v>
      </c>
      <c r="E74">
        <v>0.55412767431104915</v>
      </c>
    </row>
    <row r="75" spans="4:5" x14ac:dyDescent="0.2">
      <c r="D75">
        <v>71</v>
      </c>
      <c r="E75">
        <v>0.43592870931700695</v>
      </c>
    </row>
    <row r="76" spans="4:5" x14ac:dyDescent="0.2">
      <c r="D76">
        <v>72</v>
      </c>
      <c r="E76">
        <v>1.0938465886843582</v>
      </c>
    </row>
    <row r="77" spans="4:5" x14ac:dyDescent="0.2">
      <c r="D77">
        <v>73</v>
      </c>
      <c r="E77">
        <v>0.22206525824684251</v>
      </c>
    </row>
    <row r="78" spans="4:5" x14ac:dyDescent="0.2">
      <c r="D78">
        <v>74</v>
      </c>
      <c r="E78">
        <v>0.56623401373757853</v>
      </c>
    </row>
    <row r="79" spans="4:5" x14ac:dyDescent="0.2">
      <c r="D79">
        <v>75</v>
      </c>
      <c r="E79">
        <v>0.63345745378825302</v>
      </c>
    </row>
    <row r="80" spans="4:5" x14ac:dyDescent="0.2">
      <c r="D80">
        <v>76</v>
      </c>
      <c r="E80">
        <v>0.86342853879081027</v>
      </c>
    </row>
    <row r="81" spans="4:5" x14ac:dyDescent="0.2">
      <c r="D81">
        <v>77</v>
      </c>
      <c r="E81">
        <v>0.48425588149670207</v>
      </c>
    </row>
    <row r="82" spans="4:5" x14ac:dyDescent="0.2">
      <c r="D82">
        <v>78</v>
      </c>
      <c r="E82">
        <v>0.93471436233990346</v>
      </c>
    </row>
    <row r="83" spans="4:5" x14ac:dyDescent="0.2">
      <c r="D83">
        <v>79</v>
      </c>
      <c r="E83">
        <v>0.59111584894972713</v>
      </c>
    </row>
    <row r="84" spans="4:5" x14ac:dyDescent="0.2">
      <c r="D84">
        <v>80</v>
      </c>
      <c r="E84">
        <v>0.96800652687181055</v>
      </c>
    </row>
    <row r="85" spans="4:5" x14ac:dyDescent="0.2">
      <c r="D85">
        <v>81</v>
      </c>
      <c r="E85">
        <v>0.8810315729506234</v>
      </c>
    </row>
    <row r="86" spans="4:5" x14ac:dyDescent="0.2">
      <c r="D86">
        <v>82</v>
      </c>
      <c r="E86">
        <v>0.64059758564586478</v>
      </c>
    </row>
    <row r="87" spans="4:5" x14ac:dyDescent="0.2">
      <c r="D87">
        <v>83</v>
      </c>
      <c r="E87">
        <v>1.0227215354818697</v>
      </c>
    </row>
    <row r="88" spans="4:5" x14ac:dyDescent="0.2">
      <c r="D88">
        <v>84</v>
      </c>
      <c r="E88">
        <v>0.78684587449233878</v>
      </c>
    </row>
    <row r="89" spans="4:5" x14ac:dyDescent="0.2">
      <c r="D89">
        <v>85</v>
      </c>
      <c r="E89">
        <v>0.48566771732215119</v>
      </c>
    </row>
    <row r="90" spans="4:5" x14ac:dyDescent="0.2">
      <c r="D90">
        <v>86</v>
      </c>
      <c r="E90">
        <v>0.42922493828125502</v>
      </c>
    </row>
    <row r="91" spans="4:5" x14ac:dyDescent="0.2">
      <c r="D91">
        <v>87</v>
      </c>
      <c r="E91">
        <v>0.92907811734572976</v>
      </c>
    </row>
    <row r="92" spans="4:5" x14ac:dyDescent="0.2">
      <c r="D92">
        <v>88</v>
      </c>
      <c r="E92">
        <v>0.94477177143848134</v>
      </c>
    </row>
    <row r="93" spans="4:5" x14ac:dyDescent="0.2">
      <c r="D93">
        <v>89</v>
      </c>
      <c r="E93">
        <v>1.0081932340751438</v>
      </c>
    </row>
    <row r="94" spans="4:5" x14ac:dyDescent="0.2">
      <c r="D94">
        <v>90</v>
      </c>
      <c r="E94">
        <v>1.1732897475131416</v>
      </c>
    </row>
    <row r="95" spans="4:5" x14ac:dyDescent="0.2">
      <c r="D95">
        <v>91</v>
      </c>
      <c r="E95">
        <v>0.9064887673585591</v>
      </c>
    </row>
    <row r="96" spans="4:5" x14ac:dyDescent="0.2">
      <c r="D96">
        <v>92</v>
      </c>
      <c r="E96">
        <v>1.1968970405168604</v>
      </c>
    </row>
    <row r="97" spans="4:5" x14ac:dyDescent="0.2">
      <c r="D97">
        <v>93</v>
      </c>
      <c r="E97">
        <v>0.74501442591499678</v>
      </c>
    </row>
    <row r="98" spans="4:5" x14ac:dyDescent="0.2">
      <c r="D98">
        <v>94</v>
      </c>
      <c r="E98">
        <v>1.0873797461721921</v>
      </c>
    </row>
    <row r="99" spans="4:5" x14ac:dyDescent="0.2">
      <c r="D99">
        <v>95</v>
      </c>
      <c r="E99">
        <v>0.62654320845484046</v>
      </c>
    </row>
    <row r="100" spans="4:5" x14ac:dyDescent="0.2">
      <c r="D100">
        <v>96</v>
      </c>
      <c r="E100">
        <v>0.84237787177254697</v>
      </c>
    </row>
    <row r="101" spans="4:5" x14ac:dyDescent="0.2">
      <c r="D101">
        <v>97</v>
      </c>
      <c r="E101">
        <v>1.103714061485991</v>
      </c>
    </row>
    <row r="102" spans="4:5" x14ac:dyDescent="0.2">
      <c r="D102">
        <v>98</v>
      </c>
      <c r="E102">
        <v>0.80458983658474559</v>
      </c>
    </row>
    <row r="103" spans="4:5" x14ac:dyDescent="0.2">
      <c r="D103">
        <v>99</v>
      </c>
      <c r="E103">
        <v>0.41886431958157166</v>
      </c>
    </row>
    <row r="104" spans="4:5" x14ac:dyDescent="0.2">
      <c r="D104">
        <v>100</v>
      </c>
      <c r="E104">
        <v>1.1017598571190359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EE596-4CD9-4C10-8120-192F2B4D9369}">
  <dimension ref="B5:E10"/>
  <sheetViews>
    <sheetView workbookViewId="0">
      <selection activeCell="E6" sqref="E6"/>
    </sheetView>
  </sheetViews>
  <sheetFormatPr baseColWidth="10" defaultRowHeight="12.75" x14ac:dyDescent="0.2"/>
  <cols>
    <col min="4" max="4" width="19.42578125" customWidth="1"/>
    <col min="5" max="5" width="12.28515625" bestFit="1" customWidth="1"/>
  </cols>
  <sheetData>
    <row r="5" spans="2:5" x14ac:dyDescent="0.2">
      <c r="C5" t="s">
        <v>73</v>
      </c>
      <c r="D5" t="s">
        <v>79</v>
      </c>
      <c r="E5" t="s">
        <v>80</v>
      </c>
    </row>
    <row r="6" spans="2:5" x14ac:dyDescent="0.2">
      <c r="B6" t="s">
        <v>74</v>
      </c>
      <c r="C6">
        <f ca="1">RAND()</f>
        <v>9.9034136327595945E-2</v>
      </c>
      <c r="D6">
        <f ca="1">_xlfn.NORM.S.INV(C6)</f>
        <v>-1.2870746429282596</v>
      </c>
      <c r="E6">
        <f ca="1">NORMSINV(C6)</f>
        <v>-1.2870746429282596</v>
      </c>
    </row>
    <row r="7" spans="2:5" x14ac:dyDescent="0.2">
      <c r="B7" t="s">
        <v>75</v>
      </c>
      <c r="C7">
        <f t="shared" ref="C7:C10" ca="1" si="0">RAND()</f>
        <v>0.74361834604066668</v>
      </c>
      <c r="D7">
        <f t="shared" ref="D7:D10" ca="1" si="1">_xlfn.NORM.S.INV(C7)</f>
        <v>0.65454102090973998</v>
      </c>
      <c r="E7">
        <f t="shared" ref="E7:E10" ca="1" si="2">NORMSINV(C7)</f>
        <v>0.65454102090973998</v>
      </c>
    </row>
    <row r="8" spans="2:5" x14ac:dyDescent="0.2">
      <c r="B8" t="s">
        <v>76</v>
      </c>
      <c r="C8">
        <f t="shared" ca="1" si="0"/>
        <v>0.58597259527125467</v>
      </c>
      <c r="D8">
        <f t="shared" ca="1" si="1"/>
        <v>0.21719701678488154</v>
      </c>
      <c r="E8">
        <f t="shared" ca="1" si="2"/>
        <v>0.21719701678488154</v>
      </c>
    </row>
    <row r="9" spans="2:5" x14ac:dyDescent="0.2">
      <c r="B9" t="s">
        <v>77</v>
      </c>
      <c r="C9">
        <f t="shared" ca="1" si="0"/>
        <v>0.6039335301052452</v>
      </c>
      <c r="D9">
        <f t="shared" ca="1" si="1"/>
        <v>0.26354189126413008</v>
      </c>
      <c r="E9">
        <f t="shared" ca="1" si="2"/>
        <v>0.26354189126413008</v>
      </c>
    </row>
    <row r="10" spans="2:5" x14ac:dyDescent="0.2">
      <c r="B10" t="s">
        <v>78</v>
      </c>
      <c r="C10">
        <f t="shared" ca="1" si="0"/>
        <v>0.96810702756558042</v>
      </c>
      <c r="D10">
        <f t="shared" ca="1" si="1"/>
        <v>1.8536730830141688</v>
      </c>
      <c r="E10">
        <f t="shared" ca="1" si="2"/>
        <v>1.8536730830141688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series</vt:lpstr>
      <vt:lpstr>máx-vero</vt:lpstr>
      <vt:lpstr>Tabla de simulación</vt:lpstr>
      <vt:lpstr>Simulacion normal</vt:lpstr>
    </vt:vector>
  </TitlesOfParts>
  <Company>Analistas Financieros Internacionales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Oscar</cp:lastModifiedBy>
  <dcterms:created xsi:type="dcterms:W3CDTF">2014-11-27T10:53:16Z</dcterms:created>
  <dcterms:modified xsi:type="dcterms:W3CDTF">2017-12-21T13:51:25Z</dcterms:modified>
</cp:coreProperties>
</file>