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t\Documents\Jedlik\MonkeBricks\monke\"/>
    </mc:Choice>
  </mc:AlternateContent>
  <xr:revisionPtr revIDLastSave="0" documentId="13_ncr:1_{89583621-FAB7-4A5C-A0A9-7DD9178D2D30}" xr6:coauthVersionLast="47" xr6:coauthVersionMax="47" xr10:uidLastSave="{00000000-0000-0000-0000-000000000000}"/>
  <bookViews>
    <workbookView xWindow="-108" yWindow="-108" windowWidth="23256" windowHeight="12456" activeTab="5" xr2:uid="{8A3F43E3-CAFE-4BB7-B7BA-F11B6EA6BDFF}"/>
  </bookViews>
  <sheets>
    <sheet name="VLAN" sheetId="1" r:id="rId1"/>
    <sheet name="IP tartományok" sheetId="7" r:id="rId2"/>
    <sheet name="KP szerver címek" sheetId="2" r:id="rId3"/>
    <sheet name="MB szerver címek" sheetId="4" r:id="rId4"/>
    <sheet name="TH szerver címek" sheetId="5" r:id="rId5"/>
    <sheet name="Hálózati eszközök" sheetId="6" r:id="rId6"/>
    <sheet name="Árajánla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D34" i="8"/>
  <c r="D32" i="8"/>
  <c r="D30" i="8"/>
  <c r="D28" i="8"/>
  <c r="D26" i="8"/>
  <c r="D24" i="8"/>
  <c r="D22" i="8"/>
  <c r="D9" i="8"/>
  <c r="D17" i="8"/>
  <c r="D15" i="8"/>
  <c r="D20" i="8" s="1"/>
  <c r="D7" i="8"/>
  <c r="D5" i="8"/>
  <c r="D3" i="8"/>
  <c r="D13" i="8" l="1"/>
</calcChain>
</file>

<file path=xl/sharedStrings.xml><?xml version="1.0" encoding="utf-8"?>
<sst xmlns="http://schemas.openxmlformats.org/spreadsheetml/2006/main" count="418" uniqueCount="235">
  <si>
    <t>VLAN szám</t>
  </si>
  <si>
    <t>IP tartomány</t>
  </si>
  <si>
    <t>Név</t>
  </si>
  <si>
    <t>silverback</t>
  </si>
  <si>
    <t>IP cím</t>
  </si>
  <si>
    <t>172.20.10.10</t>
  </si>
  <si>
    <t>Role</t>
  </si>
  <si>
    <t>HyperV</t>
  </si>
  <si>
    <t>172.20.10.11</t>
  </si>
  <si>
    <t>gibbon</t>
  </si>
  <si>
    <t>AD-DNS</t>
  </si>
  <si>
    <t>lemur</t>
  </si>
  <si>
    <t>File/VSS</t>
  </si>
  <si>
    <t>mgmt</t>
  </si>
  <si>
    <t>client</t>
  </si>
  <si>
    <t>security</t>
  </si>
  <si>
    <t>guest</t>
  </si>
  <si>
    <t>voip</t>
  </si>
  <si>
    <t>srv</t>
  </si>
  <si>
    <t>loris</t>
  </si>
  <si>
    <t>silverback2</t>
  </si>
  <si>
    <t>Backup</t>
  </si>
  <si>
    <t>172.20.10.20</t>
  </si>
  <si>
    <t>172.20.10.30</t>
  </si>
  <si>
    <t>tamarin</t>
  </si>
  <si>
    <t>172.20.10.40</t>
  </si>
  <si>
    <t>172.20.10.50</t>
  </si>
  <si>
    <t>exhange mail</t>
  </si>
  <si>
    <t>172.20.10.60</t>
  </si>
  <si>
    <t>OS</t>
  </si>
  <si>
    <t>Windows 2025</t>
  </si>
  <si>
    <t>Debian 12</t>
  </si>
  <si>
    <t>Host</t>
  </si>
  <si>
    <t>mandrill</t>
  </si>
  <si>
    <t>172.24.10.10</t>
  </si>
  <si>
    <t>172.24.10.20</t>
  </si>
  <si>
    <t>172.24.10.30</t>
  </si>
  <si>
    <t>172.28.10.10</t>
  </si>
  <si>
    <t>172.28.10.20</t>
  </si>
  <si>
    <t>172.28.10.30</t>
  </si>
  <si>
    <t>ntp, docker</t>
  </si>
  <si>
    <t>Központ</t>
  </si>
  <si>
    <t>Markotabödöge</t>
  </si>
  <si>
    <t>Taktaharkány</t>
  </si>
  <si>
    <t>Telephely</t>
  </si>
  <si>
    <t>Eszköz neve</t>
  </si>
  <si>
    <t>Port</t>
  </si>
  <si>
    <t>VLAN</t>
  </si>
  <si>
    <t>reth0</t>
  </si>
  <si>
    <t>-</t>
  </si>
  <si>
    <t>213.253.195.238/24</t>
  </si>
  <si>
    <t>172.20.10.254/24</t>
  </si>
  <si>
    <t>172.20.45.254/24</t>
  </si>
  <si>
    <t>172.20.52.254/24</t>
  </si>
  <si>
    <t>Csatlakozó eszköz</t>
  </si>
  <si>
    <t>Csatlakozó port</t>
  </si>
  <si>
    <t>172.20.25.20/24</t>
  </si>
  <si>
    <t>KP</t>
  </si>
  <si>
    <t>172.20.0.0/16</t>
  </si>
  <si>
    <t>MB</t>
  </si>
  <si>
    <t>172.24.0.0/16</t>
  </si>
  <si>
    <t>TH</t>
  </si>
  <si>
    <t>172.28.0.0/16</t>
  </si>
  <si>
    <t>bananacluster1 (banana1; banana2)</t>
  </si>
  <si>
    <t>irb.0</t>
  </si>
  <si>
    <t>ISP</t>
  </si>
  <si>
    <t>bananacluster1</t>
  </si>
  <si>
    <t>ge-0/0/46</t>
  </si>
  <si>
    <t>ge-0/0/47</t>
  </si>
  <si>
    <t>ge-0/1/0</t>
  </si>
  <si>
    <t>ge-0/1/1</t>
  </si>
  <si>
    <t>orangutan1</t>
  </si>
  <si>
    <t>logikai port</t>
  </si>
  <si>
    <t>ge-0/0/3</t>
  </si>
  <si>
    <t>ge-0/0/4</t>
  </si>
  <si>
    <t>ge-0/0/5</t>
  </si>
  <si>
    <t>ge-0/0/6</t>
  </si>
  <si>
    <t>ge-0/0/7</t>
  </si>
  <si>
    <t>orangutancluster1(orangutan1;orangutan2)</t>
  </si>
  <si>
    <t>ge-1/0/3</t>
  </si>
  <si>
    <t>18;25;84</t>
  </si>
  <si>
    <t>172.20.18.254/24
172.20.25.254/24
172.20.84.254/24</t>
  </si>
  <si>
    <t>18
25
84</t>
  </si>
  <si>
    <t>ge-1/0/46</t>
  </si>
  <si>
    <t>ge-1/0/47</t>
  </si>
  <si>
    <t>ge-1/0/6</t>
  </si>
  <si>
    <t>ge-1/0/5</t>
  </si>
  <si>
    <t>ge-1/1/0</t>
  </si>
  <si>
    <t>ge-1/0/7</t>
  </si>
  <si>
    <t>ge-1/1/1</t>
  </si>
  <si>
    <t>ge-0/1/2</t>
  </si>
  <si>
    <t>ge-1/1/2</t>
  </si>
  <si>
    <t>ge-0/1/3</t>
  </si>
  <si>
    <t>ge-1/1/3</t>
  </si>
  <si>
    <t>reth1.18
reth1.25
reth1.84</t>
  </si>
  <si>
    <t>reth2.10</t>
  </si>
  <si>
    <t>reth3.45</t>
  </si>
  <si>
    <t>reth4.52</t>
  </si>
  <si>
    <t>ge-0/0/12</t>
  </si>
  <si>
    <t>ge-0/0/13</t>
  </si>
  <si>
    <t>ge-0/0/12.0</t>
  </si>
  <si>
    <t>silverback1</t>
  </si>
  <si>
    <t>ge-0/0/13.0</t>
  </si>
  <si>
    <t>IMM</t>
  </si>
  <si>
    <t>Data</t>
  </si>
  <si>
    <t>ge-1/0/12</t>
  </si>
  <si>
    <t>ge-1/0/13</t>
  </si>
  <si>
    <t>ge-1/0/12.0</t>
  </si>
  <si>
    <t>ge-0/1/0.0</t>
  </si>
  <si>
    <t>10;18;25;45;52;84</t>
  </si>
  <si>
    <t>ge-0/1/1.0</t>
  </si>
  <si>
    <t>ge-1/1/0.0</t>
  </si>
  <si>
    <t>ge-1/1/1.0</t>
  </si>
  <si>
    <t>banana2</t>
  </si>
  <si>
    <t>banana1</t>
  </si>
  <si>
    <t>ge-0/0/0</t>
  </si>
  <si>
    <t>ge-0/0/0.0</t>
  </si>
  <si>
    <t>ge-0/0/1</t>
  </si>
  <si>
    <t>ge-0/0/2</t>
  </si>
  <si>
    <t>ge-0/0/1.18</t>
  </si>
  <si>
    <t>ge-0/0/1.25</t>
  </si>
  <si>
    <t>ge-0/0/1.84</t>
  </si>
  <si>
    <t>172.24.18.254/24</t>
  </si>
  <si>
    <t>172.24.25.254/24</t>
  </si>
  <si>
    <t>172.24.84.254/24</t>
  </si>
  <si>
    <t>ge-0/0/44</t>
  </si>
  <si>
    <t>ge-0/0/2.10</t>
  </si>
  <si>
    <t>172.24.10.254/24</t>
  </si>
  <si>
    <t>ge-0/0/45</t>
  </si>
  <si>
    <t>ge-0/0/3.45</t>
  </si>
  <si>
    <t>ge-0/0/4.52</t>
  </si>
  <si>
    <t>172.24.45.254/24</t>
  </si>
  <si>
    <t>172.24.52.254/24</t>
  </si>
  <si>
    <t>213.253.195.237/24</t>
  </si>
  <si>
    <t>172.24.25.20/24</t>
  </si>
  <si>
    <t>ge-0/0/46.0</t>
  </si>
  <si>
    <t>orangutancluster1</t>
  </si>
  <si>
    <t>ge-1/0/46.0</t>
  </si>
  <si>
    <t>ge-1/0/4</t>
  </si>
  <si>
    <t>ge-0/0/47.0</t>
  </si>
  <si>
    <t>ge-1/0/47.0</t>
  </si>
  <si>
    <t>ge-0/1/2.0</t>
  </si>
  <si>
    <t>ge-1/1/2.0</t>
  </si>
  <si>
    <t>ge-0/1/3.0</t>
  </si>
  <si>
    <t>ge-1/1/3.0</t>
  </si>
  <si>
    <t>?</t>
  </si>
  <si>
    <t>G1</t>
  </si>
  <si>
    <t>ge-0/0/44.0</t>
  </si>
  <si>
    <t>ge-0/0/45.0</t>
  </si>
  <si>
    <t>213.253.195.235/24</t>
  </si>
  <si>
    <t>172.28.18.254/24</t>
  </si>
  <si>
    <t>172.28.25.254/24</t>
  </si>
  <si>
    <t>172.28.84.254/24</t>
  </si>
  <si>
    <t>172.28.10.254/24</t>
  </si>
  <si>
    <t>172.28.45.254/24</t>
  </si>
  <si>
    <t>172.28.52.254/24</t>
  </si>
  <si>
    <t>172.28.25.20/24</t>
  </si>
  <si>
    <t>factory</t>
  </si>
  <si>
    <t>172.x.10.0/24</t>
  </si>
  <si>
    <t>172.x.25.0/24</t>
  </si>
  <si>
    <t>172.x.45.0/24</t>
  </si>
  <si>
    <t>172.x.52.0/24</t>
  </si>
  <si>
    <t>172.x.84.0/24</t>
  </si>
  <si>
    <t>172.x.18.0/24</t>
  </si>
  <si>
    <t>172.x.201.0/24</t>
  </si>
  <si>
    <t>ge-1/0/13.0</t>
  </si>
  <si>
    <t>ge-0/0/20</t>
  </si>
  <si>
    <t>ge-0/0/21</t>
  </si>
  <si>
    <t>ge-0/0/22</t>
  </si>
  <si>
    <t>ge-0/0/23</t>
  </si>
  <si>
    <t>ge-0/0/20.0</t>
  </si>
  <si>
    <t>ge-0/0/21.0</t>
  </si>
  <si>
    <t>ge-0/0/22.0</t>
  </si>
  <si>
    <t>ge-0/0/23.0</t>
  </si>
  <si>
    <t>Management</t>
  </si>
  <si>
    <t>201;25</t>
  </si>
  <si>
    <t>172.24.25.21/24</t>
  </si>
  <si>
    <t>172.28.25.21/24</t>
  </si>
  <si>
    <t>Eszköz/Komponens</t>
  </si>
  <si>
    <t>Mennyiség (db)</t>
  </si>
  <si>
    <t>Egységár (EUR)</t>
  </si>
  <si>
    <t>Összesen (EUR)</t>
  </si>
  <si>
    <t>Források</t>
  </si>
  <si>
    <t>Juniper eszközök</t>
  </si>
  <si>
    <t>Juniper SRX300 tűzfal</t>
  </si>
  <si>
    <t>it-planet.com</t>
  </si>
  <si>
    <t>Juniper EX2300 switch</t>
  </si>
  <si>
    <t>Juniper EX4100 switch</t>
  </si>
  <si>
    <t>getozark.com</t>
  </si>
  <si>
    <t>Juniper támogatás (next business day RMA)</t>
  </si>
  <si>
    <t>–</t>
  </si>
  <si>
    <t>Szerződés alapján</t>
  </si>
  <si>
    <t>Juniper eszközök összesen</t>
  </si>
  <si>
    <t>IBM eszközök</t>
  </si>
  <si>
    <t>IBM System x3250 M5 szerver</t>
  </si>
  <si>
    <t>server2u.com</t>
  </si>
  <si>
    <t>IBM támogatás (azonnali cserével)</t>
  </si>
  <si>
    <t>Server2U, Lenovo</t>
  </si>
  <si>
    <t>IBM eszközök összesen</t>
  </si>
  <si>
    <t>Végösszeg</t>
  </si>
  <si>
    <t xml:space="preserve">IT-Planet, Ubuy </t>
  </si>
  <si>
    <t xml:space="preserve">Ubuy, IT-Planet </t>
  </si>
  <si>
    <t>IT-Planet, Router</t>
  </si>
  <si>
    <t>Ozark Solutions</t>
  </si>
  <si>
    <t>senetic.de</t>
  </si>
  <si>
    <t>Juniper AP45 access point</t>
  </si>
  <si>
    <t>Windows Server 2025 Standard Licenc</t>
  </si>
  <si>
    <t>zabbix</t>
  </si>
  <si>
    <t>Kliens eszközök</t>
  </si>
  <si>
    <t>technimax.hu</t>
  </si>
  <si>
    <t>Dell OptiPlex 7090 micro számítógép</t>
  </si>
  <si>
    <t>Senetic</t>
  </si>
  <si>
    <t>Technimax</t>
  </si>
  <si>
    <t>Dell Latitude 15 5540</t>
  </si>
  <si>
    <t>europc</t>
  </si>
  <si>
    <t>europc.com</t>
  </si>
  <si>
    <t>Ricoh IMC2010 nyomtató</t>
  </si>
  <si>
    <t>galaxus.de</t>
  </si>
  <si>
    <t>Galaxus</t>
  </si>
  <si>
    <t>YeaLink 1301110</t>
  </si>
  <si>
    <t>distrelec.hu</t>
  </si>
  <si>
    <t>Distrelec</t>
  </si>
  <si>
    <t>Hikvision DS-2CD2187G3-LIS2UY kamera</t>
  </si>
  <si>
    <t>megateh.eu</t>
  </si>
  <si>
    <t>Megateh</t>
  </si>
  <si>
    <t>Hikvision DS-2CD2647G3T-LIZSY kamera</t>
  </si>
  <si>
    <t>Kliens eszközök összesen</t>
  </si>
  <si>
    <t>chimp1-5</t>
  </si>
  <si>
    <t>eth0</t>
  </si>
  <si>
    <t>chimp1-3</t>
  </si>
  <si>
    <t>172.20.25.30-32</t>
  </si>
  <si>
    <t>ge-0/0/4-6</t>
  </si>
  <si>
    <t>172.24.25.30-34</t>
  </si>
  <si>
    <t>ge-0/0/3-7</t>
  </si>
  <si>
    <t>172.28.25.30-34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</si>
</sst>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0" xfId="1"/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top"/>
    </xf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ropc.com/de/dell-latitude-15-5540-laptop-grau-intel-core-i3-1315u-16gb-ram-256gb-ssd-15-1920x1080-fhd-dell-3-jahre-garantie-englisch-tastatur-163570.html" TargetMode="External"/><Relationship Id="rId3" Type="http://schemas.openxmlformats.org/officeDocument/2006/relationships/hyperlink" Target="https://it-planet.com/en/p/junipernetworks-ex4100-48mp-461663.html" TargetMode="External"/><Relationship Id="rId7" Type="http://schemas.openxmlformats.org/officeDocument/2006/relationships/hyperlink" Target="https://www.technimax.hu/dell-optiplex-7090-micro-szamitogep-intel-core-i5-11500t-1-5-ghz-16-gb-ram-512-gb-ssd-m-2-nvme-intel-hd-windows-11-pro" TargetMode="External"/><Relationship Id="rId12" Type="http://schemas.openxmlformats.org/officeDocument/2006/relationships/hyperlink" Target="https://www.megateh.eu/products/hikvision-colorvu-cameras/hikvision-ds-2cd2647g3t-lizsy-colorvu-4mp-bullet-ip-camera-28-12mm-varifocal-lens" TargetMode="External"/><Relationship Id="rId2" Type="http://schemas.openxmlformats.org/officeDocument/2006/relationships/hyperlink" Target="https://it-planet.com/en/p/junipernetworks-ex2300-48p-746.html" TargetMode="External"/><Relationship Id="rId1" Type="http://schemas.openxmlformats.org/officeDocument/2006/relationships/hyperlink" Target="https://it-planet.com/en/p/junipernetworks-srx300-sys-je-460164.html" TargetMode="External"/><Relationship Id="rId6" Type="http://schemas.openxmlformats.org/officeDocument/2006/relationships/hyperlink" Target="https://www.senetic.de/product/EP2-25187" TargetMode="External"/><Relationship Id="rId11" Type="http://schemas.openxmlformats.org/officeDocument/2006/relationships/hyperlink" Target="https://www.megateh.eu/products/hikvision-colorvu-cameras/hikvision-ds-2cd2187g3-lis2uy-colorvu-8mp-network-dome-ip-camera-28mm-fixed-lens" TargetMode="External"/><Relationship Id="rId5" Type="http://schemas.openxmlformats.org/officeDocument/2006/relationships/hyperlink" Target="https://www.server2u.com/shop/x3250m5-ibm-system-x3250-m5-1u-rack-server-e3-1220v3-8gb-2x480gb-56133?srsltid=AfmBOooPtGqEtOCQRqh1ri-9Gs7HCuxjGxXJLrUCz1w0MCgC7MkkNAsz" TargetMode="External"/><Relationship Id="rId10" Type="http://schemas.openxmlformats.org/officeDocument/2006/relationships/hyperlink" Target="https://www.distrelec.hu/hu/ip-telefon-800-480-3x-usb-type-mm-2x-rj-linux-yealink-1301110/p/30370321" TargetMode="External"/><Relationship Id="rId4" Type="http://schemas.openxmlformats.org/officeDocument/2006/relationships/hyperlink" Target="https://www.getozark.com/juniper-ap47-wi-fi-7-indoor-wireless-bluetooth-access-point-with-internal-directional-external-antenna-white/" TargetMode="External"/><Relationship Id="rId9" Type="http://schemas.openxmlformats.org/officeDocument/2006/relationships/hyperlink" Target="https://www.galaxus.de/en/s1/product/ricoh-im-c2010-laser-colour-printer-3620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938-FD84-4BD9-A896-F3638C30CA67}">
  <dimension ref="A1:C8"/>
  <sheetViews>
    <sheetView zoomScale="205" zoomScaleNormal="205" workbookViewId="0">
      <selection activeCell="A4" sqref="A4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4.88671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 t="s">
        <v>18</v>
      </c>
      <c r="C2" t="s">
        <v>158</v>
      </c>
    </row>
    <row r="3" spans="1:3" x14ac:dyDescent="0.3">
      <c r="A3">
        <v>25</v>
      </c>
      <c r="B3" t="s">
        <v>13</v>
      </c>
      <c r="C3" t="s">
        <v>159</v>
      </c>
    </row>
    <row r="4" spans="1:3" x14ac:dyDescent="0.3">
      <c r="A4">
        <v>45</v>
      </c>
      <c r="B4" t="s">
        <v>14</v>
      </c>
      <c r="C4" t="s">
        <v>160</v>
      </c>
    </row>
    <row r="5" spans="1:3" x14ac:dyDescent="0.3">
      <c r="A5">
        <v>52</v>
      </c>
      <c r="B5" t="s">
        <v>15</v>
      </c>
      <c r="C5" t="s">
        <v>161</v>
      </c>
    </row>
    <row r="6" spans="1:3" x14ac:dyDescent="0.3">
      <c r="A6">
        <v>84</v>
      </c>
      <c r="B6" t="s">
        <v>16</v>
      </c>
      <c r="C6" t="s">
        <v>162</v>
      </c>
    </row>
    <row r="7" spans="1:3" x14ac:dyDescent="0.3">
      <c r="A7">
        <v>18</v>
      </c>
      <c r="B7" t="s">
        <v>17</v>
      </c>
      <c r="C7" t="s">
        <v>163</v>
      </c>
    </row>
    <row r="8" spans="1:3" x14ac:dyDescent="0.3">
      <c r="A8">
        <v>201</v>
      </c>
      <c r="B8" t="s">
        <v>157</v>
      </c>
      <c r="C8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77C-E70C-4230-90A4-1911A9F1007F}">
  <dimension ref="A1:B3"/>
  <sheetViews>
    <sheetView zoomScale="340" zoomScaleNormal="340" workbookViewId="0">
      <selection activeCell="C8" sqref="C8"/>
    </sheetView>
  </sheetViews>
  <sheetFormatPr defaultRowHeight="14.4" x14ac:dyDescent="0.3"/>
  <cols>
    <col min="1" max="1" width="3.88671875" bestFit="1" customWidth="1"/>
    <col min="2" max="2" width="13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 t="s">
        <v>59</v>
      </c>
      <c r="B2" t="s">
        <v>60</v>
      </c>
    </row>
    <row r="3" spans="1:2" x14ac:dyDescent="0.3">
      <c r="A3" t="s">
        <v>61</v>
      </c>
      <c r="B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A52-EA1F-4DC3-A424-AC94E711F493}">
  <dimension ref="A1:E8"/>
  <sheetViews>
    <sheetView zoomScale="145" zoomScaleNormal="145" workbookViewId="0">
      <selection activeCell="E15" sqref="E15"/>
    </sheetView>
  </sheetViews>
  <sheetFormatPr defaultRowHeight="14.4" x14ac:dyDescent="0.3"/>
  <cols>
    <col min="1" max="1" width="10.33203125" customWidth="1"/>
    <col min="2" max="2" width="12.88671875" customWidth="1"/>
    <col min="3" max="3" width="18.109375" bestFit="1" customWidth="1"/>
    <col min="4" max="4" width="18.109375" customWidth="1"/>
    <col min="5" max="5" width="13.88671875" customWidth="1"/>
  </cols>
  <sheetData>
    <row r="1" spans="1:5" x14ac:dyDescent="0.3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3">
      <c r="A2" t="s">
        <v>3</v>
      </c>
      <c r="B2" t="s">
        <v>5</v>
      </c>
      <c r="C2" t="s">
        <v>7</v>
      </c>
      <c r="D2" t="s">
        <v>30</v>
      </c>
    </row>
    <row r="3" spans="1:5" ht="14.25" customHeight="1" x14ac:dyDescent="0.3">
      <c r="A3" t="s">
        <v>20</v>
      </c>
      <c r="B3" t="s">
        <v>8</v>
      </c>
      <c r="C3" t="s">
        <v>21</v>
      </c>
      <c r="D3" t="s">
        <v>30</v>
      </c>
    </row>
    <row r="4" spans="1:5" x14ac:dyDescent="0.3">
      <c r="A4" t="s">
        <v>9</v>
      </c>
      <c r="B4" t="s">
        <v>22</v>
      </c>
      <c r="C4" t="s">
        <v>10</v>
      </c>
      <c r="D4" t="s">
        <v>30</v>
      </c>
      <c r="E4" t="s">
        <v>3</v>
      </c>
    </row>
    <row r="5" spans="1:5" x14ac:dyDescent="0.3">
      <c r="A5" t="s">
        <v>11</v>
      </c>
      <c r="B5" t="s">
        <v>23</v>
      </c>
      <c r="C5" t="s">
        <v>12</v>
      </c>
      <c r="D5" t="s">
        <v>30</v>
      </c>
      <c r="E5" t="s">
        <v>3</v>
      </c>
    </row>
    <row r="6" spans="1:5" x14ac:dyDescent="0.3">
      <c r="A6" t="s">
        <v>24</v>
      </c>
      <c r="B6" t="s">
        <v>25</v>
      </c>
      <c r="C6" t="s">
        <v>40</v>
      </c>
      <c r="D6" t="s">
        <v>31</v>
      </c>
      <c r="E6" t="s">
        <v>20</v>
      </c>
    </row>
    <row r="7" spans="1:5" x14ac:dyDescent="0.3">
      <c r="A7" t="s">
        <v>19</v>
      </c>
      <c r="B7" t="s">
        <v>26</v>
      </c>
      <c r="C7" t="s">
        <v>207</v>
      </c>
      <c r="D7" t="s">
        <v>31</v>
      </c>
      <c r="E7" t="s">
        <v>20</v>
      </c>
    </row>
    <row r="8" spans="1:5" x14ac:dyDescent="0.3">
      <c r="A8" t="s">
        <v>33</v>
      </c>
      <c r="B8" t="s">
        <v>28</v>
      </c>
      <c r="C8" t="s">
        <v>27</v>
      </c>
      <c r="D8" t="s">
        <v>30</v>
      </c>
      <c r="E8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C33-CBE8-42D1-A563-8025BAE71140}">
  <dimension ref="A1:E4"/>
  <sheetViews>
    <sheetView zoomScale="130" zoomScaleNormal="130" workbookViewId="0">
      <selection activeCell="E15" sqref="E15"/>
    </sheetView>
  </sheetViews>
  <sheetFormatPr defaultRowHeight="14.4" x14ac:dyDescent="0.3"/>
  <cols>
    <col min="1" max="1" width="9.88671875" bestFit="1" customWidth="1"/>
    <col min="2" max="2" width="12.5546875" bestFit="1" customWidth="1"/>
    <col min="4" max="4" width="13.88671875" bestFit="1" customWidth="1"/>
  </cols>
  <sheetData>
    <row r="1" spans="1:5" x14ac:dyDescent="0.3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3">
      <c r="A2" t="s">
        <v>3</v>
      </c>
      <c r="B2" t="s">
        <v>34</v>
      </c>
      <c r="C2" t="s">
        <v>7</v>
      </c>
      <c r="D2" t="s">
        <v>30</v>
      </c>
    </row>
    <row r="3" spans="1:5" x14ac:dyDescent="0.3">
      <c r="A3" t="s">
        <v>9</v>
      </c>
      <c r="B3" t="s">
        <v>35</v>
      </c>
      <c r="C3" t="s">
        <v>10</v>
      </c>
      <c r="D3" t="s">
        <v>30</v>
      </c>
      <c r="E3" t="s">
        <v>3</v>
      </c>
    </row>
    <row r="4" spans="1:5" x14ac:dyDescent="0.3">
      <c r="A4" t="s">
        <v>11</v>
      </c>
      <c r="B4" t="s">
        <v>36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E4D-C743-4EB8-BF16-8FB730EBBF2B}">
  <dimension ref="A1:E4"/>
  <sheetViews>
    <sheetView zoomScale="160" zoomScaleNormal="160" workbookViewId="0">
      <selection activeCell="D8" sqref="D8"/>
    </sheetView>
  </sheetViews>
  <sheetFormatPr defaultRowHeight="14.4" x14ac:dyDescent="0.3"/>
  <cols>
    <col min="1" max="1" width="9.88671875" bestFit="1" customWidth="1"/>
    <col min="2" max="2" width="12.109375" bestFit="1" customWidth="1"/>
    <col min="4" max="4" width="13.88671875" bestFit="1" customWidth="1"/>
    <col min="5" max="5" width="9.88671875" bestFit="1" customWidth="1"/>
  </cols>
  <sheetData>
    <row r="1" spans="1:5" x14ac:dyDescent="0.3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3">
      <c r="A2" t="s">
        <v>3</v>
      </c>
      <c r="B2" t="s">
        <v>37</v>
      </c>
      <c r="C2" t="s">
        <v>7</v>
      </c>
      <c r="D2" t="s">
        <v>30</v>
      </c>
    </row>
    <row r="3" spans="1:5" x14ac:dyDescent="0.3">
      <c r="A3" t="s">
        <v>9</v>
      </c>
      <c r="B3" t="s">
        <v>38</v>
      </c>
      <c r="C3" t="s">
        <v>10</v>
      </c>
      <c r="D3" t="s">
        <v>30</v>
      </c>
      <c r="E3" t="s">
        <v>3</v>
      </c>
    </row>
    <row r="4" spans="1:5" x14ac:dyDescent="0.3">
      <c r="A4" t="s">
        <v>11</v>
      </c>
      <c r="B4" t="s">
        <v>39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942-4AB3-49AD-9117-C136C35EE9A3}">
  <dimension ref="A1:P65"/>
  <sheetViews>
    <sheetView tabSelected="1" topLeftCell="A48" zoomScaleNormal="100" workbookViewId="0">
      <selection activeCell="I46" sqref="I46"/>
    </sheetView>
  </sheetViews>
  <sheetFormatPr defaultRowHeight="14.4" x14ac:dyDescent="0.3"/>
  <cols>
    <col min="1" max="1" width="14.6640625" bestFit="1" customWidth="1"/>
    <col min="2" max="2" width="40" bestFit="1" customWidth="1"/>
    <col min="3" max="3" width="11.6640625" bestFit="1" customWidth="1"/>
    <col min="4" max="4" width="15" bestFit="1" customWidth="1"/>
    <col min="5" max="6" width="17.6640625" bestFit="1" customWidth="1"/>
    <col min="7" max="7" width="16.44140625" bestFit="1" customWidth="1"/>
    <col min="8" max="8" width="14" bestFit="1" customWidth="1"/>
    <col min="10" max="10" width="31.88671875" bestFit="1" customWidth="1"/>
    <col min="11" max="11" width="9.33203125" bestFit="1" customWidth="1"/>
    <col min="12" max="12" width="10.6640625" bestFit="1" customWidth="1"/>
    <col min="13" max="13" width="15.88671875" bestFit="1" customWidth="1"/>
    <col min="14" max="14" width="14.5546875" bestFit="1" customWidth="1"/>
    <col min="15" max="15" width="16.6640625" bestFit="1" customWidth="1"/>
    <col min="16" max="16" width="14.33203125" bestFit="1" customWidth="1"/>
  </cols>
  <sheetData>
    <row r="1" spans="1:16" x14ac:dyDescent="0.3">
      <c r="A1" s="1" t="s">
        <v>44</v>
      </c>
      <c r="B1" s="1" t="s">
        <v>45</v>
      </c>
      <c r="C1" s="1" t="s">
        <v>46</v>
      </c>
      <c r="D1" s="1" t="s">
        <v>72</v>
      </c>
      <c r="E1" s="1" t="s">
        <v>47</v>
      </c>
      <c r="F1" s="1" t="s">
        <v>4</v>
      </c>
      <c r="G1" s="1" t="s">
        <v>54</v>
      </c>
      <c r="H1" s="1" t="s">
        <v>55</v>
      </c>
      <c r="J1" s="1"/>
      <c r="K1" s="1"/>
      <c r="L1" s="1"/>
      <c r="M1" s="1"/>
      <c r="N1" s="1"/>
      <c r="O1" s="1"/>
      <c r="P1" s="1"/>
    </row>
    <row r="2" spans="1:16" x14ac:dyDescent="0.3">
      <c r="A2" s="21" t="s">
        <v>41</v>
      </c>
      <c r="B2" s="20" t="s">
        <v>78</v>
      </c>
      <c r="C2" t="s">
        <v>73</v>
      </c>
      <c r="D2" s="16" t="s">
        <v>48</v>
      </c>
      <c r="E2" s="15" t="s">
        <v>49</v>
      </c>
      <c r="F2" s="16" t="s">
        <v>50</v>
      </c>
      <c r="G2" s="15" t="s">
        <v>65</v>
      </c>
      <c r="H2" s="15" t="s">
        <v>49</v>
      </c>
      <c r="J2" s="1"/>
      <c r="K2" s="1"/>
      <c r="L2" s="1"/>
      <c r="M2" s="1"/>
      <c r="N2" s="1"/>
      <c r="O2" s="1"/>
      <c r="P2" s="1"/>
    </row>
    <row r="3" spans="1:16" x14ac:dyDescent="0.3">
      <c r="A3" s="21"/>
      <c r="B3" s="20"/>
      <c r="C3" t="s">
        <v>79</v>
      </c>
      <c r="D3" s="16"/>
      <c r="E3" s="15"/>
      <c r="F3" s="16"/>
      <c r="G3" s="15"/>
      <c r="H3" s="15"/>
      <c r="J3" s="1"/>
      <c r="K3" s="1"/>
      <c r="L3" s="1"/>
      <c r="M3" s="1"/>
      <c r="N3" s="1"/>
      <c r="O3" s="1"/>
      <c r="P3" s="1"/>
    </row>
    <row r="4" spans="1:16" ht="21" customHeight="1" x14ac:dyDescent="0.3">
      <c r="A4" s="21"/>
      <c r="B4" s="20"/>
      <c r="C4" s="4" t="s">
        <v>74</v>
      </c>
      <c r="D4" s="18" t="s">
        <v>94</v>
      </c>
      <c r="E4" s="19" t="s">
        <v>82</v>
      </c>
      <c r="F4" s="18" t="s">
        <v>81</v>
      </c>
      <c r="G4" s="15" t="s">
        <v>66</v>
      </c>
      <c r="H4" s="5" t="s">
        <v>67</v>
      </c>
      <c r="J4" s="1"/>
      <c r="K4" s="1"/>
      <c r="L4" s="1"/>
      <c r="M4" s="1"/>
      <c r="N4" s="1"/>
      <c r="O4" s="1"/>
      <c r="P4" s="1"/>
    </row>
    <row r="5" spans="1:16" ht="21" customHeight="1" x14ac:dyDescent="0.3">
      <c r="A5" s="21"/>
      <c r="B5" s="20"/>
      <c r="C5" s="4" t="s">
        <v>138</v>
      </c>
      <c r="D5" s="16"/>
      <c r="E5" s="19"/>
      <c r="F5" s="18"/>
      <c r="G5" s="15"/>
      <c r="H5" s="4" t="s">
        <v>83</v>
      </c>
      <c r="J5" s="1"/>
      <c r="K5" s="1"/>
      <c r="L5" s="1"/>
      <c r="M5" s="1"/>
      <c r="N5" s="1"/>
      <c r="O5" s="1"/>
      <c r="P5" s="1"/>
    </row>
    <row r="6" spans="1:16" x14ac:dyDescent="0.3">
      <c r="A6" s="21"/>
      <c r="B6" s="20"/>
      <c r="C6" t="s">
        <v>75</v>
      </c>
      <c r="D6" s="16" t="s">
        <v>95</v>
      </c>
      <c r="E6" s="15">
        <v>10</v>
      </c>
      <c r="F6" s="16" t="s">
        <v>51</v>
      </c>
      <c r="G6" s="15"/>
      <c r="H6" t="s">
        <v>68</v>
      </c>
      <c r="J6" s="1"/>
      <c r="K6" s="1"/>
      <c r="L6" s="1"/>
      <c r="M6" s="1"/>
      <c r="N6" s="1"/>
      <c r="O6" s="1"/>
      <c r="P6" s="1"/>
    </row>
    <row r="7" spans="1:16" x14ac:dyDescent="0.3">
      <c r="A7" s="21"/>
      <c r="B7" s="20"/>
      <c r="C7" t="s">
        <v>86</v>
      </c>
      <c r="D7" s="16"/>
      <c r="E7" s="15"/>
      <c r="F7" s="16"/>
      <c r="G7" s="15"/>
      <c r="H7" t="s">
        <v>84</v>
      </c>
      <c r="J7" s="1"/>
      <c r="K7" s="1"/>
      <c r="L7" s="1"/>
      <c r="M7" s="1"/>
      <c r="N7" s="1"/>
      <c r="O7" s="1"/>
      <c r="P7" s="1"/>
    </row>
    <row r="8" spans="1:16" x14ac:dyDescent="0.3">
      <c r="A8" s="21"/>
      <c r="B8" s="20"/>
      <c r="C8" t="s">
        <v>76</v>
      </c>
      <c r="D8" s="16" t="s">
        <v>96</v>
      </c>
      <c r="E8" s="15">
        <v>45</v>
      </c>
      <c r="F8" s="16" t="s">
        <v>52</v>
      </c>
      <c r="G8" s="15"/>
      <c r="H8" t="s">
        <v>90</v>
      </c>
      <c r="J8" s="1"/>
      <c r="K8" s="1"/>
      <c r="L8" s="1"/>
      <c r="M8" s="1"/>
      <c r="N8" s="1"/>
      <c r="O8" s="1"/>
      <c r="P8" s="1"/>
    </row>
    <row r="9" spans="1:16" x14ac:dyDescent="0.3">
      <c r="A9" s="21"/>
      <c r="B9" s="20"/>
      <c r="C9" t="s">
        <v>85</v>
      </c>
      <c r="D9" s="16"/>
      <c r="E9" s="15"/>
      <c r="F9" s="16"/>
      <c r="G9" s="15"/>
      <c r="H9" t="s">
        <v>91</v>
      </c>
      <c r="J9" s="1"/>
      <c r="K9" s="1"/>
      <c r="L9" s="1"/>
      <c r="M9" s="1"/>
      <c r="N9" s="1"/>
      <c r="O9" s="1"/>
      <c r="P9" s="1"/>
    </row>
    <row r="10" spans="1:16" x14ac:dyDescent="0.3">
      <c r="A10" s="21"/>
      <c r="B10" s="20"/>
      <c r="C10" t="s">
        <v>77</v>
      </c>
      <c r="D10" s="16" t="s">
        <v>97</v>
      </c>
      <c r="E10" s="15">
        <v>52</v>
      </c>
      <c r="F10" s="16" t="s">
        <v>53</v>
      </c>
      <c r="G10" s="15"/>
      <c r="H10" t="s">
        <v>92</v>
      </c>
      <c r="J10" s="1"/>
      <c r="K10" s="1"/>
      <c r="L10" s="1"/>
      <c r="M10" s="1"/>
      <c r="N10" s="1"/>
      <c r="O10" s="1"/>
      <c r="P10" s="1"/>
    </row>
    <row r="11" spans="1:16" x14ac:dyDescent="0.3">
      <c r="A11" s="21"/>
      <c r="B11" s="20"/>
      <c r="C11" t="s">
        <v>88</v>
      </c>
      <c r="D11" s="16"/>
      <c r="E11" s="15"/>
      <c r="F11" s="16"/>
      <c r="G11" s="15"/>
      <c r="H11" t="s">
        <v>93</v>
      </c>
      <c r="J11" s="1"/>
      <c r="K11" s="1"/>
      <c r="L11" s="1"/>
      <c r="M11" s="1"/>
      <c r="N11" s="1"/>
      <c r="O11" s="1"/>
      <c r="P11" s="1"/>
    </row>
    <row r="12" spans="1:16" x14ac:dyDescent="0.3">
      <c r="A12" s="21"/>
      <c r="B12" s="20" t="s">
        <v>63</v>
      </c>
      <c r="C12" t="s">
        <v>49</v>
      </c>
      <c r="D12" t="s">
        <v>64</v>
      </c>
      <c r="E12" s="3">
        <v>25</v>
      </c>
      <c r="F12" s="4" t="s">
        <v>56</v>
      </c>
      <c r="G12" s="17" t="s">
        <v>49</v>
      </c>
      <c r="H12" s="17"/>
      <c r="J12" s="1"/>
      <c r="K12" s="1"/>
      <c r="L12" s="1"/>
      <c r="M12" s="1"/>
      <c r="N12" s="1"/>
      <c r="O12" s="1"/>
      <c r="P12" s="1"/>
    </row>
    <row r="13" spans="1:16" x14ac:dyDescent="0.3">
      <c r="A13" s="21"/>
      <c r="B13" s="20"/>
      <c r="C13" t="s">
        <v>98</v>
      </c>
      <c r="D13" t="s">
        <v>100</v>
      </c>
      <c r="E13" s="3">
        <v>25</v>
      </c>
      <c r="F13" s="15" t="s">
        <v>49</v>
      </c>
      <c r="G13" s="15" t="s">
        <v>101</v>
      </c>
      <c r="H13" t="s">
        <v>103</v>
      </c>
      <c r="J13" s="1"/>
      <c r="K13" s="1"/>
      <c r="L13" s="1"/>
      <c r="M13" s="1"/>
      <c r="N13" s="1"/>
      <c r="O13" s="1"/>
      <c r="P13" s="1"/>
    </row>
    <row r="14" spans="1:16" x14ac:dyDescent="0.3">
      <c r="A14" s="21"/>
      <c r="B14" s="20"/>
      <c r="C14" t="s">
        <v>99</v>
      </c>
      <c r="D14" t="s">
        <v>102</v>
      </c>
      <c r="E14" s="3">
        <v>10</v>
      </c>
      <c r="F14" s="15"/>
      <c r="G14" s="15"/>
      <c r="H14" t="s">
        <v>104</v>
      </c>
      <c r="J14" s="1"/>
      <c r="K14" s="1"/>
      <c r="L14" s="1"/>
      <c r="M14" s="1"/>
      <c r="N14" s="1"/>
      <c r="O14" s="1"/>
      <c r="P14" s="1"/>
    </row>
    <row r="15" spans="1:16" x14ac:dyDescent="0.3">
      <c r="A15" s="21"/>
      <c r="B15" s="20"/>
      <c r="C15" t="s">
        <v>105</v>
      </c>
      <c r="D15" t="s">
        <v>107</v>
      </c>
      <c r="E15" s="3">
        <v>25</v>
      </c>
      <c r="F15" s="15"/>
      <c r="G15" s="15" t="s">
        <v>20</v>
      </c>
      <c r="H15" t="s">
        <v>103</v>
      </c>
      <c r="J15" s="1"/>
      <c r="K15" s="1"/>
      <c r="L15" s="1"/>
      <c r="M15" s="1"/>
      <c r="N15" s="1"/>
      <c r="O15" s="1"/>
      <c r="P15" s="1"/>
    </row>
    <row r="16" spans="1:16" x14ac:dyDescent="0.3">
      <c r="A16" s="21"/>
      <c r="B16" s="20"/>
      <c r="C16" t="s">
        <v>106</v>
      </c>
      <c r="D16" t="s">
        <v>165</v>
      </c>
      <c r="E16" s="3">
        <v>10</v>
      </c>
      <c r="F16" s="15"/>
      <c r="G16" s="15"/>
      <c r="H16" t="s">
        <v>104</v>
      </c>
      <c r="J16" s="1"/>
      <c r="K16" s="1"/>
      <c r="L16" s="1"/>
      <c r="M16" s="1"/>
      <c r="N16" s="1"/>
      <c r="O16" s="1"/>
      <c r="P16" s="1"/>
    </row>
    <row r="17" spans="1:16" x14ac:dyDescent="0.3">
      <c r="A17" s="21"/>
      <c r="B17" s="20"/>
      <c r="C17" t="s">
        <v>69</v>
      </c>
      <c r="D17" t="s">
        <v>108</v>
      </c>
      <c r="E17" s="15" t="s">
        <v>109</v>
      </c>
      <c r="F17" s="15"/>
      <c r="G17" s="15" t="s">
        <v>113</v>
      </c>
      <c r="H17" t="s">
        <v>87</v>
      </c>
      <c r="J17" s="1"/>
      <c r="K17" s="1"/>
      <c r="L17" s="1"/>
      <c r="M17" s="1"/>
      <c r="N17" s="1"/>
      <c r="O17" s="1"/>
      <c r="P17" s="1"/>
    </row>
    <row r="18" spans="1:16" x14ac:dyDescent="0.3">
      <c r="A18" s="21"/>
      <c r="B18" s="20"/>
      <c r="C18" t="s">
        <v>70</v>
      </c>
      <c r="D18" t="s">
        <v>110</v>
      </c>
      <c r="E18" s="15"/>
      <c r="F18" s="15"/>
      <c r="G18" s="15"/>
      <c r="H18" t="s">
        <v>89</v>
      </c>
      <c r="J18" s="1"/>
      <c r="K18" s="1"/>
      <c r="L18" s="1"/>
      <c r="M18" s="1"/>
      <c r="N18" s="1"/>
      <c r="O18" s="1"/>
      <c r="P18" s="1"/>
    </row>
    <row r="19" spans="1:16" x14ac:dyDescent="0.3">
      <c r="A19" s="21"/>
      <c r="B19" s="20"/>
      <c r="C19" t="s">
        <v>87</v>
      </c>
      <c r="D19" t="s">
        <v>111</v>
      </c>
      <c r="E19" s="15"/>
      <c r="F19" s="15"/>
      <c r="G19" s="15" t="s">
        <v>114</v>
      </c>
      <c r="H19" t="s">
        <v>69</v>
      </c>
      <c r="J19" s="1"/>
      <c r="K19" s="1"/>
      <c r="L19" s="1"/>
      <c r="M19" s="1"/>
      <c r="N19" s="1"/>
      <c r="O19" s="1"/>
      <c r="P19" s="1"/>
    </row>
    <row r="20" spans="1:16" x14ac:dyDescent="0.3">
      <c r="A20" s="21"/>
      <c r="B20" s="20"/>
      <c r="C20" t="s">
        <v>89</v>
      </c>
      <c r="D20" t="s">
        <v>112</v>
      </c>
      <c r="E20" s="15"/>
      <c r="F20" s="15"/>
      <c r="G20" s="15"/>
      <c r="H20" t="s">
        <v>70</v>
      </c>
      <c r="J20" s="1"/>
      <c r="K20" s="1"/>
      <c r="L20" s="1"/>
      <c r="M20" s="1"/>
      <c r="N20" s="1"/>
      <c r="O20" s="1"/>
      <c r="P20" s="1"/>
    </row>
    <row r="21" spans="1:16" x14ac:dyDescent="0.3">
      <c r="A21" s="21"/>
      <c r="B21" s="20"/>
      <c r="C21" t="s">
        <v>67</v>
      </c>
      <c r="D21" t="s">
        <v>135</v>
      </c>
      <c r="E21" s="15" t="s">
        <v>80</v>
      </c>
      <c r="F21" s="15"/>
      <c r="G21" s="15" t="s">
        <v>136</v>
      </c>
      <c r="H21" t="s">
        <v>74</v>
      </c>
      <c r="J21" s="1"/>
      <c r="K21" s="1"/>
      <c r="L21" s="1"/>
      <c r="M21" s="1"/>
      <c r="N21" s="1"/>
      <c r="O21" s="1"/>
      <c r="P21" s="1"/>
    </row>
    <row r="22" spans="1:16" x14ac:dyDescent="0.3">
      <c r="A22" s="21"/>
      <c r="B22" s="20"/>
      <c r="C22" t="s">
        <v>83</v>
      </c>
      <c r="D22" t="s">
        <v>137</v>
      </c>
      <c r="E22" s="15"/>
      <c r="F22" s="15"/>
      <c r="G22" s="15"/>
      <c r="H22" t="s">
        <v>138</v>
      </c>
      <c r="J22" s="1"/>
      <c r="K22" s="1"/>
      <c r="L22" s="1"/>
      <c r="M22" s="1"/>
      <c r="N22" s="1"/>
      <c r="O22" s="1"/>
      <c r="P22" s="1"/>
    </row>
    <row r="23" spans="1:16" x14ac:dyDescent="0.3">
      <c r="A23" s="21"/>
      <c r="B23" s="20"/>
      <c r="C23" t="s">
        <v>68</v>
      </c>
      <c r="D23" t="s">
        <v>139</v>
      </c>
      <c r="E23" s="15">
        <v>10</v>
      </c>
      <c r="F23" s="15"/>
      <c r="G23" s="15"/>
      <c r="H23" t="s">
        <v>75</v>
      </c>
    </row>
    <row r="24" spans="1:16" x14ac:dyDescent="0.3">
      <c r="A24" s="21"/>
      <c r="B24" s="20"/>
      <c r="C24" t="s">
        <v>84</v>
      </c>
      <c r="D24" t="s">
        <v>140</v>
      </c>
      <c r="E24" s="15"/>
      <c r="F24" s="15"/>
      <c r="G24" s="15"/>
      <c r="H24" t="s">
        <v>86</v>
      </c>
    </row>
    <row r="25" spans="1:16" x14ac:dyDescent="0.3">
      <c r="A25" s="21"/>
      <c r="B25" s="20"/>
      <c r="C25" t="s">
        <v>90</v>
      </c>
      <c r="D25" t="s">
        <v>141</v>
      </c>
      <c r="E25" s="15">
        <v>45</v>
      </c>
      <c r="F25" s="15"/>
      <c r="G25" s="15"/>
      <c r="H25" t="s">
        <v>76</v>
      </c>
    </row>
    <row r="26" spans="1:16" x14ac:dyDescent="0.3">
      <c r="A26" s="21"/>
      <c r="B26" s="20"/>
      <c r="C26" t="s">
        <v>91</v>
      </c>
      <c r="D26" t="s">
        <v>142</v>
      </c>
      <c r="E26" s="15"/>
      <c r="F26" s="15"/>
      <c r="G26" s="15"/>
      <c r="H26" t="s">
        <v>85</v>
      </c>
    </row>
    <row r="27" spans="1:16" x14ac:dyDescent="0.3">
      <c r="A27" s="21"/>
      <c r="B27" s="20"/>
      <c r="C27" t="s">
        <v>92</v>
      </c>
      <c r="D27" t="s">
        <v>143</v>
      </c>
      <c r="E27" s="15">
        <v>52</v>
      </c>
      <c r="F27" s="15"/>
      <c r="G27" s="15"/>
      <c r="H27" t="s">
        <v>77</v>
      </c>
    </row>
    <row r="28" spans="1:16" x14ac:dyDescent="0.3">
      <c r="A28" s="21"/>
      <c r="B28" s="20"/>
      <c r="C28" t="s">
        <v>93</v>
      </c>
      <c r="D28" t="s">
        <v>144</v>
      </c>
      <c r="E28" s="15"/>
      <c r="F28" s="15"/>
      <c r="G28" s="15"/>
      <c r="H28" t="s">
        <v>88</v>
      </c>
    </row>
    <row r="29" spans="1:16" x14ac:dyDescent="0.3">
      <c r="A29" s="21"/>
      <c r="B29" s="13" t="s">
        <v>229</v>
      </c>
      <c r="C29" t="s">
        <v>228</v>
      </c>
      <c r="D29" t="s">
        <v>228</v>
      </c>
      <c r="E29" s="3">
        <v>25</v>
      </c>
      <c r="F29" s="3" t="s">
        <v>230</v>
      </c>
      <c r="G29" s="3" t="s">
        <v>66</v>
      </c>
      <c r="H29" t="s">
        <v>231</v>
      </c>
    </row>
    <row r="30" spans="1:16" x14ac:dyDescent="0.3">
      <c r="A30" s="21" t="s">
        <v>42</v>
      </c>
      <c r="B30" s="20" t="s">
        <v>71</v>
      </c>
      <c r="C30" t="s">
        <v>115</v>
      </c>
      <c r="D30" t="s">
        <v>116</v>
      </c>
      <c r="E30" t="s">
        <v>49</v>
      </c>
      <c r="F30" t="s">
        <v>133</v>
      </c>
      <c r="G30" s="2" t="s">
        <v>65</v>
      </c>
      <c r="H30" t="s">
        <v>49</v>
      </c>
    </row>
    <row r="31" spans="1:16" x14ac:dyDescent="0.3">
      <c r="A31" s="21"/>
      <c r="B31" s="20"/>
      <c r="C31" s="16" t="s">
        <v>117</v>
      </c>
      <c r="D31" t="s">
        <v>119</v>
      </c>
      <c r="E31" s="3">
        <v>18</v>
      </c>
      <c r="F31" t="s">
        <v>122</v>
      </c>
      <c r="G31" s="15" t="s">
        <v>114</v>
      </c>
      <c r="H31" s="16" t="s">
        <v>166</v>
      </c>
    </row>
    <row r="32" spans="1:16" x14ac:dyDescent="0.3">
      <c r="A32" s="21"/>
      <c r="B32" s="20"/>
      <c r="C32" s="16"/>
      <c r="D32" t="s">
        <v>120</v>
      </c>
      <c r="E32" s="3">
        <v>25</v>
      </c>
      <c r="F32" t="s">
        <v>123</v>
      </c>
      <c r="G32" s="15"/>
      <c r="H32" s="16"/>
    </row>
    <row r="33" spans="1:8" x14ac:dyDescent="0.3">
      <c r="A33" s="21"/>
      <c r="B33" s="20"/>
      <c r="C33" s="16"/>
      <c r="D33" t="s">
        <v>121</v>
      </c>
      <c r="E33" s="3">
        <v>84</v>
      </c>
      <c r="F33" t="s">
        <v>124</v>
      </c>
      <c r="G33" s="15"/>
      <c r="H33" s="16"/>
    </row>
    <row r="34" spans="1:8" x14ac:dyDescent="0.3">
      <c r="A34" s="21"/>
      <c r="B34" s="20"/>
      <c r="C34" t="s">
        <v>118</v>
      </c>
      <c r="D34" t="s">
        <v>126</v>
      </c>
      <c r="E34" s="3">
        <v>10</v>
      </c>
      <c r="F34" t="s">
        <v>127</v>
      </c>
      <c r="G34" s="15"/>
      <c r="H34" s="4" t="s">
        <v>167</v>
      </c>
    </row>
    <row r="35" spans="1:8" x14ac:dyDescent="0.3">
      <c r="A35" s="21"/>
      <c r="B35" s="20"/>
      <c r="C35" t="s">
        <v>73</v>
      </c>
      <c r="D35" t="s">
        <v>129</v>
      </c>
      <c r="E35" s="3">
        <v>45</v>
      </c>
      <c r="F35" t="s">
        <v>131</v>
      </c>
      <c r="G35" s="15"/>
      <c r="H35" s="4" t="s">
        <v>168</v>
      </c>
    </row>
    <row r="36" spans="1:8" x14ac:dyDescent="0.3">
      <c r="A36" s="21"/>
      <c r="B36" s="20"/>
      <c r="C36" t="s">
        <v>74</v>
      </c>
      <c r="D36" t="s">
        <v>130</v>
      </c>
      <c r="E36" s="3">
        <v>52</v>
      </c>
      <c r="F36" t="s">
        <v>132</v>
      </c>
      <c r="G36" s="15"/>
      <c r="H36" s="4" t="s">
        <v>169</v>
      </c>
    </row>
    <row r="37" spans="1:8" x14ac:dyDescent="0.3">
      <c r="A37" s="21"/>
      <c r="B37" s="20" t="s">
        <v>114</v>
      </c>
      <c r="C37" t="s">
        <v>49</v>
      </c>
      <c r="D37" t="s">
        <v>64</v>
      </c>
      <c r="E37" s="3">
        <v>25</v>
      </c>
      <c r="F37" s="4" t="s">
        <v>134</v>
      </c>
      <c r="G37" s="17" t="s">
        <v>49</v>
      </c>
      <c r="H37" s="17"/>
    </row>
    <row r="38" spans="1:8" x14ac:dyDescent="0.3">
      <c r="A38" s="21"/>
      <c r="B38" s="20"/>
      <c r="C38" t="s">
        <v>98</v>
      </c>
      <c r="D38" t="s">
        <v>100</v>
      </c>
      <c r="E38" s="3">
        <v>25</v>
      </c>
      <c r="F38" s="15" t="s">
        <v>49</v>
      </c>
      <c r="G38" s="15" t="s">
        <v>101</v>
      </c>
      <c r="H38" t="s">
        <v>103</v>
      </c>
    </row>
    <row r="39" spans="1:8" x14ac:dyDescent="0.3">
      <c r="A39" s="21"/>
      <c r="B39" s="20"/>
      <c r="C39" t="s">
        <v>99</v>
      </c>
      <c r="D39" t="s">
        <v>102</v>
      </c>
      <c r="E39" s="3">
        <v>10</v>
      </c>
      <c r="F39" s="15"/>
      <c r="G39" s="15"/>
      <c r="H39" t="s">
        <v>104</v>
      </c>
    </row>
    <row r="40" spans="1:8" x14ac:dyDescent="0.3">
      <c r="A40" s="21"/>
      <c r="B40" s="20"/>
      <c r="C40" t="s">
        <v>69</v>
      </c>
      <c r="D40" t="s">
        <v>108</v>
      </c>
      <c r="E40" s="3" t="s">
        <v>145</v>
      </c>
      <c r="F40" s="15"/>
      <c r="G40" s="2" t="s">
        <v>113</v>
      </c>
      <c r="H40" t="s">
        <v>146</v>
      </c>
    </row>
    <row r="41" spans="1:8" x14ac:dyDescent="0.3">
      <c r="A41" s="21"/>
      <c r="B41" s="20"/>
      <c r="C41" t="s">
        <v>166</v>
      </c>
      <c r="D41" t="s">
        <v>170</v>
      </c>
      <c r="E41" s="3" t="s">
        <v>80</v>
      </c>
      <c r="F41" s="15"/>
      <c r="G41" s="15" t="s">
        <v>71</v>
      </c>
      <c r="H41" t="s">
        <v>117</v>
      </c>
    </row>
    <row r="42" spans="1:8" x14ac:dyDescent="0.3">
      <c r="A42" s="21"/>
      <c r="B42" s="20"/>
      <c r="C42" s="4" t="s">
        <v>167</v>
      </c>
      <c r="D42" s="4" t="s">
        <v>171</v>
      </c>
      <c r="E42" s="3">
        <v>10</v>
      </c>
      <c r="F42" s="15"/>
      <c r="G42" s="15"/>
      <c r="H42" t="s">
        <v>118</v>
      </c>
    </row>
    <row r="43" spans="1:8" x14ac:dyDescent="0.3">
      <c r="A43" s="21"/>
      <c r="B43" s="20"/>
      <c r="C43" s="4" t="s">
        <v>168</v>
      </c>
      <c r="D43" s="4" t="s">
        <v>172</v>
      </c>
      <c r="E43" s="3">
        <v>45</v>
      </c>
      <c r="F43" s="15"/>
      <c r="G43" s="15"/>
      <c r="H43" t="s">
        <v>73</v>
      </c>
    </row>
    <row r="44" spans="1:8" x14ac:dyDescent="0.3">
      <c r="A44" s="21"/>
      <c r="B44" s="20"/>
      <c r="C44" s="4" t="s">
        <v>169</v>
      </c>
      <c r="D44" s="4" t="s">
        <v>173</v>
      </c>
      <c r="E44" s="3">
        <v>52</v>
      </c>
      <c r="F44" s="15"/>
      <c r="G44" s="15"/>
      <c r="H44" t="s">
        <v>74</v>
      </c>
    </row>
    <row r="45" spans="1:8" x14ac:dyDescent="0.3">
      <c r="A45" s="21"/>
      <c r="B45" s="20" t="s">
        <v>113</v>
      </c>
      <c r="C45" s="4" t="s">
        <v>146</v>
      </c>
      <c r="D45" s="3" t="s">
        <v>49</v>
      </c>
      <c r="E45" s="3" t="s">
        <v>175</v>
      </c>
      <c r="F45" s="15"/>
      <c r="G45" s="2" t="s">
        <v>114</v>
      </c>
      <c r="H45" t="s">
        <v>69</v>
      </c>
    </row>
    <row r="46" spans="1:8" x14ac:dyDescent="0.3">
      <c r="A46" s="21"/>
      <c r="B46" s="20"/>
      <c r="C46" s="3" t="s">
        <v>49</v>
      </c>
      <c r="D46" s="4" t="s">
        <v>174</v>
      </c>
      <c r="E46" s="3">
        <v>25</v>
      </c>
      <c r="F46" s="4" t="s">
        <v>176</v>
      </c>
      <c r="G46" s="17" t="s">
        <v>49</v>
      </c>
      <c r="H46" s="17"/>
    </row>
    <row r="47" spans="1:8" x14ac:dyDescent="0.3">
      <c r="A47" s="21"/>
      <c r="B47" s="13" t="s">
        <v>227</v>
      </c>
      <c r="C47" s="3" t="s">
        <v>228</v>
      </c>
      <c r="D47" s="4" t="s">
        <v>228</v>
      </c>
      <c r="E47" s="3">
        <v>25</v>
      </c>
      <c r="F47" s="4" t="s">
        <v>232</v>
      </c>
      <c r="G47" s="2" t="s">
        <v>114</v>
      </c>
      <c r="H47" s="2" t="s">
        <v>233</v>
      </c>
    </row>
    <row r="48" spans="1:8" x14ac:dyDescent="0.3">
      <c r="A48" s="21" t="s">
        <v>43</v>
      </c>
      <c r="B48" s="20" t="s">
        <v>71</v>
      </c>
      <c r="C48" t="s">
        <v>115</v>
      </c>
      <c r="D48" t="s">
        <v>116</v>
      </c>
      <c r="E48" s="3" t="s">
        <v>49</v>
      </c>
      <c r="F48" t="s">
        <v>149</v>
      </c>
      <c r="G48" s="2" t="s">
        <v>65</v>
      </c>
      <c r="H48" t="s">
        <v>49</v>
      </c>
    </row>
    <row r="49" spans="1:8" x14ac:dyDescent="0.3">
      <c r="A49" s="21"/>
      <c r="B49" s="20"/>
      <c r="C49" s="16" t="s">
        <v>117</v>
      </c>
      <c r="D49" t="s">
        <v>119</v>
      </c>
      <c r="E49" s="3">
        <v>18</v>
      </c>
      <c r="F49" t="s">
        <v>150</v>
      </c>
      <c r="G49" s="15" t="s">
        <v>114</v>
      </c>
      <c r="H49" s="15" t="s">
        <v>125</v>
      </c>
    </row>
    <row r="50" spans="1:8" x14ac:dyDescent="0.3">
      <c r="A50" s="21"/>
      <c r="B50" s="20"/>
      <c r="C50" s="16"/>
      <c r="D50" t="s">
        <v>120</v>
      </c>
      <c r="E50" s="3">
        <v>25</v>
      </c>
      <c r="F50" t="s">
        <v>151</v>
      </c>
      <c r="G50" s="15"/>
      <c r="H50" s="15"/>
    </row>
    <row r="51" spans="1:8" x14ac:dyDescent="0.3">
      <c r="A51" s="21"/>
      <c r="B51" s="20"/>
      <c r="C51" s="16"/>
      <c r="D51" t="s">
        <v>121</v>
      </c>
      <c r="E51" s="3">
        <v>84</v>
      </c>
      <c r="F51" t="s">
        <v>152</v>
      </c>
      <c r="G51" s="15"/>
      <c r="H51" s="15"/>
    </row>
    <row r="52" spans="1:8" x14ac:dyDescent="0.3">
      <c r="A52" s="21"/>
      <c r="B52" s="20"/>
      <c r="C52" t="s">
        <v>118</v>
      </c>
      <c r="D52" t="s">
        <v>126</v>
      </c>
      <c r="E52" s="3">
        <v>10</v>
      </c>
      <c r="F52" t="s">
        <v>153</v>
      </c>
      <c r="G52" s="15"/>
      <c r="H52" s="4" t="s">
        <v>128</v>
      </c>
    </row>
    <row r="53" spans="1:8" x14ac:dyDescent="0.3">
      <c r="A53" s="21"/>
      <c r="B53" s="20"/>
      <c r="C53" t="s">
        <v>73</v>
      </c>
      <c r="D53" t="s">
        <v>129</v>
      </c>
      <c r="E53" s="3">
        <v>45</v>
      </c>
      <c r="F53" t="s">
        <v>154</v>
      </c>
      <c r="G53" s="15"/>
      <c r="H53" s="4" t="s">
        <v>67</v>
      </c>
    </row>
    <row r="54" spans="1:8" x14ac:dyDescent="0.3">
      <c r="A54" s="21"/>
      <c r="B54" s="20"/>
      <c r="C54" t="s">
        <v>74</v>
      </c>
      <c r="D54" t="s">
        <v>130</v>
      </c>
      <c r="E54" s="3">
        <v>52</v>
      </c>
      <c r="F54" t="s">
        <v>155</v>
      </c>
      <c r="G54" s="15"/>
      <c r="H54" s="4" t="s">
        <v>68</v>
      </c>
    </row>
    <row r="55" spans="1:8" x14ac:dyDescent="0.3">
      <c r="A55" s="21"/>
      <c r="B55" s="20" t="s">
        <v>114</v>
      </c>
      <c r="C55" t="s">
        <v>49</v>
      </c>
      <c r="D55" t="s">
        <v>64</v>
      </c>
      <c r="E55" s="3">
        <v>25</v>
      </c>
      <c r="F55" s="4" t="s">
        <v>156</v>
      </c>
      <c r="G55" s="17" t="s">
        <v>49</v>
      </c>
      <c r="H55" s="17"/>
    </row>
    <row r="56" spans="1:8" x14ac:dyDescent="0.3">
      <c r="A56" s="21"/>
      <c r="B56" s="20"/>
      <c r="C56" t="s">
        <v>98</v>
      </c>
      <c r="D56" t="s">
        <v>100</v>
      </c>
      <c r="E56" s="3">
        <v>25</v>
      </c>
      <c r="F56" s="15" t="s">
        <v>49</v>
      </c>
      <c r="G56" s="15" t="s">
        <v>101</v>
      </c>
      <c r="H56" t="s">
        <v>103</v>
      </c>
    </row>
    <row r="57" spans="1:8" x14ac:dyDescent="0.3">
      <c r="A57" s="21"/>
      <c r="B57" s="20"/>
      <c r="C57" t="s">
        <v>99</v>
      </c>
      <c r="D57" t="s">
        <v>102</v>
      </c>
      <c r="E57" s="3">
        <v>10</v>
      </c>
      <c r="F57" s="15"/>
      <c r="G57" s="15"/>
      <c r="H57" t="s">
        <v>104</v>
      </c>
    </row>
    <row r="58" spans="1:8" x14ac:dyDescent="0.3">
      <c r="A58" s="21"/>
      <c r="B58" s="20"/>
      <c r="C58" t="s">
        <v>69</v>
      </c>
      <c r="D58" t="s">
        <v>108</v>
      </c>
      <c r="E58" s="3">
        <v>201</v>
      </c>
      <c r="F58" s="15"/>
      <c r="G58" s="2" t="s">
        <v>113</v>
      </c>
      <c r="H58" t="s">
        <v>146</v>
      </c>
    </row>
    <row r="59" spans="1:8" x14ac:dyDescent="0.3">
      <c r="A59" s="21"/>
      <c r="B59" s="20"/>
      <c r="C59" t="s">
        <v>125</v>
      </c>
      <c r="D59" t="s">
        <v>147</v>
      </c>
      <c r="E59" s="3" t="s">
        <v>80</v>
      </c>
      <c r="F59" s="15"/>
      <c r="G59" s="15" t="s">
        <v>71</v>
      </c>
      <c r="H59" t="s">
        <v>117</v>
      </c>
    </row>
    <row r="60" spans="1:8" x14ac:dyDescent="0.3">
      <c r="A60" s="21"/>
      <c r="B60" s="20"/>
      <c r="C60" s="4" t="s">
        <v>128</v>
      </c>
      <c r="D60" s="4" t="s">
        <v>148</v>
      </c>
      <c r="E60" s="3">
        <v>10</v>
      </c>
      <c r="F60" s="15"/>
      <c r="G60" s="15"/>
      <c r="H60" t="s">
        <v>118</v>
      </c>
    </row>
    <row r="61" spans="1:8" x14ac:dyDescent="0.3">
      <c r="A61" s="21"/>
      <c r="B61" s="20"/>
      <c r="C61" s="4" t="s">
        <v>67</v>
      </c>
      <c r="D61" s="4" t="s">
        <v>135</v>
      </c>
      <c r="E61" s="3">
        <v>45</v>
      </c>
      <c r="F61" s="15"/>
      <c r="G61" s="15"/>
      <c r="H61" t="s">
        <v>73</v>
      </c>
    </row>
    <row r="62" spans="1:8" x14ac:dyDescent="0.3">
      <c r="A62" s="21"/>
      <c r="B62" s="20"/>
      <c r="C62" s="4" t="s">
        <v>68</v>
      </c>
      <c r="D62" s="4" t="s">
        <v>139</v>
      </c>
      <c r="E62" s="3">
        <v>52</v>
      </c>
      <c r="F62" s="15"/>
      <c r="G62" s="15"/>
      <c r="H62" t="s">
        <v>74</v>
      </c>
    </row>
    <row r="63" spans="1:8" x14ac:dyDescent="0.3">
      <c r="A63" s="21"/>
      <c r="B63" s="20" t="s">
        <v>113</v>
      </c>
      <c r="C63" s="4" t="s">
        <v>146</v>
      </c>
      <c r="D63" s="3" t="s">
        <v>49</v>
      </c>
      <c r="E63" s="3" t="s">
        <v>175</v>
      </c>
      <c r="F63" s="15"/>
      <c r="G63" s="2" t="s">
        <v>114</v>
      </c>
      <c r="H63" t="s">
        <v>69</v>
      </c>
    </row>
    <row r="64" spans="1:8" x14ac:dyDescent="0.3">
      <c r="A64" s="21"/>
      <c r="B64" s="20"/>
      <c r="C64" s="3" t="s">
        <v>49</v>
      </c>
      <c r="D64" s="4" t="s">
        <v>174</v>
      </c>
      <c r="E64" s="3">
        <v>25</v>
      </c>
      <c r="F64" t="s">
        <v>177</v>
      </c>
      <c r="G64" s="17" t="s">
        <v>49</v>
      </c>
      <c r="H64" s="17"/>
    </row>
    <row r="65" spans="1:8" x14ac:dyDescent="0.3">
      <c r="A65" s="21"/>
      <c r="B65" t="s">
        <v>227</v>
      </c>
      <c r="C65" s="4" t="s">
        <v>228</v>
      </c>
      <c r="D65" s="4" t="s">
        <v>228</v>
      </c>
      <c r="E65" s="3">
        <v>25</v>
      </c>
      <c r="F65" t="s">
        <v>234</v>
      </c>
      <c r="G65" t="s">
        <v>114</v>
      </c>
      <c r="H65" s="2" t="s">
        <v>233</v>
      </c>
    </row>
  </sheetData>
  <mergeCells count="57">
    <mergeCell ref="A2:A29"/>
    <mergeCell ref="A30:A47"/>
    <mergeCell ref="A48:A65"/>
    <mergeCell ref="G64:H64"/>
    <mergeCell ref="H49:H51"/>
    <mergeCell ref="G55:H55"/>
    <mergeCell ref="G59:G62"/>
    <mergeCell ref="G56:G57"/>
    <mergeCell ref="G41:G44"/>
    <mergeCell ref="G37:H37"/>
    <mergeCell ref="G49:G54"/>
    <mergeCell ref="B30:B36"/>
    <mergeCell ref="B37:B44"/>
    <mergeCell ref="B48:B54"/>
    <mergeCell ref="B55:B62"/>
    <mergeCell ref="B2:B11"/>
    <mergeCell ref="B45:B46"/>
    <mergeCell ref="B63:B64"/>
    <mergeCell ref="F56:F63"/>
    <mergeCell ref="C49:C51"/>
    <mergeCell ref="E21:E22"/>
    <mergeCell ref="B12:B28"/>
    <mergeCell ref="C31:C33"/>
    <mergeCell ref="G15:G16"/>
    <mergeCell ref="E17:E20"/>
    <mergeCell ref="G17:G18"/>
    <mergeCell ref="G19:G20"/>
    <mergeCell ref="G31:G36"/>
    <mergeCell ref="E27:E28"/>
    <mergeCell ref="F13:F28"/>
    <mergeCell ref="G21:G28"/>
    <mergeCell ref="E23:E24"/>
    <mergeCell ref="E25:E26"/>
    <mergeCell ref="G46:H46"/>
    <mergeCell ref="G13:G14"/>
    <mergeCell ref="D10:D11"/>
    <mergeCell ref="E10:E11"/>
    <mergeCell ref="F10:F11"/>
    <mergeCell ref="G4:G11"/>
    <mergeCell ref="E6:E7"/>
    <mergeCell ref="F6:F7"/>
    <mergeCell ref="F4:F5"/>
    <mergeCell ref="E4:E5"/>
    <mergeCell ref="D4:D5"/>
    <mergeCell ref="D6:D7"/>
    <mergeCell ref="G12:H12"/>
    <mergeCell ref="H31:H33"/>
    <mergeCell ref="F38:F45"/>
    <mergeCell ref="G38:G39"/>
    <mergeCell ref="H2:H3"/>
    <mergeCell ref="F8:F9"/>
    <mergeCell ref="E8:E9"/>
    <mergeCell ref="D8:D9"/>
    <mergeCell ref="E2:E3"/>
    <mergeCell ref="D2:D3"/>
    <mergeCell ref="F2:F3"/>
    <mergeCell ref="G2:G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D52-A437-4699-A5AD-1622B96522DD}">
  <dimension ref="A1:G35"/>
  <sheetViews>
    <sheetView topLeftCell="A5" zoomScale="115" zoomScaleNormal="115" workbookViewId="0">
      <selection activeCell="J11" sqref="J11"/>
    </sheetView>
  </sheetViews>
  <sheetFormatPr defaultRowHeight="14.4" x14ac:dyDescent="0.3"/>
  <cols>
    <col min="1" max="1" width="36.88671875" bestFit="1" customWidth="1"/>
    <col min="2" max="2" width="13.6640625" customWidth="1"/>
    <col min="3" max="3" width="16.109375" customWidth="1"/>
    <col min="4" max="4" width="15.5546875" customWidth="1"/>
    <col min="5" max="5" width="16.88671875" customWidth="1"/>
  </cols>
  <sheetData>
    <row r="1" spans="1:5" ht="28.8" x14ac:dyDescent="0.3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</row>
    <row r="2" spans="1:5" x14ac:dyDescent="0.3">
      <c r="A2" s="7" t="s">
        <v>183</v>
      </c>
      <c r="B2" s="8"/>
      <c r="C2" s="8"/>
      <c r="D2" s="8"/>
      <c r="E2" s="8"/>
    </row>
    <row r="3" spans="1:5" x14ac:dyDescent="0.3">
      <c r="A3" s="24" t="s">
        <v>184</v>
      </c>
      <c r="B3" s="24">
        <v>4</v>
      </c>
      <c r="C3" s="25">
        <v>900</v>
      </c>
      <c r="D3" s="25">
        <f>(B3*C3)</f>
        <v>3600</v>
      </c>
      <c r="E3" s="8" t="s">
        <v>200</v>
      </c>
    </row>
    <row r="4" spans="1:5" x14ac:dyDescent="0.3">
      <c r="A4" s="24"/>
      <c r="B4" s="24"/>
      <c r="C4" s="25"/>
      <c r="D4" s="25"/>
      <c r="E4" s="10" t="s">
        <v>185</v>
      </c>
    </row>
    <row r="5" spans="1:5" ht="30" customHeight="1" x14ac:dyDescent="0.3">
      <c r="A5" s="24" t="s">
        <v>186</v>
      </c>
      <c r="B5" s="24">
        <v>3</v>
      </c>
      <c r="C5" s="25">
        <v>1725</v>
      </c>
      <c r="D5" s="25">
        <f>(B5*C5)</f>
        <v>5175</v>
      </c>
      <c r="E5" s="8" t="s">
        <v>201</v>
      </c>
    </row>
    <row r="6" spans="1:5" x14ac:dyDescent="0.3">
      <c r="A6" s="24"/>
      <c r="B6" s="24"/>
      <c r="C6" s="25"/>
      <c r="D6" s="25"/>
      <c r="E6" s="10" t="s">
        <v>185</v>
      </c>
    </row>
    <row r="7" spans="1:5" x14ac:dyDescent="0.3">
      <c r="A7" s="26" t="s">
        <v>187</v>
      </c>
      <c r="B7" s="27">
        <v>1</v>
      </c>
      <c r="C7" s="28">
        <v>7900</v>
      </c>
      <c r="D7" s="25">
        <f>(B7*C7)</f>
        <v>7900</v>
      </c>
      <c r="E7" s="8" t="s">
        <v>202</v>
      </c>
    </row>
    <row r="8" spans="1:5" x14ac:dyDescent="0.3">
      <c r="A8" s="26"/>
      <c r="B8" s="27"/>
      <c r="C8" s="28"/>
      <c r="D8" s="25"/>
      <c r="E8" s="11" t="s">
        <v>185</v>
      </c>
    </row>
    <row r="9" spans="1:5" x14ac:dyDescent="0.3">
      <c r="A9" s="24" t="s">
        <v>205</v>
      </c>
      <c r="B9" s="24">
        <v>13</v>
      </c>
      <c r="C9" s="25">
        <v>1500</v>
      </c>
      <c r="D9" s="25">
        <f>(B9*C9)</f>
        <v>19500</v>
      </c>
      <c r="E9" s="8" t="s">
        <v>203</v>
      </c>
    </row>
    <row r="10" spans="1:5" ht="30" customHeight="1" x14ac:dyDescent="0.3">
      <c r="A10" s="24"/>
      <c r="B10" s="24"/>
      <c r="C10" s="25"/>
      <c r="D10" s="25"/>
      <c r="E10" s="10" t="s">
        <v>188</v>
      </c>
    </row>
    <row r="11" spans="1:5" ht="60" customHeight="1" x14ac:dyDescent="0.3">
      <c r="A11" s="24" t="s">
        <v>189</v>
      </c>
      <c r="B11" s="24" t="s">
        <v>190</v>
      </c>
      <c r="C11" s="24" t="s">
        <v>190</v>
      </c>
      <c r="D11" s="25">
        <v>5800</v>
      </c>
      <c r="E11" s="26" t="s">
        <v>191</v>
      </c>
    </row>
    <row r="12" spans="1:5" x14ac:dyDescent="0.3">
      <c r="A12" s="24"/>
      <c r="B12" s="24"/>
      <c r="C12" s="24"/>
      <c r="D12" s="25"/>
      <c r="E12" s="26"/>
    </row>
    <row r="13" spans="1:5" x14ac:dyDescent="0.3">
      <c r="A13" s="7" t="s">
        <v>192</v>
      </c>
      <c r="B13" s="8"/>
      <c r="C13" s="8"/>
      <c r="D13" s="12">
        <f>SUM(D3:D12)</f>
        <v>41975</v>
      </c>
      <c r="E13" s="8"/>
    </row>
    <row r="14" spans="1:5" x14ac:dyDescent="0.3">
      <c r="A14" s="7" t="s">
        <v>193</v>
      </c>
      <c r="B14" s="8"/>
      <c r="C14" s="8"/>
      <c r="D14" s="8"/>
      <c r="E14" s="8"/>
    </row>
    <row r="15" spans="1:5" x14ac:dyDescent="0.3">
      <c r="A15" s="24" t="s">
        <v>194</v>
      </c>
      <c r="B15" s="24">
        <v>4</v>
      </c>
      <c r="C15" s="25">
        <v>3000</v>
      </c>
      <c r="D15" s="25">
        <f>(B15*C15)</f>
        <v>12000</v>
      </c>
      <c r="E15" s="8" t="s">
        <v>197</v>
      </c>
    </row>
    <row r="16" spans="1:5" x14ac:dyDescent="0.3">
      <c r="A16" s="24"/>
      <c r="B16" s="24"/>
      <c r="C16" s="25"/>
      <c r="D16" s="25"/>
      <c r="E16" s="10" t="s">
        <v>195</v>
      </c>
    </row>
    <row r="17" spans="1:7" x14ac:dyDescent="0.3">
      <c r="A17" s="24" t="s">
        <v>206</v>
      </c>
      <c r="B17" s="24">
        <v>4</v>
      </c>
      <c r="C17" s="25">
        <v>840</v>
      </c>
      <c r="D17" s="25">
        <f t="shared" ref="D17" si="0">(B17*C17)</f>
        <v>3360</v>
      </c>
      <c r="E17" s="8" t="s">
        <v>211</v>
      </c>
    </row>
    <row r="18" spans="1:7" x14ac:dyDescent="0.3">
      <c r="A18" s="24"/>
      <c r="B18" s="24"/>
      <c r="C18" s="25"/>
      <c r="D18" s="25"/>
      <c r="E18" s="10" t="s">
        <v>204</v>
      </c>
      <c r="G18" s="11"/>
    </row>
    <row r="19" spans="1:7" x14ac:dyDescent="0.3">
      <c r="A19" s="8" t="s">
        <v>196</v>
      </c>
      <c r="B19" s="8" t="s">
        <v>190</v>
      </c>
      <c r="C19" s="8" t="s">
        <v>190</v>
      </c>
      <c r="D19" s="9">
        <v>1200</v>
      </c>
      <c r="E19" s="8" t="s">
        <v>197</v>
      </c>
    </row>
    <row r="20" spans="1:7" x14ac:dyDescent="0.3">
      <c r="A20" s="7" t="s">
        <v>198</v>
      </c>
      <c r="B20" s="8"/>
      <c r="C20" s="8"/>
      <c r="D20" s="12">
        <f>SUM(D15:D19)</f>
        <v>16560</v>
      </c>
      <c r="E20" s="8"/>
    </row>
    <row r="21" spans="1:7" x14ac:dyDescent="0.3">
      <c r="A21" s="1" t="s">
        <v>208</v>
      </c>
      <c r="E21" s="8"/>
    </row>
    <row r="22" spans="1:7" x14ac:dyDescent="0.3">
      <c r="A22" s="23" t="s">
        <v>210</v>
      </c>
      <c r="B22" s="15">
        <v>50</v>
      </c>
      <c r="C22" s="22">
        <v>350</v>
      </c>
      <c r="D22" s="22">
        <f>(B22*C22)</f>
        <v>17500</v>
      </c>
      <c r="E22" s="8" t="s">
        <v>212</v>
      </c>
    </row>
    <row r="23" spans="1:7" x14ac:dyDescent="0.3">
      <c r="A23" s="23"/>
      <c r="B23" s="15"/>
      <c r="C23" s="22"/>
      <c r="D23" s="22"/>
      <c r="E23" s="11" t="s">
        <v>209</v>
      </c>
    </row>
    <row r="24" spans="1:7" x14ac:dyDescent="0.3">
      <c r="A24" s="23" t="s">
        <v>213</v>
      </c>
      <c r="B24" s="15">
        <v>10</v>
      </c>
      <c r="C24" s="22">
        <v>700</v>
      </c>
      <c r="D24" s="22">
        <f>(B24*C24)</f>
        <v>7000</v>
      </c>
      <c r="E24" s="8" t="s">
        <v>214</v>
      </c>
    </row>
    <row r="25" spans="1:7" x14ac:dyDescent="0.3">
      <c r="A25" s="23"/>
      <c r="B25" s="15"/>
      <c r="C25" s="22"/>
      <c r="D25" s="22"/>
      <c r="E25" s="11" t="s">
        <v>215</v>
      </c>
    </row>
    <row r="26" spans="1:7" x14ac:dyDescent="0.3">
      <c r="A26" s="23" t="s">
        <v>216</v>
      </c>
      <c r="B26" s="15">
        <v>4</v>
      </c>
      <c r="C26" s="22">
        <v>2200</v>
      </c>
      <c r="D26" s="22">
        <f>(B26*C26)</f>
        <v>8800</v>
      </c>
      <c r="E26" s="8" t="s">
        <v>218</v>
      </c>
    </row>
    <row r="27" spans="1:7" x14ac:dyDescent="0.3">
      <c r="A27" s="23"/>
      <c r="B27" s="15"/>
      <c r="C27" s="22"/>
      <c r="D27" s="22"/>
      <c r="E27" s="11" t="s">
        <v>217</v>
      </c>
    </row>
    <row r="28" spans="1:7" x14ac:dyDescent="0.3">
      <c r="A28" s="23" t="s">
        <v>219</v>
      </c>
      <c r="B28" s="15">
        <v>50</v>
      </c>
      <c r="C28" s="22">
        <v>100</v>
      </c>
      <c r="D28" s="22">
        <f>(B28*C28)</f>
        <v>5000</v>
      </c>
      <c r="E28" t="s">
        <v>221</v>
      </c>
    </row>
    <row r="29" spans="1:7" x14ac:dyDescent="0.3">
      <c r="A29" s="23"/>
      <c r="B29" s="15"/>
      <c r="C29" s="22"/>
      <c r="D29" s="22"/>
      <c r="E29" s="11" t="s">
        <v>220</v>
      </c>
    </row>
    <row r="30" spans="1:7" x14ac:dyDescent="0.3">
      <c r="A30" s="23" t="s">
        <v>222</v>
      </c>
      <c r="B30" s="15">
        <v>10</v>
      </c>
      <c r="C30" s="22">
        <v>300</v>
      </c>
      <c r="D30" s="22">
        <f>(B30*C30)</f>
        <v>3000</v>
      </c>
      <c r="E30" t="s">
        <v>224</v>
      </c>
    </row>
    <row r="31" spans="1:7" ht="14.25" customHeight="1" x14ac:dyDescent="0.3">
      <c r="A31" s="23"/>
      <c r="B31" s="15"/>
      <c r="C31" s="22"/>
      <c r="D31" s="22"/>
      <c r="E31" s="11" t="s">
        <v>223</v>
      </c>
    </row>
    <row r="32" spans="1:7" x14ac:dyDescent="0.3">
      <c r="A32" s="23" t="s">
        <v>225</v>
      </c>
      <c r="B32" s="15">
        <v>10</v>
      </c>
      <c r="C32" s="22">
        <v>400</v>
      </c>
      <c r="D32" s="22">
        <f>(B32*C32)</f>
        <v>4000</v>
      </c>
      <c r="E32" t="s">
        <v>224</v>
      </c>
    </row>
    <row r="33" spans="1:5" x14ac:dyDescent="0.3">
      <c r="A33" s="23"/>
      <c r="B33" s="15"/>
      <c r="C33" s="22"/>
      <c r="D33" s="22"/>
      <c r="E33" s="11" t="s">
        <v>223</v>
      </c>
    </row>
    <row r="34" spans="1:5" x14ac:dyDescent="0.3">
      <c r="A34" s="1" t="s">
        <v>226</v>
      </c>
      <c r="D34" s="14">
        <f>SUM(D22:D33)</f>
        <v>45300</v>
      </c>
    </row>
    <row r="35" spans="1:5" x14ac:dyDescent="0.3">
      <c r="A35" s="7" t="s">
        <v>199</v>
      </c>
      <c r="B35" s="8"/>
      <c r="C35" s="8"/>
      <c r="D35" s="12">
        <f>SUM(D13,D20,D34)</f>
        <v>103835</v>
      </c>
    </row>
  </sheetData>
  <mergeCells count="53">
    <mergeCell ref="D15:D16"/>
    <mergeCell ref="A17:A18"/>
    <mergeCell ref="B17:B18"/>
    <mergeCell ref="C17:C18"/>
    <mergeCell ref="E11:E12"/>
    <mergeCell ref="A7:A8"/>
    <mergeCell ref="B7:B8"/>
    <mergeCell ref="C7:C8"/>
    <mergeCell ref="A9:A10"/>
    <mergeCell ref="B9:B10"/>
    <mergeCell ref="C9:C10"/>
    <mergeCell ref="D7:D8"/>
    <mergeCell ref="D9:D10"/>
    <mergeCell ref="A11:A12"/>
    <mergeCell ref="B11:B12"/>
    <mergeCell ref="C11:C12"/>
    <mergeCell ref="D11:D12"/>
    <mergeCell ref="A22:A23"/>
    <mergeCell ref="B22:B23"/>
    <mergeCell ref="C22:C23"/>
    <mergeCell ref="D22:D23"/>
    <mergeCell ref="A3:A4"/>
    <mergeCell ref="B3:B4"/>
    <mergeCell ref="C3:C4"/>
    <mergeCell ref="D3:D4"/>
    <mergeCell ref="A5:A6"/>
    <mergeCell ref="B5:B6"/>
    <mergeCell ref="C5:C6"/>
    <mergeCell ref="D5:D6"/>
    <mergeCell ref="D17:D18"/>
    <mergeCell ref="A15:A16"/>
    <mergeCell ref="B15:B16"/>
    <mergeCell ref="C15:C16"/>
    <mergeCell ref="A24:A25"/>
    <mergeCell ref="B24:B25"/>
    <mergeCell ref="C24:C25"/>
    <mergeCell ref="D24:D25"/>
    <mergeCell ref="C26:C27"/>
    <mergeCell ref="B26:B27"/>
    <mergeCell ref="A26:A27"/>
    <mergeCell ref="D26:D27"/>
    <mergeCell ref="C32:C33"/>
    <mergeCell ref="B32:B33"/>
    <mergeCell ref="A32:A33"/>
    <mergeCell ref="D32:D33"/>
    <mergeCell ref="C28:C29"/>
    <mergeCell ref="D28:D29"/>
    <mergeCell ref="B28:B29"/>
    <mergeCell ref="A28:A29"/>
    <mergeCell ref="A30:A31"/>
    <mergeCell ref="B30:B31"/>
    <mergeCell ref="C30:C31"/>
    <mergeCell ref="D30:D31"/>
  </mergeCells>
  <hyperlinks>
    <hyperlink ref="E4" r:id="rId1" display="https://it-planet.com/en/p/junipernetworks-srx300-sys-je-460164.html" xr:uid="{AAF755E3-E3EE-47F8-8275-9017201641AD}"/>
    <hyperlink ref="E6" r:id="rId2" display="https://it-planet.com/en/p/junipernetworks-ex2300-48p-746.html" xr:uid="{A2408FFB-D855-4C25-81AE-82430F882966}"/>
    <hyperlink ref="E8" r:id="rId3" display="https://it-planet.com/en/p/junipernetworks-ex4100-48mp-461663.html" xr:uid="{4EF59466-0553-4FCE-91E5-62BC7B48A821}"/>
    <hyperlink ref="E10" r:id="rId4" display="https://www.getozark.com/juniper-ap47-wi-fi-7-indoor-wireless-bluetooth-access-point-with-internal-directional-external-antenna-white/" xr:uid="{F4043C6D-CFF7-4922-86FA-62962190DAF9}"/>
    <hyperlink ref="E16" r:id="rId5" display="https://www.server2u.com/shop/x3250m5-ibm-system-x3250-m5-1u-rack-server-e3-1220v3-8gb-2x480gb-56133?srsltid=AfmBOooPtGqEtOCQRqh1ri-9Gs7HCuxjGxXJLrUCz1w0MCgC7MkkNAsz" xr:uid="{BBC6524A-FB37-47FC-947A-4BCE7A900B75}"/>
    <hyperlink ref="E18" r:id="rId6" xr:uid="{7864CE6D-869B-4815-AB13-0F25049856BE}"/>
    <hyperlink ref="E23" r:id="rId7" xr:uid="{87E2741D-BC50-457E-AD4B-50ADCEF24C14}"/>
    <hyperlink ref="E25" r:id="rId8" xr:uid="{A917D74C-7A5D-4A88-A44D-46D53C0C085C}"/>
    <hyperlink ref="E27" r:id="rId9" xr:uid="{E483022B-F02C-4467-B3C5-65849AC45339}"/>
    <hyperlink ref="E29" r:id="rId10" xr:uid="{C5F9599E-A3A7-4385-8470-4AD7FDBD673D}"/>
    <hyperlink ref="E31" r:id="rId11" xr:uid="{5BDE76B3-FC6B-45F8-9E7B-3DA1C7899B50}"/>
    <hyperlink ref="E33" r:id="rId12" xr:uid="{69000247-09A9-4625-A5F4-07715EEAE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VLAN</vt:lpstr>
      <vt:lpstr>IP tartományok</vt:lpstr>
      <vt:lpstr>KP szerver címek</vt:lpstr>
      <vt:lpstr>MB szerver címek</vt:lpstr>
      <vt:lpstr>TH szerver címek</vt:lpstr>
      <vt:lpstr>Hálózati eszközök</vt:lpstr>
      <vt:lpstr>Árajánlat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NAGY-RAFFAY Barnabás</dc:creator>
  <cp:lastModifiedBy>Ksuz_Andrea@sulid.hu</cp:lastModifiedBy>
  <dcterms:created xsi:type="dcterms:W3CDTF">2024-12-16T10:17:52Z</dcterms:created>
  <dcterms:modified xsi:type="dcterms:W3CDTF">2025-04-14T23:02:20Z</dcterms:modified>
</cp:coreProperties>
</file>