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Research\我的研究课题\课题\2_2023_Mixed_test_cases_for_quantum_programs\Artifact\code_2025_5_1\data\processed_tables_for_empirical_results\"/>
    </mc:Choice>
  </mc:AlternateContent>
  <xr:revisionPtr revIDLastSave="0" documentId="13_ncr:1_{8B40B7A7-23AE-409A-82B7-A263841C216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M17" i="1"/>
  <c r="L16" i="1"/>
  <c r="M16" i="1"/>
  <c r="L18" i="1"/>
  <c r="M18" i="1"/>
  <c r="L19" i="1"/>
  <c r="M19" i="1"/>
  <c r="L20" i="1"/>
  <c r="M20" i="1"/>
  <c r="L21" i="1"/>
  <c r="M21" i="1"/>
  <c r="L33" i="1"/>
  <c r="M33" i="1"/>
  <c r="L15" i="1"/>
  <c r="M15" i="1"/>
  <c r="L9" i="1"/>
  <c r="M9" i="1"/>
  <c r="L34" i="1"/>
  <c r="L35" i="1"/>
  <c r="L36" i="1"/>
  <c r="L37" i="1"/>
  <c r="L38" i="1"/>
  <c r="M27" i="1"/>
  <c r="L27" i="1"/>
  <c r="M39" i="1"/>
  <c r="L39" i="1"/>
  <c r="L6" i="1"/>
  <c r="M6" i="1"/>
  <c r="L7" i="1"/>
  <c r="M7" i="1"/>
  <c r="L8" i="1"/>
  <c r="M8" i="1"/>
  <c r="M5" i="1"/>
  <c r="M10" i="1"/>
  <c r="M11" i="1"/>
  <c r="M12" i="1"/>
  <c r="M13" i="1"/>
  <c r="M14" i="1"/>
  <c r="M22" i="1"/>
  <c r="M23" i="1"/>
  <c r="M24" i="1"/>
  <c r="M25" i="1"/>
  <c r="M26" i="1"/>
  <c r="M28" i="1"/>
  <c r="M29" i="1"/>
  <c r="M30" i="1"/>
  <c r="M31" i="1"/>
  <c r="M32" i="1"/>
  <c r="M34" i="1"/>
  <c r="M35" i="1"/>
  <c r="M36" i="1"/>
  <c r="M37" i="1"/>
  <c r="M38" i="1"/>
  <c r="L5" i="1"/>
  <c r="L10" i="1"/>
  <c r="L11" i="1"/>
  <c r="L12" i="1"/>
  <c r="L13" i="1"/>
  <c r="L14" i="1"/>
  <c r="L22" i="1"/>
  <c r="L23" i="1"/>
  <c r="L24" i="1"/>
  <c r="L25" i="1"/>
  <c r="L26" i="1"/>
  <c r="L28" i="1"/>
  <c r="L29" i="1"/>
  <c r="L30" i="1"/>
  <c r="L31" i="1"/>
  <c r="L32" i="1"/>
  <c r="M4" i="1"/>
  <c r="L4" i="1"/>
</calcChain>
</file>

<file path=xl/sharedStrings.xml><?xml version="1.0" encoding="utf-8"?>
<sst xmlns="http://schemas.openxmlformats.org/spreadsheetml/2006/main" count="57" uniqueCount="23">
  <si>
    <t>QPs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</si>
  <si>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</si>
  <si>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</si>
  <si>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</si>
  <si>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</si>
  <si>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</si>
  <si>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QFT</t>
    <phoneticPr fontId="1" type="noConversion"/>
  </si>
  <si>
    <t>LPR</t>
    <phoneticPr fontId="1" type="noConversion"/>
  </si>
  <si>
    <t>IC</t>
    <phoneticPr fontId="1" type="noConversion"/>
  </si>
  <si>
    <t>QF</t>
    <phoneticPr fontId="1" type="noConversion"/>
  </si>
  <si>
    <t>WA</t>
    <phoneticPr fontId="1" type="noConversion"/>
  </si>
  <si>
    <t>PSTCs</t>
    <phoneticPr fontId="1" type="noConversion"/>
  </si>
  <si>
    <t>π/8</t>
    <phoneticPr fontId="1" type="noConversion"/>
  </si>
  <si>
    <t>π/4</t>
    <phoneticPr fontId="1" type="noConversion"/>
  </si>
  <si>
    <t>3π/8</t>
    <phoneticPr fontId="1" type="noConversion"/>
  </si>
  <si>
    <t>π/2</t>
    <phoneticPr fontId="1" type="noConversion"/>
  </si>
  <si>
    <t># faults</t>
    <phoneticPr fontId="1" type="noConversion"/>
  </si>
  <si>
    <t>AveVal.</t>
    <phoneticPr fontId="1" type="noConversion"/>
  </si>
  <si>
    <t>StdDev.</t>
    <phoneticPr fontId="1" type="noConversion"/>
  </si>
  <si>
    <t>v6</t>
    <phoneticPr fontId="1" type="noConversion"/>
  </si>
  <si>
    <t>LAF</t>
    <phoneticPr fontId="1" type="noConversion"/>
  </si>
  <si>
    <r>
      <rPr>
        <i/>
        <sz val="11"/>
        <color theme="1"/>
        <rFont val="Palatino Linotype"/>
        <family val="1"/>
      </rPr>
      <t>θ</t>
    </r>
    <r>
      <rPr>
        <sz val="11"/>
        <color theme="1"/>
        <rFont val="Palatino Linotype"/>
        <family val="1"/>
      </rPr>
      <t xml:space="preserve"> for MSTCs (2,1)</t>
    </r>
    <phoneticPr fontId="1" type="noConversion"/>
  </si>
  <si>
    <r>
      <rPr>
        <i/>
        <sz val="11"/>
        <color theme="1"/>
        <rFont val="Palatino Linotype"/>
        <family val="1"/>
      </rPr>
      <t>θ</t>
    </r>
    <r>
      <rPr>
        <sz val="11"/>
        <color theme="1"/>
        <rFont val="Palatino Linotype"/>
        <family val="1"/>
      </rPr>
      <t xml:space="preserve"> for MSTCs (2,2)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</si>
</sst>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sto MT"/>
      <family val="1"/>
    </font>
    <font>
      <sz val="11"/>
      <color theme="1"/>
      <name val="等线"/>
      <family val="2"/>
      <scheme val="minor"/>
    </font>
    <font>
      <sz val="11"/>
      <color theme="1"/>
      <name val="Palatino Linotype"/>
      <family val="1"/>
    </font>
    <font>
      <i/>
      <sz val="11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2" borderId="0" xfId="1" applyNumberFormat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130" zoomScaleNormal="130" workbookViewId="0">
      <selection activeCell="N9" sqref="N9"/>
    </sheetView>
  </sheetViews>
  <sheetFormatPr defaultRowHeight="14" x14ac:dyDescent="0.3"/>
  <cols>
    <col min="1" max="1" width="4.9140625" style="1" bestFit="1" customWidth="1"/>
    <col min="2" max="2" width="3" style="1" bestFit="1" customWidth="1"/>
    <col min="3" max="3" width="6.4140625" style="1" bestFit="1" customWidth="1"/>
    <col min="4" max="11" width="6.58203125" style="3" bestFit="1" customWidth="1"/>
    <col min="12" max="12" width="7.83203125" style="1" bestFit="1" customWidth="1"/>
    <col min="13" max="13" width="7.6640625" style="1" bestFit="1" customWidth="1"/>
    <col min="14" max="16384" width="8.6640625" style="1"/>
  </cols>
  <sheetData>
    <row r="1" spans="1:21" ht="15.5" x14ac:dyDescent="0.4">
      <c r="A1" s="4" t="s">
        <v>0</v>
      </c>
      <c r="B1" s="4"/>
      <c r="C1" s="4" t="s">
        <v>16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1:21" ht="15.5" x14ac:dyDescent="0.3">
      <c r="A2" s="4"/>
      <c r="B2" s="4"/>
      <c r="C2" s="4" t="s">
        <v>11</v>
      </c>
      <c r="D2" s="6" t="s">
        <v>21</v>
      </c>
      <c r="E2" s="6"/>
      <c r="F2" s="6"/>
      <c r="G2" s="6"/>
      <c r="H2" s="6" t="s">
        <v>22</v>
      </c>
      <c r="I2" s="6"/>
      <c r="J2" s="6"/>
      <c r="K2" s="6"/>
      <c r="L2" s="6" t="s">
        <v>17</v>
      </c>
      <c r="M2" s="6" t="s">
        <v>18</v>
      </c>
    </row>
    <row r="3" spans="1:21" ht="15.5" x14ac:dyDescent="0.3">
      <c r="A3" s="4"/>
      <c r="B3" s="4"/>
      <c r="C3" s="4"/>
      <c r="D3" s="7" t="s">
        <v>12</v>
      </c>
      <c r="E3" s="7" t="s">
        <v>13</v>
      </c>
      <c r="F3" s="7" t="s">
        <v>14</v>
      </c>
      <c r="G3" s="7" t="s">
        <v>15</v>
      </c>
      <c r="H3" s="7" t="s">
        <v>12</v>
      </c>
      <c r="I3" s="7" t="s">
        <v>13</v>
      </c>
      <c r="J3" s="7" t="s">
        <v>14</v>
      </c>
      <c r="K3" s="7" t="s">
        <v>15</v>
      </c>
      <c r="L3" s="6"/>
      <c r="M3" s="6"/>
    </row>
    <row r="4" spans="1:21" ht="15.5" x14ac:dyDescent="0.3">
      <c r="A4" s="4" t="s">
        <v>6</v>
      </c>
      <c r="B4" s="8" t="s">
        <v>1</v>
      </c>
      <c r="C4" s="9">
        <v>0.05</v>
      </c>
      <c r="D4" s="7">
        <v>6.25E-2</v>
      </c>
      <c r="E4" s="7">
        <v>0.05</v>
      </c>
      <c r="F4" s="7">
        <v>1.2500000000000001E-2</v>
      </c>
      <c r="G4" s="7">
        <v>6.25E-2</v>
      </c>
      <c r="H4" s="7">
        <v>2.5000000000000001E-2</v>
      </c>
      <c r="I4" s="7">
        <v>2.5000000000000001E-2</v>
      </c>
      <c r="J4" s="7">
        <v>2.5000000000000001E-2</v>
      </c>
      <c r="K4" s="7">
        <v>0.05</v>
      </c>
      <c r="L4" s="7">
        <f>AVERAGE(D4:K4)</f>
        <v>3.90625E-2</v>
      </c>
      <c r="M4" s="7">
        <f>_xlfn.STDEV.S(D4:K4)</f>
        <v>1.9408093856503723E-2</v>
      </c>
    </row>
    <row r="5" spans="1:21" ht="15.5" x14ac:dyDescent="0.3">
      <c r="A5" s="4"/>
      <c r="B5" s="8" t="s">
        <v>2</v>
      </c>
      <c r="C5" s="10">
        <v>3.125E-2</v>
      </c>
      <c r="D5" s="7">
        <v>3.7499999999999999E-2</v>
      </c>
      <c r="E5" s="7">
        <v>2.5000000000000001E-2</v>
      </c>
      <c r="F5" s="7">
        <v>3.7499999999999999E-2</v>
      </c>
      <c r="G5" s="7">
        <v>6.25E-2</v>
      </c>
      <c r="H5" s="7">
        <v>0.05</v>
      </c>
      <c r="I5" s="7">
        <v>2.5000000000000001E-2</v>
      </c>
      <c r="J5" s="7">
        <v>2.5000000000000001E-2</v>
      </c>
      <c r="K5" s="7">
        <v>0.05</v>
      </c>
      <c r="L5" s="11">
        <f t="shared" ref="L5:L39" si="0">AVERAGE(D5:K5)</f>
        <v>3.90625E-2</v>
      </c>
      <c r="M5" s="7">
        <f t="shared" ref="M5:M39" si="1">_xlfn.STDEV.S(D5:K5)</f>
        <v>1.407489533074505E-2</v>
      </c>
    </row>
    <row r="6" spans="1:21" ht="15.5" x14ac:dyDescent="0.3">
      <c r="A6" s="4"/>
      <c r="B6" s="8" t="s">
        <v>3</v>
      </c>
      <c r="C6" s="10">
        <v>3.5000000000000003E-2</v>
      </c>
      <c r="D6" s="7">
        <v>4.4999999999999998E-2</v>
      </c>
      <c r="E6" s="7">
        <v>0.04</v>
      </c>
      <c r="F6" s="7">
        <v>4.4999999999999998E-2</v>
      </c>
      <c r="G6" s="7">
        <v>0.05</v>
      </c>
      <c r="H6" s="7">
        <v>0.03</v>
      </c>
      <c r="I6" s="7">
        <v>0.05</v>
      </c>
      <c r="J6" s="7">
        <v>0.01</v>
      </c>
      <c r="K6" s="7">
        <v>0.03</v>
      </c>
      <c r="L6" s="7">
        <f t="shared" si="0"/>
        <v>3.7500000000000006E-2</v>
      </c>
      <c r="M6" s="7">
        <f t="shared" si="1"/>
        <v>1.3627702877384924E-2</v>
      </c>
      <c r="N6" s="2"/>
      <c r="O6" s="2"/>
      <c r="P6" s="2"/>
    </row>
    <row r="7" spans="1:21" ht="15.5" x14ac:dyDescent="0.3">
      <c r="A7" s="4"/>
      <c r="B7" s="8" t="s">
        <v>4</v>
      </c>
      <c r="C7" s="10">
        <v>0.29749999999999999</v>
      </c>
      <c r="D7" s="7">
        <v>0.5</v>
      </c>
      <c r="E7" s="7">
        <v>0.52500000000000002</v>
      </c>
      <c r="F7" s="7">
        <v>0.52500000000000002</v>
      </c>
      <c r="G7" s="7">
        <v>0.53500000000000003</v>
      </c>
      <c r="H7" s="7">
        <v>0.04</v>
      </c>
      <c r="I7" s="7">
        <v>0.03</v>
      </c>
      <c r="J7" s="7">
        <v>0.06</v>
      </c>
      <c r="K7" s="7">
        <v>0.03</v>
      </c>
      <c r="L7" s="7">
        <f t="shared" si="0"/>
        <v>0.28062499999999996</v>
      </c>
      <c r="M7" s="7">
        <f t="shared" si="1"/>
        <v>0.25759100333668489</v>
      </c>
      <c r="N7" s="2"/>
      <c r="O7" s="2"/>
      <c r="P7" s="2"/>
      <c r="Q7" s="2"/>
      <c r="R7" s="2"/>
      <c r="S7" s="2"/>
      <c r="T7" s="2"/>
      <c r="U7" s="2"/>
    </row>
    <row r="8" spans="1:21" ht="15.5" x14ac:dyDescent="0.3">
      <c r="A8" s="4"/>
      <c r="B8" s="8" t="s">
        <v>5</v>
      </c>
      <c r="C8" s="9">
        <v>3.7499999999999999E-2</v>
      </c>
      <c r="D8" s="7">
        <v>5.5E-2</v>
      </c>
      <c r="E8" s="7">
        <v>0.05</v>
      </c>
      <c r="F8" s="7">
        <v>7.0000000000000007E-2</v>
      </c>
      <c r="G8" s="7">
        <v>0.05</v>
      </c>
      <c r="H8" s="7">
        <v>0.06</v>
      </c>
      <c r="I8" s="7">
        <v>0.04</v>
      </c>
      <c r="J8" s="7">
        <v>7.0000000000000007E-2</v>
      </c>
      <c r="K8" s="7">
        <v>0.05</v>
      </c>
      <c r="L8" s="11">
        <f t="shared" ref="L8:L14" si="2">AVERAGE(D8:K8)</f>
        <v>5.5625000000000001E-2</v>
      </c>
      <c r="M8" s="7">
        <f t="shared" ref="M8:M14" si="3">_xlfn.STDEV.S(D8:K8)</f>
        <v>1.0500850305706575E-2</v>
      </c>
      <c r="N8" s="2"/>
      <c r="O8" s="2"/>
      <c r="P8" s="2"/>
      <c r="Q8" s="2"/>
      <c r="R8" s="2"/>
      <c r="S8" s="2"/>
      <c r="T8" s="2"/>
      <c r="U8" s="2"/>
    </row>
    <row r="9" spans="1:21" ht="15.5" x14ac:dyDescent="0.4">
      <c r="A9" s="4"/>
      <c r="B9" s="5" t="s">
        <v>19</v>
      </c>
      <c r="C9" s="10">
        <v>3.7499999999999999E-2</v>
      </c>
      <c r="D9" s="7">
        <v>3.7499999999999999E-2</v>
      </c>
      <c r="E9" s="7">
        <v>0.05</v>
      </c>
      <c r="F9" s="7">
        <v>6.25E-2</v>
      </c>
      <c r="G9" s="7">
        <v>6.25E-2</v>
      </c>
      <c r="H9" s="7">
        <v>7.4999999999999997E-2</v>
      </c>
      <c r="I9" s="7">
        <v>7.4999999999999997E-2</v>
      </c>
      <c r="J9" s="7">
        <v>2.5000000000000001E-2</v>
      </c>
      <c r="K9" s="7">
        <v>7.4999999999999997E-2</v>
      </c>
      <c r="L9" s="11">
        <f t="shared" si="2"/>
        <v>5.7812500000000003E-2</v>
      </c>
      <c r="M9" s="7">
        <f t="shared" si="3"/>
        <v>1.8824257716346413E-2</v>
      </c>
      <c r="N9" s="2"/>
      <c r="O9" s="2"/>
      <c r="P9" s="2"/>
      <c r="Q9" s="2"/>
      <c r="R9" s="2"/>
      <c r="S9" s="2"/>
      <c r="T9" s="2"/>
      <c r="U9" s="2"/>
    </row>
    <row r="10" spans="1:21" ht="15.5" x14ac:dyDescent="0.3">
      <c r="A10" s="4" t="s">
        <v>7</v>
      </c>
      <c r="B10" s="8" t="s">
        <v>1</v>
      </c>
      <c r="C10" s="10">
        <v>0.10100000000000001</v>
      </c>
      <c r="D10" s="7">
        <v>6.0999999999999999E-2</v>
      </c>
      <c r="E10" s="7">
        <v>0.183</v>
      </c>
      <c r="F10" s="7">
        <v>0.20499999999999999</v>
      </c>
      <c r="G10" s="7">
        <v>0.19600000000000001</v>
      </c>
      <c r="H10" s="7">
        <v>4.1999999999999899E-2</v>
      </c>
      <c r="I10" s="7">
        <v>4.8000000000000001E-2</v>
      </c>
      <c r="J10" s="7">
        <v>4.3999999999999997E-2</v>
      </c>
      <c r="K10" s="7">
        <v>0.04</v>
      </c>
      <c r="L10" s="7">
        <f t="shared" si="2"/>
        <v>0.10237500000000001</v>
      </c>
      <c r="M10" s="7">
        <f t="shared" si="3"/>
        <v>7.6913564659112144E-2</v>
      </c>
    </row>
    <row r="11" spans="1:21" ht="15.5" x14ac:dyDescent="0.3">
      <c r="A11" s="4"/>
      <c r="B11" s="8" t="s">
        <v>2</v>
      </c>
      <c r="C11" s="10">
        <v>0.39449999999999902</v>
      </c>
      <c r="D11" s="7">
        <v>0.51400000000000001</v>
      </c>
      <c r="E11" s="7">
        <v>0.63500000000000001</v>
      </c>
      <c r="F11" s="7">
        <v>0.65100000000000002</v>
      </c>
      <c r="G11" s="7">
        <v>0.65199999999999902</v>
      </c>
      <c r="H11" s="7">
        <v>0.496</v>
      </c>
      <c r="I11" s="7">
        <v>0.498</v>
      </c>
      <c r="J11" s="7">
        <v>0.498</v>
      </c>
      <c r="K11" s="7">
        <v>0.502</v>
      </c>
      <c r="L11" s="11">
        <f t="shared" si="2"/>
        <v>0.55574999999999986</v>
      </c>
      <c r="M11" s="7">
        <f t="shared" si="3"/>
        <v>7.5108968458214798E-2</v>
      </c>
      <c r="N11" s="2"/>
      <c r="O11" s="2"/>
      <c r="P11" s="2"/>
      <c r="Q11" s="2"/>
      <c r="R11" s="2"/>
      <c r="S11" s="2"/>
      <c r="T11" s="2"/>
      <c r="U11" s="2"/>
    </row>
    <row r="12" spans="1:21" ht="15.5" x14ac:dyDescent="0.3">
      <c r="A12" s="4"/>
      <c r="B12" s="8" t="s">
        <v>3</v>
      </c>
      <c r="C12" s="10">
        <v>0.39700000000000002</v>
      </c>
      <c r="D12" s="7">
        <v>0.51300000000000001</v>
      </c>
      <c r="E12" s="7">
        <v>0.64100000000000001</v>
      </c>
      <c r="F12" s="7">
        <v>0.64700000000000002</v>
      </c>
      <c r="G12" s="7">
        <v>0.65100000000000002</v>
      </c>
      <c r="H12" s="7">
        <v>0.498</v>
      </c>
      <c r="I12" s="7">
        <v>0.498</v>
      </c>
      <c r="J12" s="7">
        <v>0.49199999999999999</v>
      </c>
      <c r="K12" s="7">
        <v>0.502</v>
      </c>
      <c r="L12" s="11">
        <f t="shared" si="2"/>
        <v>0.55525000000000002</v>
      </c>
      <c r="M12" s="7">
        <f t="shared" si="3"/>
        <v>7.5701953173519104E-2</v>
      </c>
      <c r="N12" s="2"/>
      <c r="O12" s="2"/>
      <c r="P12" s="2"/>
      <c r="Q12" s="2"/>
      <c r="R12" s="2"/>
      <c r="S12" s="2"/>
      <c r="T12" s="2"/>
      <c r="U12" s="2"/>
    </row>
    <row r="13" spans="1:21" ht="15.5" x14ac:dyDescent="0.3">
      <c r="A13" s="4"/>
      <c r="B13" s="8" t="s">
        <v>4</v>
      </c>
      <c r="C13" s="10">
        <v>0.39550000000000002</v>
      </c>
      <c r="D13" s="7">
        <v>0.50800000000000001</v>
      </c>
      <c r="E13" s="7">
        <v>0.63300000000000001</v>
      </c>
      <c r="F13" s="7">
        <v>0.65</v>
      </c>
      <c r="G13" s="7">
        <v>0.64900000000000002</v>
      </c>
      <c r="H13" s="7">
        <v>0.5</v>
      </c>
      <c r="I13" s="7">
        <v>0.50600000000000001</v>
      </c>
      <c r="J13" s="7">
        <v>0.49399999999999999</v>
      </c>
      <c r="K13" s="7">
        <v>0.49399999999999999</v>
      </c>
      <c r="L13" s="11">
        <f t="shared" si="2"/>
        <v>0.55424999999999991</v>
      </c>
      <c r="M13" s="7">
        <f t="shared" si="3"/>
        <v>7.4658747454191113E-2</v>
      </c>
      <c r="N13" s="2"/>
      <c r="O13" s="2"/>
      <c r="P13" s="2"/>
      <c r="Q13" s="2"/>
      <c r="R13" s="2"/>
      <c r="S13" s="2"/>
      <c r="T13" s="2"/>
      <c r="U13" s="2"/>
    </row>
    <row r="14" spans="1:21" ht="15.5" x14ac:dyDescent="0.3">
      <c r="A14" s="4"/>
      <c r="B14" s="8" t="s">
        <v>5</v>
      </c>
      <c r="C14" s="10">
        <v>0.39249999999999902</v>
      </c>
      <c r="D14" s="7">
        <v>0.52900000000000003</v>
      </c>
      <c r="E14" s="7">
        <v>0.63300000000000001</v>
      </c>
      <c r="F14" s="7">
        <v>0.65400000000000003</v>
      </c>
      <c r="G14" s="7">
        <v>0.65599999999999903</v>
      </c>
      <c r="H14" s="7">
        <v>0.50600000000000001</v>
      </c>
      <c r="I14" s="7">
        <v>0.496</v>
      </c>
      <c r="J14" s="7">
        <v>0.49199999999999999</v>
      </c>
      <c r="K14" s="7">
        <v>0.49399999999999999</v>
      </c>
      <c r="L14" s="11">
        <f t="shared" si="2"/>
        <v>0.55749999999999988</v>
      </c>
      <c r="M14" s="7">
        <f t="shared" si="3"/>
        <v>7.5860774731458191E-2</v>
      </c>
      <c r="N14" s="2"/>
      <c r="O14" s="2"/>
      <c r="P14" s="2"/>
      <c r="Q14" s="2"/>
      <c r="R14" s="2"/>
      <c r="S14" s="2"/>
      <c r="T14" s="2"/>
      <c r="U14" s="2"/>
    </row>
    <row r="15" spans="1:21" ht="15.5" x14ac:dyDescent="0.4">
      <c r="A15" s="4"/>
      <c r="B15" s="5" t="s">
        <v>19</v>
      </c>
      <c r="C15" s="10">
        <v>2.0999999999999901E-2</v>
      </c>
      <c r="D15" s="7">
        <v>4.3999999999999997E-2</v>
      </c>
      <c r="E15" s="7">
        <v>0.05</v>
      </c>
      <c r="F15" s="7">
        <v>3.6999999999999998E-2</v>
      </c>
      <c r="G15" s="7">
        <v>4.2999999999999997E-2</v>
      </c>
      <c r="H15" s="7">
        <v>5.1999999999999998E-2</v>
      </c>
      <c r="I15" s="7">
        <v>4.1999999999999899E-2</v>
      </c>
      <c r="J15" s="7">
        <v>3.5999999999999997E-2</v>
      </c>
      <c r="K15" s="7">
        <v>0.04</v>
      </c>
      <c r="L15" s="11">
        <f t="shared" ref="L15" si="4">AVERAGE(D15:K15)</f>
        <v>4.2999999999999983E-2</v>
      </c>
      <c r="M15" s="7">
        <f t="shared" ref="M15" si="5">_xlfn.STDEV.S(D15:K15)</f>
        <v>5.6820519432432435E-3</v>
      </c>
      <c r="N15" s="2"/>
      <c r="O15" s="2"/>
      <c r="P15" s="2"/>
      <c r="Q15" s="2"/>
      <c r="R15" s="2"/>
      <c r="S15" s="2"/>
      <c r="T15" s="2"/>
      <c r="U15" s="2"/>
    </row>
    <row r="16" spans="1:21" ht="15.5" x14ac:dyDescent="0.3">
      <c r="A16" s="4" t="s">
        <v>20</v>
      </c>
      <c r="B16" s="8" t="s">
        <v>1</v>
      </c>
      <c r="C16" s="7">
        <v>0.50185185185185099</v>
      </c>
      <c r="D16" s="7">
        <v>0.44598765432098703</v>
      </c>
      <c r="E16" s="7">
        <v>0.82345679012345596</v>
      </c>
      <c r="F16" s="7">
        <v>0.91604938271604897</v>
      </c>
      <c r="G16" s="7">
        <v>0.94197530864197498</v>
      </c>
      <c r="H16" s="7">
        <v>0.29876543209876499</v>
      </c>
      <c r="I16" s="7">
        <v>0.56419753086419699</v>
      </c>
      <c r="J16" s="7">
        <v>0.66172839506172798</v>
      </c>
      <c r="K16" s="7">
        <v>0.72037037037036999</v>
      </c>
      <c r="L16" s="11">
        <f>AVERAGE(D16:K16)</f>
        <v>0.67156635802469089</v>
      </c>
      <c r="M16" s="7">
        <f>_xlfn.STDEV.S(D16:K16)</f>
        <v>0.22672721728900652</v>
      </c>
    </row>
    <row r="17" spans="1:21" ht="15.5" x14ac:dyDescent="0.3">
      <c r="A17" s="4"/>
      <c r="B17" s="8" t="s">
        <v>2</v>
      </c>
      <c r="C17" s="7">
        <v>0.41358024691357997</v>
      </c>
      <c r="D17" s="7">
        <v>0.34537037037036999</v>
      </c>
      <c r="E17" s="7">
        <v>0.50524691358024598</v>
      </c>
      <c r="F17" s="7">
        <v>0.51419753086419695</v>
      </c>
      <c r="G17" s="7">
        <v>0.52314814814814803</v>
      </c>
      <c r="H17" s="7">
        <v>0.47098765432098699</v>
      </c>
      <c r="I17" s="7">
        <v>0.453703703703703</v>
      </c>
      <c r="J17" s="7">
        <v>0.38086419753086398</v>
      </c>
      <c r="K17" s="7">
        <v>0.37716049382715999</v>
      </c>
      <c r="L17" s="11">
        <f>AVERAGE(D17:K17)</f>
        <v>0.4463348765432093</v>
      </c>
      <c r="M17" s="7">
        <f>_xlfn.STDEV.S(D17:K17)</f>
        <v>6.9594378119714251E-2</v>
      </c>
      <c r="N17" s="2"/>
      <c r="O17" s="2"/>
      <c r="P17" s="2"/>
      <c r="Q17" s="2"/>
      <c r="R17" s="2"/>
      <c r="S17" s="2"/>
      <c r="T17" s="2"/>
      <c r="U17" s="2"/>
    </row>
    <row r="18" spans="1:21" ht="15.5" x14ac:dyDescent="0.3">
      <c r="A18" s="4"/>
      <c r="B18" s="8" t="s">
        <v>3</v>
      </c>
      <c r="C18" s="7">
        <v>0.41157407407407398</v>
      </c>
      <c r="D18" s="7">
        <v>0.34660493827160399</v>
      </c>
      <c r="E18" s="7">
        <v>0.50432098765432098</v>
      </c>
      <c r="F18" s="7">
        <v>0.51234567901234496</v>
      </c>
      <c r="G18" s="7">
        <v>0.52716049382716001</v>
      </c>
      <c r="H18" s="7">
        <v>0.47222222222222199</v>
      </c>
      <c r="I18" s="7">
        <v>0.45555555555555499</v>
      </c>
      <c r="J18" s="7">
        <v>0.38086419753086398</v>
      </c>
      <c r="K18" s="7">
        <v>0.37716049382715999</v>
      </c>
      <c r="L18" s="11">
        <f t="shared" ref="L18:L21" si="6">AVERAGE(D18:K18)</f>
        <v>0.4470293209876538</v>
      </c>
      <c r="M18" s="7">
        <f t="shared" ref="M18:M21" si="7">_xlfn.STDEV.S(D18:K18)</f>
        <v>6.9715215308881237E-2</v>
      </c>
      <c r="N18" s="2"/>
      <c r="O18" s="2"/>
      <c r="P18" s="2"/>
      <c r="Q18" s="2"/>
      <c r="R18" s="2"/>
      <c r="S18" s="2"/>
      <c r="T18" s="2"/>
      <c r="U18" s="2"/>
    </row>
    <row r="19" spans="1:21" ht="15.5" x14ac:dyDescent="0.3">
      <c r="A19" s="4"/>
      <c r="B19" s="8" t="s">
        <v>4</v>
      </c>
      <c r="C19" s="7">
        <v>0.780401234567901</v>
      </c>
      <c r="D19" s="7">
        <v>0.76666666666666605</v>
      </c>
      <c r="E19" s="7">
        <v>0.80987654320987601</v>
      </c>
      <c r="F19" s="7">
        <v>0.81018518518518501</v>
      </c>
      <c r="G19" s="7">
        <v>0.77592592592592502</v>
      </c>
      <c r="H19" s="7">
        <v>0.67283950617283905</v>
      </c>
      <c r="I19" s="7">
        <v>0.64938271604938202</v>
      </c>
      <c r="J19" s="7">
        <v>0.61481481481481404</v>
      </c>
      <c r="K19" s="7">
        <v>0.60061728395061698</v>
      </c>
      <c r="L19" s="7">
        <f t="shared" si="6"/>
        <v>0.71253858024691308</v>
      </c>
      <c r="M19" s="7">
        <f t="shared" si="7"/>
        <v>8.750374227196582E-2</v>
      </c>
      <c r="N19" s="2"/>
      <c r="O19" s="2"/>
      <c r="P19" s="2"/>
      <c r="Q19" s="2"/>
      <c r="R19" s="2"/>
      <c r="S19" s="2"/>
      <c r="T19" s="2"/>
      <c r="U19" s="2"/>
    </row>
    <row r="20" spans="1:21" ht="15.5" x14ac:dyDescent="0.3">
      <c r="A20" s="4"/>
      <c r="B20" s="8" t="s">
        <v>5</v>
      </c>
      <c r="C20" s="7">
        <v>0.50925925925925897</v>
      </c>
      <c r="D20" s="7">
        <v>0.40216049382716001</v>
      </c>
      <c r="E20" s="7">
        <v>0.49660493827160401</v>
      </c>
      <c r="F20" s="7">
        <v>0.58364197530864204</v>
      </c>
      <c r="G20" s="7">
        <v>0.61728395061728303</v>
      </c>
      <c r="H20" s="7">
        <v>0.64814814814814803</v>
      </c>
      <c r="I20" s="7">
        <v>0.63395061728394997</v>
      </c>
      <c r="J20" s="7">
        <v>0.56728395061728398</v>
      </c>
      <c r="K20" s="7">
        <v>0.61049382716049305</v>
      </c>
      <c r="L20" s="11">
        <f t="shared" si="6"/>
        <v>0.56994598765432047</v>
      </c>
      <c r="M20" s="7">
        <f t="shared" si="7"/>
        <v>8.2654814507104102E-2</v>
      </c>
      <c r="N20" s="2"/>
      <c r="O20" s="2"/>
      <c r="P20" s="2"/>
      <c r="Q20" s="2"/>
      <c r="R20" s="2"/>
      <c r="S20" s="2"/>
      <c r="T20" s="2"/>
      <c r="U20" s="2"/>
    </row>
    <row r="21" spans="1:21" ht="15.5" x14ac:dyDescent="0.4">
      <c r="A21" s="4"/>
      <c r="B21" s="5" t="s">
        <v>19</v>
      </c>
      <c r="C21" s="7">
        <v>0.51249999999999996</v>
      </c>
      <c r="D21" s="7">
        <v>0.343827160493827</v>
      </c>
      <c r="E21" s="7">
        <v>0.83518518518518503</v>
      </c>
      <c r="F21" s="7">
        <v>0.92993827160493803</v>
      </c>
      <c r="G21" s="7">
        <v>0.96543209876543201</v>
      </c>
      <c r="H21" s="7">
        <v>0.24012345679012301</v>
      </c>
      <c r="I21" s="7">
        <v>0.58888888888888802</v>
      </c>
      <c r="J21" s="7">
        <v>0.70123456790123395</v>
      </c>
      <c r="K21" s="7">
        <v>0.75185185185185099</v>
      </c>
      <c r="L21" s="11">
        <f t="shared" si="6"/>
        <v>0.66956018518518479</v>
      </c>
      <c r="M21" s="7">
        <f t="shared" si="7"/>
        <v>0.26391814959426613</v>
      </c>
      <c r="N21" s="2"/>
      <c r="O21" s="2"/>
      <c r="P21" s="2"/>
      <c r="Q21" s="2"/>
      <c r="R21" s="2"/>
      <c r="S21" s="2"/>
      <c r="T21" s="2"/>
      <c r="U21" s="2"/>
    </row>
    <row r="22" spans="1:21" ht="15.5" x14ac:dyDescent="0.3">
      <c r="A22" s="4" t="s">
        <v>8</v>
      </c>
      <c r="B22" s="8" t="s">
        <v>1</v>
      </c>
      <c r="C22" s="10">
        <v>9.0909090909090898E-2</v>
      </c>
      <c r="D22" s="7">
        <v>0.138636363636363</v>
      </c>
      <c r="E22" s="7">
        <v>0.14431818181818101</v>
      </c>
      <c r="F22" s="7">
        <v>0.16590909090909001</v>
      </c>
      <c r="G22" s="7">
        <v>0.18181818181818099</v>
      </c>
      <c r="H22" s="7">
        <v>6.5909090909090903E-2</v>
      </c>
      <c r="I22" s="7">
        <v>0.15909090909090901</v>
      </c>
      <c r="J22" s="7">
        <v>0.184090909090909</v>
      </c>
      <c r="K22" s="7">
        <v>0.19090909090909</v>
      </c>
      <c r="L22" s="11">
        <f t="shared" si="0"/>
        <v>0.15383522727272675</v>
      </c>
      <c r="M22" s="7">
        <f t="shared" si="1"/>
        <v>4.0176234682146726E-2</v>
      </c>
      <c r="N22" s="2"/>
      <c r="O22" s="2"/>
      <c r="P22" s="2"/>
      <c r="Q22" s="2"/>
      <c r="R22" s="2"/>
      <c r="S22" s="2"/>
      <c r="T22" s="2"/>
      <c r="U22" s="2"/>
    </row>
    <row r="23" spans="1:21" ht="15.5" x14ac:dyDescent="0.3">
      <c r="A23" s="4"/>
      <c r="B23" s="8" t="s">
        <v>2</v>
      </c>
      <c r="C23" s="10">
        <v>0.13636363636363599</v>
      </c>
      <c r="D23" s="7">
        <v>0.13750000000000001</v>
      </c>
      <c r="E23" s="7">
        <v>0.14090909090909001</v>
      </c>
      <c r="F23" s="7">
        <v>0.13636363636363599</v>
      </c>
      <c r="G23" s="7">
        <v>0.101136363636363</v>
      </c>
      <c r="H23" s="7">
        <v>5.9090909090909097E-2</v>
      </c>
      <c r="I23" s="7">
        <v>9.7727272727272704E-2</v>
      </c>
      <c r="J23" s="7">
        <v>9.5454545454545403E-2</v>
      </c>
      <c r="K23" s="7">
        <v>0.1</v>
      </c>
      <c r="L23" s="7">
        <f t="shared" si="0"/>
        <v>0.10852272727272703</v>
      </c>
      <c r="M23" s="7">
        <f t="shared" si="1"/>
        <v>2.8085823101130468E-2</v>
      </c>
      <c r="N23" s="2"/>
      <c r="O23" s="2"/>
      <c r="P23" s="2"/>
      <c r="Q23" s="2"/>
      <c r="R23" s="2"/>
      <c r="S23" s="2"/>
      <c r="T23" s="2"/>
      <c r="U23" s="2"/>
    </row>
    <row r="24" spans="1:21" ht="15.5" x14ac:dyDescent="0.3">
      <c r="A24" s="4"/>
      <c r="B24" s="8" t="s">
        <v>3</v>
      </c>
      <c r="C24" s="10">
        <v>0</v>
      </c>
      <c r="D24" s="7">
        <v>4.54545454545454E-3</v>
      </c>
      <c r="E24" s="7">
        <v>6.81818181818181E-3</v>
      </c>
      <c r="F24" s="7">
        <v>3.4090909090908998E-3</v>
      </c>
      <c r="G24" s="7">
        <v>3.4090909090908998E-3</v>
      </c>
      <c r="H24" s="7">
        <v>1.3636363636363599E-2</v>
      </c>
      <c r="I24" s="7">
        <v>9.0909090909090905E-3</v>
      </c>
      <c r="J24" s="7">
        <v>1.13636363636363E-2</v>
      </c>
      <c r="K24" s="7">
        <v>1.8181818181818101E-2</v>
      </c>
      <c r="L24" s="11">
        <f t="shared" si="0"/>
        <v>8.8068181818181553E-3</v>
      </c>
      <c r="M24" s="7">
        <f t="shared" si="1"/>
        <v>5.321358247754442E-3</v>
      </c>
      <c r="N24" s="2"/>
      <c r="O24" s="2"/>
      <c r="P24" s="2"/>
      <c r="Q24" s="2"/>
      <c r="R24" s="2"/>
      <c r="S24" s="2"/>
      <c r="T24" s="2"/>
      <c r="U24" s="2"/>
    </row>
    <row r="25" spans="1:21" ht="15.5" x14ac:dyDescent="0.3">
      <c r="A25" s="4"/>
      <c r="B25" s="8" t="s">
        <v>4</v>
      </c>
      <c r="C25" s="10">
        <v>0.18181818181818099</v>
      </c>
      <c r="D25" s="7">
        <v>0.18181818181818099</v>
      </c>
      <c r="E25" s="7">
        <v>0.18181818181818099</v>
      </c>
      <c r="F25" s="7">
        <v>0.18181818181818099</v>
      </c>
      <c r="G25" s="7">
        <v>0.18181818181818099</v>
      </c>
      <c r="H25" s="7">
        <v>0.18181818181818099</v>
      </c>
      <c r="I25" s="7">
        <v>0.18863636363636299</v>
      </c>
      <c r="J25" s="7">
        <v>0.184090909090909</v>
      </c>
      <c r="K25" s="7">
        <v>0.18636363636363601</v>
      </c>
      <c r="L25" s="7">
        <f t="shared" si="0"/>
        <v>0.18352272727272664</v>
      </c>
      <c r="M25" s="7">
        <f t="shared" si="1"/>
        <v>2.6476471477761341E-3</v>
      </c>
    </row>
    <row r="26" spans="1:21" ht="15.5" x14ac:dyDescent="0.3">
      <c r="A26" s="4"/>
      <c r="B26" s="8" t="s">
        <v>5</v>
      </c>
      <c r="C26" s="10">
        <v>0</v>
      </c>
      <c r="D26" s="7">
        <v>5.6818181818181802E-3</v>
      </c>
      <c r="E26" s="7">
        <v>5.6818181818181802E-3</v>
      </c>
      <c r="F26" s="7">
        <v>3.4090909090908998E-3</v>
      </c>
      <c r="G26" s="7">
        <v>9.0909090909090905E-3</v>
      </c>
      <c r="H26" s="7">
        <v>9.0909090909090905E-3</v>
      </c>
      <c r="I26" s="7">
        <v>1.5909090909090901E-2</v>
      </c>
      <c r="J26" s="7">
        <v>1.13636363636363E-2</v>
      </c>
      <c r="K26" s="7">
        <v>9.0909090909090905E-3</v>
      </c>
      <c r="L26" s="11">
        <f>AVERAGE(D26:K26)</f>
        <v>8.6647727272727171E-3</v>
      </c>
      <c r="M26" s="7">
        <f>_xlfn.STDEV.S(D26:K26)</f>
        <v>3.8863683830760018E-3</v>
      </c>
    </row>
    <row r="27" spans="1:21" ht="15.5" x14ac:dyDescent="0.4">
      <c r="A27" s="4"/>
      <c r="B27" s="5" t="s">
        <v>19</v>
      </c>
      <c r="C27" s="12">
        <v>0.27272727272727199</v>
      </c>
      <c r="D27" s="7">
        <v>0.277272727272727</v>
      </c>
      <c r="E27" s="7">
        <v>0.27840909090909</v>
      </c>
      <c r="F27" s="7">
        <v>0.28068181818181798</v>
      </c>
      <c r="G27" s="7">
        <v>0.27840909090909</v>
      </c>
      <c r="H27" s="7">
        <v>0.29090909090909001</v>
      </c>
      <c r="I27" s="7">
        <v>0.28181818181818102</v>
      </c>
      <c r="J27" s="7">
        <v>0.28636363636363599</v>
      </c>
      <c r="K27" s="7">
        <v>0.29090909090909001</v>
      </c>
      <c r="L27" s="11">
        <f>AVERAGE(D27:K27)</f>
        <v>0.28309659090909028</v>
      </c>
      <c r="M27" s="7">
        <f>_xlfn.STDEV.S(D27:K27)</f>
        <v>5.5815007682920928E-3</v>
      </c>
    </row>
    <row r="28" spans="1:21" ht="15.5" x14ac:dyDescent="0.3">
      <c r="A28" s="4" t="s">
        <v>9</v>
      </c>
      <c r="B28" s="8" t="s">
        <v>1</v>
      </c>
      <c r="C28" s="10">
        <v>0.15</v>
      </c>
      <c r="D28" s="7">
        <v>0.25059999999999999</v>
      </c>
      <c r="E28" s="7">
        <v>0.27539999999999998</v>
      </c>
      <c r="F28" s="7">
        <v>0.31280000000000002</v>
      </c>
      <c r="G28" s="7">
        <v>0.32519999999999999</v>
      </c>
      <c r="H28" s="7">
        <v>0.14799999999999999</v>
      </c>
      <c r="I28" s="7">
        <v>0.36680000000000001</v>
      </c>
      <c r="J28" s="7">
        <v>0.54520000000000002</v>
      </c>
      <c r="K28" s="7">
        <v>0.60640000000000005</v>
      </c>
      <c r="L28" s="11">
        <f t="shared" si="0"/>
        <v>0.3538</v>
      </c>
      <c r="M28" s="7">
        <f t="shared" si="1"/>
        <v>0.15224938188943263</v>
      </c>
    </row>
    <row r="29" spans="1:21" ht="15.5" x14ac:dyDescent="0.3">
      <c r="A29" s="4"/>
      <c r="B29" s="8" t="s">
        <v>2</v>
      </c>
      <c r="C29" s="10">
        <v>0.53800000000000003</v>
      </c>
      <c r="D29" s="7">
        <v>0.56799999999999995</v>
      </c>
      <c r="E29" s="7">
        <v>0.60919999999999996</v>
      </c>
      <c r="F29" s="7">
        <v>0.77639999999999998</v>
      </c>
      <c r="G29" s="7">
        <v>0.66500000000000004</v>
      </c>
      <c r="H29" s="7">
        <v>0.63959999999999995</v>
      </c>
      <c r="I29" s="7">
        <v>0.72960000000000003</v>
      </c>
      <c r="J29" s="7">
        <v>0.752</v>
      </c>
      <c r="K29" s="7">
        <v>0.68240000000000001</v>
      </c>
      <c r="L29" s="11">
        <f t="shared" si="0"/>
        <v>0.67777500000000002</v>
      </c>
      <c r="M29" s="7">
        <f t="shared" si="1"/>
        <v>7.2028838470633225E-2</v>
      </c>
    </row>
    <row r="30" spans="1:21" ht="15.5" x14ac:dyDescent="0.3">
      <c r="A30" s="4"/>
      <c r="B30" s="8" t="s">
        <v>3</v>
      </c>
      <c r="C30" s="10">
        <v>0.5</v>
      </c>
      <c r="D30" s="7">
        <v>0.66439999999999999</v>
      </c>
      <c r="E30" s="7">
        <v>0.67259999999999998</v>
      </c>
      <c r="F30" s="7">
        <v>0.71060000000000001</v>
      </c>
      <c r="G30" s="7">
        <v>0.61159999999999903</v>
      </c>
      <c r="H30" s="7">
        <v>1</v>
      </c>
      <c r="I30" s="7">
        <v>1</v>
      </c>
      <c r="J30" s="7">
        <v>0.98160000000000003</v>
      </c>
      <c r="K30" s="7">
        <v>0.7288</v>
      </c>
      <c r="L30" s="11">
        <f t="shared" si="0"/>
        <v>0.79619999999999991</v>
      </c>
      <c r="M30" s="7">
        <f t="shared" si="1"/>
        <v>0.16734802060377049</v>
      </c>
    </row>
    <row r="31" spans="1:21" ht="15.5" x14ac:dyDescent="0.3">
      <c r="A31" s="4"/>
      <c r="B31" s="8" t="s">
        <v>4</v>
      </c>
      <c r="C31" s="10">
        <v>0.6</v>
      </c>
      <c r="D31" s="7">
        <v>0.60799999999999998</v>
      </c>
      <c r="E31" s="7">
        <v>0.61</v>
      </c>
      <c r="F31" s="7">
        <v>0.54259999999999997</v>
      </c>
      <c r="G31" s="7">
        <v>0.59379999999999999</v>
      </c>
      <c r="H31" s="7">
        <v>0.60519999999999996</v>
      </c>
      <c r="I31" s="7">
        <v>0.59960000000000002</v>
      </c>
      <c r="J31" s="7">
        <v>0.56679999999999997</v>
      </c>
      <c r="K31" s="7">
        <v>0.55720000000000003</v>
      </c>
      <c r="L31" s="7">
        <f t="shared" si="0"/>
        <v>0.58540000000000003</v>
      </c>
      <c r="M31" s="7">
        <f t="shared" si="1"/>
        <v>2.6058176671221095E-2</v>
      </c>
    </row>
    <row r="32" spans="1:21" ht="15.5" x14ac:dyDescent="0.3">
      <c r="A32" s="4"/>
      <c r="B32" s="8" t="s">
        <v>5</v>
      </c>
      <c r="C32" s="10">
        <v>0.53800000000000003</v>
      </c>
      <c r="D32" s="7">
        <v>0.5696</v>
      </c>
      <c r="E32" s="7">
        <v>0.61660000000000004</v>
      </c>
      <c r="F32" s="7">
        <v>0.7732</v>
      </c>
      <c r="G32" s="7">
        <v>0.66159999999999997</v>
      </c>
      <c r="H32" s="7">
        <v>0.63680000000000003</v>
      </c>
      <c r="I32" s="7">
        <v>0.71719999999999995</v>
      </c>
      <c r="J32" s="7">
        <v>0.752</v>
      </c>
      <c r="K32" s="7">
        <v>0.68559999999999999</v>
      </c>
      <c r="L32" s="11">
        <f>AVERAGE(D32:K32)</f>
        <v>0.67657500000000004</v>
      </c>
      <c r="M32" s="7">
        <f>_xlfn.STDEV.S(D32:K32)</f>
        <v>6.9286274666364167E-2</v>
      </c>
    </row>
    <row r="33" spans="1:13" ht="15.5" x14ac:dyDescent="0.4">
      <c r="A33" s="4"/>
      <c r="B33" s="5" t="s">
        <v>19</v>
      </c>
      <c r="C33" s="12">
        <v>0.29199999999999998</v>
      </c>
      <c r="D33" s="7">
        <v>0.39439999999999997</v>
      </c>
      <c r="E33" s="7">
        <v>0.40379999999999999</v>
      </c>
      <c r="F33" s="7">
        <v>0.44779999999999998</v>
      </c>
      <c r="G33" s="7">
        <v>0.37380000000000002</v>
      </c>
      <c r="H33" s="7">
        <v>0.48680000000000001</v>
      </c>
      <c r="I33" s="7">
        <v>0.54400000000000004</v>
      </c>
      <c r="J33" s="7">
        <v>0.55000000000000004</v>
      </c>
      <c r="K33" s="7">
        <v>0.52639999999999998</v>
      </c>
      <c r="L33" s="11">
        <f>AVERAGE(D33:K33)</f>
        <v>0.46587500000000004</v>
      </c>
      <c r="M33" s="7">
        <f>_xlfn.STDEV.S(D33:K33)</f>
        <v>7.075930529417486E-2</v>
      </c>
    </row>
    <row r="34" spans="1:13" ht="15.5" x14ac:dyDescent="0.3">
      <c r="A34" s="4" t="s">
        <v>10</v>
      </c>
      <c r="B34" s="8" t="s">
        <v>1</v>
      </c>
      <c r="C34" s="10">
        <v>0.1</v>
      </c>
      <c r="D34" s="7">
        <v>0.13</v>
      </c>
      <c r="E34" s="7">
        <v>0.13999999999999899</v>
      </c>
      <c r="F34" s="7">
        <v>0.125</v>
      </c>
      <c r="G34" s="7">
        <v>0.11499999999999901</v>
      </c>
      <c r="H34" s="7">
        <v>0.21</v>
      </c>
      <c r="I34" s="7">
        <v>0.22999999999999901</v>
      </c>
      <c r="J34" s="7">
        <v>0.22999999999999901</v>
      </c>
      <c r="K34" s="7">
        <v>0.24</v>
      </c>
      <c r="L34" s="11">
        <f t="shared" si="0"/>
        <v>0.17749999999999949</v>
      </c>
      <c r="M34" s="7">
        <f t="shared" si="1"/>
        <v>5.4510811509539805E-2</v>
      </c>
    </row>
    <row r="35" spans="1:13" ht="15.5" x14ac:dyDescent="0.3">
      <c r="A35" s="4"/>
      <c r="B35" s="8" t="s">
        <v>2</v>
      </c>
      <c r="C35" s="10">
        <v>0.25</v>
      </c>
      <c r="D35" s="7">
        <v>0.31</v>
      </c>
      <c r="E35" s="7">
        <v>0.32</v>
      </c>
      <c r="F35" s="7">
        <v>0.32</v>
      </c>
      <c r="G35" s="7">
        <v>0.22</v>
      </c>
      <c r="H35" s="7">
        <v>0.41</v>
      </c>
      <c r="I35" s="7">
        <v>0.41</v>
      </c>
      <c r="J35" s="7">
        <v>0.31</v>
      </c>
      <c r="K35" s="7">
        <v>0.42</v>
      </c>
      <c r="L35" s="11">
        <f t="shared" si="0"/>
        <v>0.33999999999999997</v>
      </c>
      <c r="M35" s="7">
        <f t="shared" si="1"/>
        <v>6.8868404532536981E-2</v>
      </c>
    </row>
    <row r="36" spans="1:13" ht="15.5" x14ac:dyDescent="0.3">
      <c r="A36" s="4"/>
      <c r="B36" s="8" t="s">
        <v>3</v>
      </c>
      <c r="C36" s="10">
        <v>0.25</v>
      </c>
      <c r="D36" s="7">
        <v>0.36499999999999999</v>
      </c>
      <c r="E36" s="7">
        <v>0.41499999999999998</v>
      </c>
      <c r="F36" s="7">
        <v>0.42</v>
      </c>
      <c r="G36" s="7">
        <v>0.42</v>
      </c>
      <c r="H36" s="7">
        <v>0.24</v>
      </c>
      <c r="I36" s="7">
        <v>0.4</v>
      </c>
      <c r="J36" s="7">
        <v>0.42</v>
      </c>
      <c r="K36" s="7">
        <v>0.42</v>
      </c>
      <c r="L36" s="11">
        <f t="shared" si="0"/>
        <v>0.38749999999999996</v>
      </c>
      <c r="M36" s="7">
        <f t="shared" si="1"/>
        <v>6.2564252687023494E-2</v>
      </c>
    </row>
    <row r="37" spans="1:13" ht="15.5" x14ac:dyDescent="0.3">
      <c r="A37" s="4"/>
      <c r="B37" s="8" t="s">
        <v>4</v>
      </c>
      <c r="C37" s="10">
        <v>0.05</v>
      </c>
      <c r="D37" s="7">
        <v>4.4999999999999998E-2</v>
      </c>
      <c r="E37" s="7">
        <v>3.4999999999999899E-2</v>
      </c>
      <c r="F37" s="7">
        <v>0.11</v>
      </c>
      <c r="G37" s="7">
        <v>0.11499999999999901</v>
      </c>
      <c r="H37" s="7">
        <v>0.02</v>
      </c>
      <c r="I37" s="7">
        <v>0.01</v>
      </c>
      <c r="J37" s="7">
        <v>0.09</v>
      </c>
      <c r="K37" s="7">
        <v>0.19</v>
      </c>
      <c r="L37" s="11">
        <f t="shared" si="0"/>
        <v>7.687499999999986E-2</v>
      </c>
      <c r="M37" s="7">
        <f t="shared" si="1"/>
        <v>6.0941277355453218E-2</v>
      </c>
    </row>
    <row r="38" spans="1:13" ht="15.5" x14ac:dyDescent="0.3">
      <c r="A38" s="4"/>
      <c r="B38" s="8" t="s">
        <v>5</v>
      </c>
      <c r="C38" s="10">
        <v>0.25</v>
      </c>
      <c r="D38" s="7">
        <v>0.32999999999999902</v>
      </c>
      <c r="E38" s="7">
        <v>0.41</v>
      </c>
      <c r="F38" s="7">
        <v>0.41</v>
      </c>
      <c r="G38" s="7">
        <v>0.41</v>
      </c>
      <c r="H38" s="7">
        <v>0.42</v>
      </c>
      <c r="I38" s="7">
        <v>0.42</v>
      </c>
      <c r="J38" s="7">
        <v>0.44</v>
      </c>
      <c r="K38" s="7">
        <v>0.41</v>
      </c>
      <c r="L38" s="11">
        <f t="shared" si="0"/>
        <v>0.40624999999999989</v>
      </c>
      <c r="M38" s="7">
        <f t="shared" si="1"/>
        <v>3.2486260832191263E-2</v>
      </c>
    </row>
    <row r="39" spans="1:13" ht="15.5" x14ac:dyDescent="0.4">
      <c r="A39" s="4"/>
      <c r="B39" s="5" t="s">
        <v>19</v>
      </c>
      <c r="C39" s="12">
        <v>0.25</v>
      </c>
      <c r="D39" s="7">
        <v>0.33500000000000002</v>
      </c>
      <c r="E39" s="7">
        <v>0.32</v>
      </c>
      <c r="F39" s="7">
        <v>0.30499999999999999</v>
      </c>
      <c r="G39" s="7">
        <v>0.215</v>
      </c>
      <c r="H39" s="7">
        <v>0.43</v>
      </c>
      <c r="I39" s="7">
        <v>0.4</v>
      </c>
      <c r="J39" s="7">
        <v>0.26</v>
      </c>
      <c r="K39" s="7">
        <v>0.41</v>
      </c>
      <c r="L39" s="11">
        <f t="shared" si="0"/>
        <v>0.33437499999999998</v>
      </c>
      <c r="M39" s="7">
        <f t="shared" si="1"/>
        <v>7.5613561708768401E-2</v>
      </c>
    </row>
    <row r="40" spans="1:13" x14ac:dyDescent="0.3">
      <c r="A40" s="3"/>
      <c r="B40" s="3"/>
      <c r="C40" s="3"/>
      <c r="L40" s="3"/>
      <c r="M40" s="3"/>
    </row>
  </sheetData>
  <mergeCells count="13">
    <mergeCell ref="M2:M3"/>
    <mergeCell ref="A34:A39"/>
    <mergeCell ref="A16:A21"/>
    <mergeCell ref="C2:C3"/>
    <mergeCell ref="D2:G2"/>
    <mergeCell ref="H2:K2"/>
    <mergeCell ref="A1:B3"/>
    <mergeCell ref="A22:A27"/>
    <mergeCell ref="A28:A33"/>
    <mergeCell ref="A10:A15"/>
    <mergeCell ref="C1:L1"/>
    <mergeCell ref="A4:A9"/>
    <mergeCell ref="L2:L3"/>
  </mergeCells>
  <phoneticPr fontId="1" type="noConversion"/>
  <pageMargins left="0.7" right="0.7" top="0.75" bottom="0.75" header="0.3" footer="0.3"/>
  <pageSetup paperSize="9" orientation="portrait" r:id="rId1"/>
  <ignoredErrors>
    <ignoredError sqref="L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Yuechen Li</dc:creator>
  <cp:lastModifiedBy>Yuechen Li</cp:lastModifiedBy>
  <dcterms:created xsi:type="dcterms:W3CDTF">2015-06-05T18:19:34Z</dcterms:created>
  <dcterms:modified xsi:type="dcterms:W3CDTF">2025-05-15T07:59:35Z</dcterms:modified>
</cp:coreProperties>
</file>