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P\Desktop\QUINTO SEMESTRE MAYO 23 - SEPTIEMBRE 23\NahirCarrera_14765_G1_MPSW\PREGAME\1. ELICITACIÓN\1.3 Historias de Usuario\"/>
    </mc:Choice>
  </mc:AlternateContent>
  <xr:revisionPtr revIDLastSave="0" documentId="13_ncr:1_{A9076817-BB9F-4342-B3CC-5F8C55D792EE}" xr6:coauthVersionLast="47" xr6:coauthVersionMax="47" xr10:uidLastSave="{00000000-0000-0000-0000-000000000000}"/>
  <bookViews>
    <workbookView xWindow="-96" yWindow="0" windowWidth="11712" windowHeight="12336" firstSheet="1" activeTab="1" xr2:uid="{00000000-000D-0000-FFFF-FFFF00000000}"/>
  </bookViews>
  <sheets>
    <sheet name="Hoja1" sheetId="3" r:id="rId1"/>
    <sheet name="Formato descripción HU" sheetId="1" r:id="rId2"/>
    <sheet name="Historia de Usuario"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<sst xmlns="http://schemas.openxmlformats.org/spreadsheetml/2006/main" count="356" uniqueCount="234">
  <si>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</si>
  <si>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</si>
  <si>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</si>
  <si>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</si>
  <si>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</si>
  <si>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</si>
  <si>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</si>
  <si>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</si>
  <si>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</si>
  <si>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</si>
  <si>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</si>
  <si>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</si>
  <si>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</si>
  <si>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</si>
  <si>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</si>
  <si>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</si>
  <si>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Jeanneth Gissela Vela Galeas</t>
  </si>
  <si>
    <t>Alta</t>
  </si>
  <si>
    <t>En proceso</t>
  </si>
  <si>
    <t>REQ002</t>
  </si>
  <si>
    <t xml:space="preserve">Media </t>
  </si>
  <si>
    <t>El sistema debe solicitar un inicio de sesión al abrirse, requiriendo un nombre de usuario y contraseña.</t>
  </si>
  <si>
    <t xml:space="preserve">Implementar una pantalla de inicio de sesión que solicite al usuario ingresar un nombre de usuario y contraseña, asegurando un acceso seguro y controlado al software.  </t>
  </si>
  <si>
    <t>Brindar una forma segura y controlada de acceder al sistema, garantizando la autenticación de usuarios a través de un proceso de inicio de sesión. La ausencia de esta funcionalidad dificulta el acceso controlado y seguro a la aplicación.</t>
  </si>
  <si>
    <t xml:space="preserve"> * Diseñar una interfaz de inicio de sesión que incluya campos para el nombre de usuario y la contraseña * Desarrollar un mecanismo de validación que verifique la autenticidad de las credenciales ingresadas * Implementar un flujo de control que permita el acceso al sistema solo después de una autenticación exitosa. </t>
  </si>
  <si>
    <t>Terminado</t>
  </si>
  <si>
    <t>Intentar acceder al sistema, ingresando credenciales correctas e incorrectas para verificar la autenticación y el acceso adecuado.</t>
  </si>
  <si>
    <t xml:space="preserve">El sistema debe permitir al usuario actualizar su información a su preferencia. </t>
  </si>
  <si>
    <t>REQ005</t>
  </si>
  <si>
    <t>No iniciado</t>
  </si>
  <si>
    <t>Baja</t>
  </si>
  <si>
    <t>Cristian Acalo</t>
  </si>
  <si>
    <t>Atrasado</t>
  </si>
  <si>
    <t>HISTORIA DE USUARIO (HU)</t>
  </si>
  <si>
    <t>USUARIO</t>
  </si>
  <si>
    <t>TIEMPO</t>
  </si>
  <si>
    <t>PROG. RESP</t>
  </si>
  <si>
    <t>QUE</t>
  </si>
  <si>
    <t>PARA QUE</t>
  </si>
  <si>
    <t>COMO</t>
  </si>
  <si>
    <t>NOMBRE HISTORIA</t>
  </si>
  <si>
    <t xml:space="preserve">Ingreso al aplicativo </t>
  </si>
  <si>
    <t>PRUEBA</t>
  </si>
  <si>
    <t>REQ003</t>
  </si>
  <si>
    <t>REQ004</t>
  </si>
  <si>
    <t>REQ006</t>
  </si>
  <si>
    <t>REQ007</t>
  </si>
  <si>
    <t>REQ008</t>
  </si>
  <si>
    <t>REQ009</t>
  </si>
  <si>
    <t>REQ010</t>
  </si>
  <si>
    <t>REQ011</t>
  </si>
  <si>
    <t>REQ012</t>
  </si>
  <si>
    <t>REQ013</t>
  </si>
  <si>
    <t>Visualización del perfil del usuario</t>
  </si>
  <si>
    <t xml:space="preserve"> Proporcionar una experiencia de usuario fluida y personalizable en la visualización del perfil del usuario.</t>
  </si>
  <si>
    <t>* Diseñar una interfaz de usuario clara y accesible.
* Permitir la personalización de la información del perfil.
* Organizar los elementos del perfil de manera coherente.
* Facilitar la navegación y la edición del perfil.</t>
  </si>
  <si>
    <t>El sistema debe facilitar la visualización del listado de materiales de forma clara y accesible para los usuarios.</t>
  </si>
  <si>
    <t>Añadir materiales</t>
  </si>
  <si>
    <t>El sistema debe permitir a los usuarios añadir materiales de forma eficiente y precisa.</t>
  </si>
  <si>
    <t>Verificar la funcionalidad de añadir materiales mediante pruebas de ingreso de datos y comprobación de que los nuevos materiales se reflejen correctamente en la base de datos del sistema.</t>
  </si>
  <si>
    <t>Buscar material</t>
  </si>
  <si>
    <t>El sistema debe facilitar la búsqueda de materiales de manera eficiente y precisa.</t>
  </si>
  <si>
    <t>* Diseñar una barra de búsqueda visible y accesible en la interfaz del usuario.
* Implementar algoritmos de búsqueda eficientes que permitan la búsqueda por palabras clave.
* Mostrar resultados de búsqueda relevantes de manera clara y ordenada.</t>
  </si>
  <si>
    <t>Actualización de materiales</t>
  </si>
  <si>
    <t>El sistema debe permitir a los usuarios actualizar la información de los materiales de manera precisa y oportuna.</t>
  </si>
  <si>
    <t xml:space="preserve"> Eliminación de materiales.</t>
  </si>
  <si>
    <t>El sistema debe permitir a los usuarios eliminar materiales de manera segura y eficiente.</t>
  </si>
  <si>
    <t>* Diseñar una interfaz de usuario que permita la selección y eliminación de materiales de manera clara y accesible.
* Proporcionar confirmación de eliminación para evitar la eliminación accidental de materiales.
* Implementar medidas de seguridad para proteger la integridad de la base de datos durante el proceso de eliminación.
* Actualizar la base de datos del sistema eliminando de manera permanente los materiales seleccionados.</t>
  </si>
  <si>
    <t>Visualización del listado de productos</t>
  </si>
  <si>
    <t>El sistema debe permitir a los usuarios visualizar el listado de productos de manera clara y accesible.</t>
  </si>
  <si>
    <t xml:space="preserve"> Añadir productos</t>
  </si>
  <si>
    <t>El sistema debe facilitar la incorporación de nuevos productos de manera eficiente y precisa.</t>
  </si>
  <si>
    <t>Buscar producto</t>
  </si>
  <si>
    <t>El sistema debe permitir a los usuarios buscar productos de manera eficiente y precisa.</t>
  </si>
  <si>
    <t>El administrador requiere acceder al listado de materiales de manera eficiente para identificar los recursos disponibles y gestionar sus necesidades de manera oportuna.</t>
  </si>
  <si>
    <t>El administrador necesita la capacidad de incorporar nuevos materiales al sistema para mantener actualizada la base de datos y asegurar la disponibilidad de recursos.</t>
  </si>
  <si>
    <t>El administrador requiere la capacidad de encontrar materiales específicos dentro del sistema para acceder a la información necesaria de manera rápida y efectiva.</t>
  </si>
  <si>
    <t>El adminstrador necesita la capacidad de modificar la información de los materiales existentes para reflejar cambios o correcciones, garantizando así la exactitud y relevancia de la información.</t>
  </si>
  <si>
    <t>El adminstrador necesita la capacidad de eliminar materiales obsoletos, duplicados o incorrectos para mantener la integridad y relevancia de la base de datos de materiales.</t>
  </si>
  <si>
    <t>El adminstrador necesita la capacidad de ver una lista completa de productos disponibles en el sistema para verificar compras informadas y tomar decisiones de manera efectiva.</t>
  </si>
  <si>
    <t>Permitir al administrador actualizar su información cuando lo desee,  proporcionando flexibilidad y control sobre sus datos.  La falta de esta funcionalidad limita la capacidad de los usuarios para gestionar y personalizar sus credenciales de acceso.</t>
  </si>
  <si>
    <t>Proporcionar esta función permite al administrador corregir errores, agregar información adicional o actualizar detalles relevantes, asegurando la precisión y la actualización de la base de datos de materiales.</t>
  </si>
  <si>
    <t>Implementar una función de eliminación de material permite al administrador gestionar de manera efectiva la base de datos, eliminando materiales innecesarios y manteniendo la calidad de la información disponible.</t>
  </si>
  <si>
    <t>Actualización del producto</t>
  </si>
  <si>
    <t>El sistema debe permitir al administrador actualizar la información de los productos de manera efectiva y oportuna.</t>
  </si>
  <si>
    <t>Eliminación de productos</t>
  </si>
  <si>
    <t>El sistema debe permitir al administrador eliminar productos de manera segura y eficiente.</t>
  </si>
  <si>
    <t xml:space="preserve">El sistema debe permitir la visualización  intuitiva y personalizable del perfil de usuario
</t>
  </si>
  <si>
    <t xml:space="preserve">Actualización del perfil de usuario </t>
  </si>
  <si>
    <t>Visualización del listado de materiales.</t>
  </si>
  <si>
    <t>* Diseñar una interfaz de usuario intuitiva que permita la edición de la información del material.
* Proporcionar opciones para modificar campos específicos del material.
* Validar los cambios realizados para garantizar la coherencia y precisión de la información.
* Guardar los cambios de manera segura y actualizar la base de datos del sistema con la información actualizada del material.</t>
  </si>
  <si>
    <t>* Diseñar una interfaz de usuario que muestre de manera clara y organizada la lista de productos.
* Incluir información relevante de los productos.
* Implementar funciones de búsqueda y filtrado para ayudar al administrador a encontrar productos específicos.</t>
  </si>
  <si>
    <t>* Diseñar una interfaz de administrador que permita la edición de la información del producto.
* Proporcionar campos editables para los diferentes atributos del producto.
* Validar la información actualizada para garantizar su precisión y coherencia.</t>
  </si>
  <si>
    <t>Ingresa al apartado de perfil, corrobora la información de perfil con la ingresada para verificar que los datos sean correctos.</t>
  </si>
  <si>
    <t>* Diseñar una interfaz que permita al administrador ingresar y confirmar sus credenciales* Desarrollar un proceso de validación que verifique la autenticidad de la actualización de credenciales.</t>
  </si>
  <si>
    <t>Ingresa al formulario los nuevos datos a actualizar, ingresando datos inválidos se puede verificar las validaciones para un llenado correcto de la información.</t>
  </si>
  <si>
    <t>* Diseñar una interfaz de usuario clara y organizada para mostrar el listado de materiales.
* Organizar los materiales de manera jerárquica o categorizada para una mejor comprensión.</t>
  </si>
  <si>
    <t>Permitirá al administrador encontrar rápidamente los materiales deseados.</t>
  </si>
  <si>
    <t>Implementar una interfaz intuitiva de visualización de listado de productos permite al administrador acceder fácilmente a la información relevante de los productos.</t>
  </si>
  <si>
    <t>Permite al administrador ingresar la información relevante de los nuevos productos de manera eficiente, garantizando así la disponibilidad y precisión del inventario.</t>
  </si>
  <si>
    <t xml:space="preserve">Implementar una función de eliminación de productos permitiendo al administrador gestionar efectivamente los productos, eliminando productos innecesarios y manteniendo la calidad del inventario.
</t>
  </si>
  <si>
    <t>Implementar una funcionalidad de actualización de usuario que permita al usuario modificar tanto su nombre de usuario y su contraseña, garantizando la seguridad y autenticidad del proceso.</t>
  </si>
  <si>
    <t>El administrador necesita la capacidad de agregar nuevos productos al inventario de manera rápida y precisa para mantener actualizado el catálogo de productos disponibles.</t>
  </si>
  <si>
    <t>El administrador necesita la capacidad de encontrar rápidamente productos específicos  para facilitar cualquier proceso.</t>
  </si>
  <si>
    <t>El administrador necesita la capacidad de realizar cambios en la información de los productos para mantener actualizado el inventario.</t>
  </si>
  <si>
    <t>El administrador necesita la capacidad de eliminar productos obsoletos, duplicados o incorrectos  mantener la integridad y relevancia del inventario.</t>
  </si>
  <si>
    <t>En el aplicativo el administrador podrán verificar su información de manera intuitiva y adaptada a sus preferencias.</t>
  </si>
  <si>
    <t>La implementación de una interfaz intuitiva y estructurada permite al administrador acceder al listado de materiales de manera eficaz, facilitando la gestión y el acceso a los recursos necesarios.</t>
  </si>
  <si>
    <t>La implementación de  añadir materiales permiteal administrador contribuir con nuevos recursos al sistema de manera eficiente, asegurando que la base de datos esté actualizada y completa.</t>
  </si>
  <si>
    <t>Implementar una función de actualización de productos permite al administrador modificar nuevos detalles del producto.</t>
  </si>
  <si>
    <t>* Diseñar un formulario claro y fácil de entender para la entrada de información del material.
* Validar la información ingresada para garantizar su precisión y coherencia.
* Permitir a los usuarios revisar y confirmar la información antes de añadir el material al sistema.</t>
  </si>
  <si>
    <t>* Diseñar un formulario de entrada de productos.
* Validar la información ingresada para asegurar su precisión y coherencia.</t>
  </si>
  <si>
    <t>* Diseñar una barra de búsqueda prominente en la interfaz del administrador.
* Implementar algoritmos de búsqueda eficientes que permitan la búsqueda.
* Mostrar resultados de búsqueda relevantes de manera clara y ordenada.</t>
  </si>
  <si>
    <t>* Diseñar una interfaz de administrador que permita la eliminación de productos.
* Proporcionar confirmación de eliminación para evitar la eliminación accidental de productos.
* Actualizar la base de datos del sistema eliminando de manera permanente los productos seleccionados.</t>
  </si>
  <si>
    <t>Verificar la eficacia de la visualización del listado de materiales corroborando los materiales en el listado.</t>
  </si>
  <si>
    <t>Se ingresa el nombre del material a buscar, ingresando datos inválidos y correctos se puede verificar la busqueda del material deseado,</t>
  </si>
  <si>
    <t>Se modifica el campo de información del material, guarda los cambios realizados y se verificar que los cambios se reflejen correctamente en la interfaz del usuario y en la base de datos del sistema.</t>
  </si>
  <si>
    <t>Se ingresa el material para eliminar, confirma la eliminación del material, se verificar que el material eliminado ya no esté disponible en la base de datos y  comprobamos que las referencias del material eliminado se actualicen correctamente en el sistema.</t>
  </si>
  <si>
    <t>Accede a la página de visualización del listado de productos, se verificar que todos los productos estén listados y sean visibles, realizamos una búsqueda de un producto específico utilizando la función de búsqueda, confirmar visualmente que la información de cada producto sea precisa y esté completa.</t>
  </si>
  <si>
    <t>Ingresar al formulario de añadir productos, ingresar los detalles del nuevo producto, se puede guardar la información del producto y por ultimo se verifica que el nuevo producto aparezca correctamente en la sección de productos de la tienda.</t>
  </si>
  <si>
    <t>Ingresar un término de búsqueda en la barra de búsqueda, se verifica que los resultados de búsqueda coincidan con el término ingresado, probar diferentes términos de búsqueda para asegurar la precisión y la amplitud de los resultados.</t>
  </si>
  <si>
    <t>Ingresa el producto que se desea actualizar desde el panel, modificar el producto, guardar los cambios realizados,  verificar que los cambios se reflejen correctamente en la página de detalles del producto en el inventario.</t>
  </si>
  <si>
    <t>Acceder al panel  y seleccionar la opción para administrar productos,  ingresar el producto que se desea elimina, confirmar la eliminación del producto. Se verifica que el producto eliminado ya no se vea reflejado en le inventario.</t>
  </si>
  <si>
    <t>REQ014</t>
  </si>
  <si>
    <t>REQ015</t>
  </si>
  <si>
    <t>REQ016</t>
  </si>
  <si>
    <t>REQ017</t>
  </si>
  <si>
    <t>REQ018</t>
  </si>
  <si>
    <t>REQ019</t>
  </si>
  <si>
    <t>REQ020</t>
  </si>
  <si>
    <t>REQ021</t>
  </si>
  <si>
    <t>REQ022</t>
  </si>
  <si>
    <t>REQ023</t>
  </si>
  <si>
    <t>REQ024</t>
  </si>
  <si>
    <t>REQ025</t>
  </si>
  <si>
    <t>REQ026</t>
  </si>
  <si>
    <t>REQ027</t>
  </si>
  <si>
    <t>REQ028</t>
  </si>
  <si>
    <t>REQ029</t>
  </si>
  <si>
    <t>Asignar Roles de usuario</t>
  </si>
  <si>
    <t>Visualizar listado de usuarios</t>
  </si>
  <si>
    <t>Añadir Usuarios</t>
  </si>
  <si>
    <t>Actualizar datos de usuario</t>
  </si>
  <si>
    <t>Eliminar usuarios</t>
  </si>
  <si>
    <t>Visualizar listado de pedidos</t>
  </si>
  <si>
    <t>Añadir pedidos</t>
  </si>
  <si>
    <t>Buscar pedido</t>
  </si>
  <si>
    <t>Actualizar pedido</t>
  </si>
  <si>
    <t>Eliminar pedido</t>
  </si>
  <si>
    <t>Generar e imprimir reportes</t>
  </si>
  <si>
    <t>Visualizar alertas por stock</t>
  </si>
  <si>
    <t>Visualizar alertas por entregas pendientes</t>
  </si>
  <si>
    <t>Visualizar alertas  de entregas atrasadas</t>
  </si>
  <si>
    <t>Visualizar la guía de usuario</t>
  </si>
  <si>
    <t>Visualizar roles</t>
  </si>
  <si>
    <t xml:space="preserve">El sistema debe permitir al administrador visualizar el listado  completo de roles de usuario. </t>
  </si>
  <si>
    <t>Implementar una vista que permita desplegar correctamente el listado de roles de usuario.</t>
  </si>
  <si>
    <t>En el aplicativo el administrador podrá visualizar los roles de una manera que pueda entender y administrar los roles de usuario.</t>
  </si>
  <si>
    <t>* Diseñar una interfaz de roles que permita la visualización de los roles de usuario * Permitir añadir un nuevo rol de usuario. * Permitir la eliminación de rol de usuario</t>
  </si>
  <si>
    <t>Ingresa a la sección de roles, añadir nuevo rol dando click en "Nuevo Rol", eliminar rol dando click en el icono de rojo al final del rol.</t>
  </si>
  <si>
    <t>El sistema debe permitir al administrador asignar nuevos roles de usuario a un usuario en especifico y, a su vez, gestionar los roles del sistema</t>
  </si>
  <si>
    <t>El administrador necesita la capacidad de poder controlar el acceso de diferentes usuarios del negocio.</t>
  </si>
  <si>
    <t>Implementar en el sistema la gestion de roles permitiendo al administrador gestionar de mejor manera el negocio.</t>
  </si>
  <si>
    <t>*Diseñar la interfaz de gestion de roles. *Implementar la asignación de roles a usuarios especificos.</t>
  </si>
  <si>
    <t>Ingresar a la sección de roles, desplegar la lista de roles, seleccionar un rol de la lista, asignar el rol a el/los usuario/s especifico/s, guardar los cambios</t>
  </si>
  <si>
    <t>El sistema debe permitir al administrador acceder y visualizar un listado completo de los usuarios del sistema.</t>
  </si>
  <si>
    <t>* Diseñar una interfaz de usuario que permita la visualización de todos los usuarios mediante una lista  * Permitir editar la información del usuario. * Permitir la eliminación de del usuario. * Permitir la visualización de la informacion del usuario</t>
  </si>
  <si>
    <t>El administrador ingresa a la sección de usuarios del menú inicial, seleccionar una de las opciones como son: editar, ver, eliminar.</t>
  </si>
  <si>
    <t>El sistema debe permitir al administrador añadir usuarios de manera sensilla.</t>
  </si>
  <si>
    <t>Implementar una vista que permita desplegar correctamente el listado de usuarios</t>
  </si>
  <si>
    <t>El administrador necesita la capacidad de poder añadir la cantidad que desee de usuarios en el sistema</t>
  </si>
  <si>
    <t>Implementar una interfaz en el sistema que permita al administrador acceder y visualizar el listado de los usuarios de manera clara y que sea accesible.</t>
  </si>
  <si>
    <t>La implementación de  añadir usuarios permite al administrador agregar usuarios nuevos  al sistema de manera eficiente, meditante el formulario correspondiente de información.</t>
  </si>
  <si>
    <t>* Diseño de interfaz para añadir usuario. *Desarrollo del formulario de datos. *Proceso de confirmación y autorización.</t>
  </si>
  <si>
    <t>El sistema debe permitir al administrador actualizar la información de cualquier usuario, rapido y sencillo.</t>
  </si>
  <si>
    <t>El administrador necesita tener control sobre la información de los usuarios, ya sea para mantenimiento o edición personalizada</t>
  </si>
  <si>
    <t>Implementar en la interfaz de visualizacion de usuarios la capacidad de editar la información de los usuarios de manera individual, ya sea por cambios en los atributos del usuario o para corregir información incorrecta</t>
  </si>
  <si>
    <t>*Diseño de la interfaz para actualizar información del usuario. *Mostrar la información del usuario completa y sin fallos. *Validar los ingresos  de datos nuevos</t>
  </si>
  <si>
    <t>El administrador inicia el proceso para actualizar datos de un usuario mostrado en la tabla, se debe actualizar los atributos según sea necesario, confirmar la información editada, visualizacion del sistema de la confirmación de la actualización</t>
  </si>
  <si>
    <t>El administrador necesita eliminar un usuario o varios en especifico según sea la necesidad.</t>
  </si>
  <si>
    <t>*Diseño en la interfaz de usuario  para eliminar usuarios. *Mostrar advertencias y confirmaciones de la eliminación. *Mostrar la lista actualizada de usuarios</t>
  </si>
  <si>
    <t>El administrador solicita al sistema iniciar el proceso para eliminar al usuario, confrmar la eliminación del usuario establecido, se muestra la notificación del usuario eliminado</t>
  </si>
  <si>
    <t>El sistema debe permitir al administrador eliminar usuarios sin fallos.</t>
  </si>
  <si>
    <t>El sistema debe permitir al administrador Visualizar el listado completo de pedidos</t>
  </si>
  <si>
    <t>Implementar una vista que permita desplegar correctamente el listado de pedidos</t>
  </si>
  <si>
    <t>Implementar una interfaz en el sistema que permita al administrador acceder y visualizar el listado de todos los pedidos de manera clara y que sea accesible.</t>
  </si>
  <si>
    <t>* Diseñar una interfaz de usuario que permita la visualización de todos los pedidos mediante una lista  * Permitir editar la información de los pedidos* Permitir la visualización de la informacion del pedido</t>
  </si>
  <si>
    <t>El administrador debe ingresar a la sección de agenda en el menú principal, se podrá visualizar la información de los pedidos mostrados.</t>
  </si>
  <si>
    <t>El sistema debe permitir al administrador añadir pedidos de manera sensilla.</t>
  </si>
  <si>
    <t>El administrador necesita la capacidad de poder añadir la cantidad que desee de pedidos en el sistema</t>
  </si>
  <si>
    <t>La implementación de  añadir pedidos permite al administrador agregar pedidos nuevos  al sistema en el sistema de Agenda de manera eficiente, meditante el formulario correspondiente de información.</t>
  </si>
  <si>
    <t>* Diseño de interfaz para añadir pedidos *Desarrollo del formulario de datos. *Proceso de confirmación y autorización.</t>
  </si>
  <si>
    <t>EL administrador solicita iniciar el proceso para ingresar un nuevo usuario, ingresar la información y atributos del nuevo usuario en el formulario, guardar la información, confirmar ingresando como el nuevo usuario</t>
  </si>
  <si>
    <t>EL administrador solicita iniciar el proceso para ingresar un nuevo pedido, ingresar la información y atributos del nuevo pedido en el formulario, guardar la información, visualizar la notificación del guardado correcto</t>
  </si>
  <si>
    <t>El sistema debe permitir al administrador buscar un pedido de cualquier indole.</t>
  </si>
  <si>
    <t>El administrador necesita manera de buscar un pedido de cualquier tema o nombre</t>
  </si>
  <si>
    <t>Implementar una función de búsqueda de pedidos que permite al administrador localizar rápidamente el pedido deseado.</t>
  </si>
  <si>
    <t>Implementar una función de búsqueda de productos que permite al administrador localizar rápidamente los productos deseados.</t>
  </si>
  <si>
    <t>Ingresa en la sección de busqueda de pedidos en la agenda, ingresa un atributo a buscar,  se visualiza la información del pedido buscado conjunto a las opciones de editar y eliminar.</t>
  </si>
  <si>
    <t>El sistema debe permitir al administrador actualizar el pedido de manera que el administrador lo prefiera.</t>
  </si>
  <si>
    <t>El administrador necesita tener control sobre la información de los pedidos, ya sea para mantenimiento o edición personalizada.</t>
  </si>
  <si>
    <t>Implementar en la interfaz del sistema de agenda la capacidad de editar la información de un pedido de manera individual, ya sea por cambios en los atributos del pedido o para corregir información incorrecta.</t>
  </si>
  <si>
    <t>*Diseño de la interfaz para actualizar información del pedido. *Mostrar la información del pedido completa y sin fallos. *Validar los ingresos  de datos nuevos</t>
  </si>
  <si>
    <t>Ingresar a la sección requerida, visualizar los atributos del pedido a actualizar, ingresar la nueva información o datos, verificar si los datos son ingresados correctamente, confirmar los datos guardados, visualizar la notificacion de datos guardados con éxito.</t>
  </si>
  <si>
    <t>El sistema debe permitir al administrador eliminar cualquier pedido de cualquier indole de manera facil y eficiente.</t>
  </si>
  <si>
    <t>El administrador necesita eliminar un pedido o varios en especifico según sea la necesidad.</t>
  </si>
  <si>
    <t>Implementar en la interfaz existente en el sistema de agenda la capacidad de eliminar el pedido requerido , ya sea por cambios en el negocio o en el sistema .</t>
  </si>
  <si>
    <t>Implementar en la interfaz de visualizacion de usuarios la capacidad de eliminar el usuario requerido , ya sea por cambios en el negocio o en el sistema.</t>
  </si>
  <si>
    <t>*Ingreso en el diseño de pedidos  para eliminar pedidos *Mostrar advertencias y confirmaciones de la eliminación. *Mostrar la lista actualizada de pedidos</t>
  </si>
  <si>
    <t>Ingresar a la sección requerida en la agenda, verificar la confirmación para eliminar el pedido, confirmar la eliminación, visualizar la notificacion de eliminación éxitosa</t>
  </si>
  <si>
    <t>El sistema debe permitir al administrador generar e imprimir reportes de toda indole referida a la aplicación.</t>
  </si>
  <si>
    <t>El administrador tiene la necesidad de generar e imprimir reportes de cualquier indole referida en la aplicación como por ejemplo materiales, inventario, agenda.</t>
  </si>
  <si>
    <t>Implementar en el sistema la gestion de recopilacion de datos para generar informes  o reportes y a su vez imprimirlos</t>
  </si>
  <si>
    <t>*Diseño de reportes. *Desarrollo de la funcionalidad de generar reportes. *Implementación de Impresión.</t>
  </si>
  <si>
    <t>Ingresar a la sección de reportes desde el menú principal, visualizar el formulario para realizar las selecciones de las secciones para el reporte, generar el reporte, dar click en la opcion de imprimir, visualizar el reporte impreso.</t>
  </si>
  <si>
    <t>El sistema debe permitir al administrador visualizar las alertas por stock.</t>
  </si>
  <si>
    <t xml:space="preserve">El administrador tiene la necesidad  cada vez que inicie sesión de visualizar alertas que recuerden o notifiquen al usuario el stock bajo. </t>
  </si>
  <si>
    <t>*Definir umbrales de alerta. *Diseño de las tablas. *Desarrollo de la lógica de alerta. *Visualización de las alertas</t>
  </si>
  <si>
    <t>Ingresar a la pantalla principal de la aplicación, visualizar los productos bajos en stock.</t>
  </si>
  <si>
    <t>El sistema debe permitir al administrador visualizar las alertas por entregas pendientes</t>
  </si>
  <si>
    <t xml:space="preserve">El administrador tiene la necesidad  cada vez que inicie sesión de visualizar alertas que recuerden o notifiquen al usuario las entregas pendientes. </t>
  </si>
  <si>
    <t>Implementar en el sistema alertas que permitan al actor visualizar una tabla de productos que tenga la cantidad del producto bajo en stock.</t>
  </si>
  <si>
    <t>Implementar en el sistema alertas que permitan al actor visualizar una tabla de productos que tenga la cantidad de las entregas o productos pendientes.</t>
  </si>
  <si>
    <t>Implementar en el sistema alertas que permitan al actor visualizar una tabla de productos que tenga la cantidad de las entregas o productos atrasados.</t>
  </si>
  <si>
    <t>El administrador tiene la necesidad  cada vez que inicie sesión de visualizar alertas que recuerden o notifiquen al usuario las entregas atrasadas.</t>
  </si>
  <si>
    <t>El sistema debe permitir al administrador visualizar las alertas por entregas atrasadas.</t>
  </si>
  <si>
    <t>Ingresar a la pantalla principal de la aplicación, visualizar las entregas pendientes.</t>
  </si>
  <si>
    <t>Ingresar a la pantalla principal de la aplicación, visualizar las entregas atrasadas.</t>
  </si>
  <si>
    <t>El sistema debe permitir al administrador visualizar la guía de usuario ya establecido</t>
  </si>
  <si>
    <t>El administrador tiene la necesidad de tener una guia de usuario para poder aclarar cualquier duda sin necesidad de recurrir al equipo.</t>
  </si>
  <si>
    <t>Implementar en el sisitema una guía de usuario que permita visualizar paso a paso la funcionalidad del sisitema y sirva como referencia para cualquier acción en la aplicación.</t>
  </si>
  <si>
    <t>*Desarrollo del contenido de la guía de usuario. *Diseño de la interfaz de la guía de usuario. *Integración de la guía de usuario en la aplicación. *Pruebas de usabilidad</t>
  </si>
  <si>
    <t>Ingresar a la sección de manual de usuario en el menú principal, visualizar cualquier sección de la guía</t>
  </si>
  <si>
    <t>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</si>
</sst>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833C0C"/>
      <name val="Calibri"/>
      <family val="2"/>
    </font>
    <font>
      <sz val="10"/>
      <color theme="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8"/>
      <name val="Arial"/>
      <scheme val="minor"/>
    </font>
    <font>
      <sz val="11"/>
      <color rgb="FF001A1E"/>
      <name val="-Apple-System"/>
      <charset val="1"/>
    </font>
    <font>
      <u/>
      <sz val="11"/>
      <color theme="1"/>
      <name val="Calibri"/>
      <family val="2"/>
    </font>
    <font>
      <sz val="11"/>
      <color theme="1"/>
      <name val="Arial"/>
    </font>
    <font>
      <sz val="11"/>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E7F3F5"/>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5"/>
  </cellStyleXfs>
  <cellXfs count="69">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1" xfId="0" applyFont="1" applyFill="1" applyBorder="1" applyAlignment="1">
      <alignment horizontal="center" vertical="center"/>
    </xf>
    <xf numFmtId="0" fontId="11" fillId="3" borderId="5" xfId="0" applyFont="1" applyFill="1" applyBorder="1" applyAlignment="1">
      <alignment vertical="center"/>
    </xf>
    <xf numFmtId="0" fontId="2" fillId="3" borderId="5" xfId="0" applyFont="1" applyFill="1" applyBorder="1"/>
    <xf numFmtId="0" fontId="12" fillId="5" borderId="1"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0" xfId="0" applyFont="1" applyFill="1" applyBorder="1"/>
    <xf numFmtId="0" fontId="2" fillId="3" borderId="21" xfId="0" applyFont="1" applyFill="1" applyBorder="1"/>
    <xf numFmtId="0" fontId="2" fillId="3" borderId="22" xfId="0" applyFont="1" applyFill="1" applyBorder="1"/>
    <xf numFmtId="0" fontId="2" fillId="3" borderId="7" xfId="0" applyFont="1" applyFill="1" applyBorder="1"/>
    <xf numFmtId="0" fontId="7" fillId="3" borderId="9" xfId="0" applyFont="1" applyFill="1" applyBorder="1" applyAlignment="1">
      <alignment horizontal="left" vertical="center" wrapText="1"/>
    </xf>
    <xf numFmtId="0" fontId="1" fillId="3" borderId="9" xfId="0" applyFont="1" applyFill="1" applyBorder="1"/>
    <xf numFmtId="0" fontId="2" fillId="3" borderId="9" xfId="0" applyFont="1" applyFill="1" applyBorder="1"/>
    <xf numFmtId="0" fontId="2" fillId="3" borderId="8" xfId="0" applyFont="1" applyFill="1" applyBorder="1"/>
    <xf numFmtId="0" fontId="2" fillId="3" borderId="11" xfId="0" applyFont="1" applyFill="1" applyBorder="1"/>
    <xf numFmtId="0" fontId="2" fillId="3" borderId="12" xfId="0" applyFont="1" applyFill="1" applyBorder="1"/>
    <xf numFmtId="0" fontId="4"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5" fillId="8" borderId="0" xfId="0" applyFont="1" applyFill="1" applyAlignment="1">
      <alignment wrapText="1"/>
    </xf>
    <xf numFmtId="0" fontId="6" fillId="0" borderId="23" xfId="0" applyFont="1" applyBorder="1" applyAlignment="1">
      <alignment horizontal="left" vertical="center"/>
    </xf>
    <xf numFmtId="0" fontId="1" fillId="0" borderId="23" xfId="0" applyFont="1" applyBorder="1" applyAlignment="1">
      <alignment horizontal="left" vertical="center" wrapText="1"/>
    </xf>
    <xf numFmtId="164" fontId="1" fillId="0" borderId="23" xfId="0" applyNumberFormat="1" applyFont="1" applyBorder="1" applyAlignment="1">
      <alignment horizontal="left" vertical="center" wrapText="1"/>
    </xf>
    <xf numFmtId="0" fontId="16" fillId="0" borderId="23" xfId="0" applyFont="1" applyBorder="1" applyAlignment="1">
      <alignment horizontal="left" vertical="center" wrapText="1"/>
    </xf>
    <xf numFmtId="0" fontId="18" fillId="0" borderId="23" xfId="0" applyFont="1" applyBorder="1" applyAlignment="1">
      <alignment horizontal="left" vertical="center" wrapText="1"/>
    </xf>
    <xf numFmtId="0" fontId="18" fillId="0" borderId="5" xfId="0" applyFont="1" applyBorder="1" applyAlignment="1">
      <alignment vertical="top" wrapText="1"/>
    </xf>
    <xf numFmtId="0" fontId="3" fillId="0" borderId="0" xfId="0" applyFont="1" applyAlignment="1">
      <alignment horizontal="center" vertical="center"/>
    </xf>
    <xf numFmtId="0" fontId="0" fillId="0" borderId="0" xfId="0"/>
    <xf numFmtId="0" fontId="10" fillId="6" borderId="6" xfId="0" applyFont="1" applyFill="1" applyBorder="1" applyAlignment="1">
      <alignment horizontal="center" vertical="center"/>
    </xf>
    <xf numFmtId="0" fontId="9" fillId="0" borderId="10" xfId="0" applyFont="1" applyBorder="1"/>
    <xf numFmtId="0" fontId="9" fillId="0" borderId="13" xfId="0" applyFont="1" applyBorder="1"/>
    <xf numFmtId="0" fontId="1" fillId="5" borderId="7" xfId="0" applyFont="1" applyFill="1" applyBorder="1" applyAlignment="1">
      <alignment horizontal="center" vertical="center" wrapText="1"/>
    </xf>
    <xf numFmtId="0" fontId="9" fillId="0" borderId="9"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9" fillId="0" borderId="12" xfId="0" applyFont="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12" fillId="2" borderId="14" xfId="0" applyFont="1" applyFill="1" applyBorder="1" applyAlignment="1">
      <alignment horizontal="center" vertical="center"/>
    </xf>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0" fontId="10" fillId="4" borderId="2" xfId="0" applyFont="1" applyFill="1" applyBorder="1" applyAlignment="1">
      <alignment horizontal="center" vertical="center"/>
    </xf>
    <xf numFmtId="0" fontId="9" fillId="0" borderId="4" xfId="0" applyFont="1" applyBorder="1"/>
    <xf numFmtId="0" fontId="1" fillId="5" borderId="2" xfId="0" applyFont="1" applyFill="1" applyBorder="1" applyAlignment="1">
      <alignment horizontal="center" vertical="center"/>
    </xf>
    <xf numFmtId="0" fontId="13" fillId="7" borderId="7" xfId="0" applyFont="1" applyFill="1" applyBorder="1" applyAlignment="1">
      <alignment horizontal="center" vertical="center"/>
    </xf>
    <xf numFmtId="0" fontId="9" fillId="0" borderId="8" xfId="0" applyFont="1" applyBorder="1"/>
    <xf numFmtId="0" fontId="9" fillId="0" borderId="20" xfId="0" applyFont="1" applyBorder="1"/>
    <xf numFmtId="0" fontId="9" fillId="0" borderId="22" xfId="0" applyFont="1" applyBorder="1"/>
    <xf numFmtId="0" fontId="10" fillId="4" borderId="7" xfId="0" applyFont="1" applyFill="1" applyBorder="1" applyAlignment="1">
      <alignment horizontal="center" vertical="center"/>
    </xf>
    <xf numFmtId="0" fontId="9" fillId="0" borderId="11" xfId="0" applyFont="1" applyBorder="1"/>
    <xf numFmtId="0" fontId="9" fillId="0" borderId="12" xfId="0" applyFont="1" applyBorder="1"/>
    <xf numFmtId="0" fontId="8" fillId="3" borderId="2" xfId="0" applyFont="1" applyFill="1" applyBorder="1" applyAlignment="1">
      <alignment horizontal="center" vertical="center" wrapText="1"/>
    </xf>
    <xf numFmtId="0" fontId="9" fillId="0" borderId="3" xfId="0" applyFont="1" applyBorder="1"/>
    <xf numFmtId="0" fontId="9" fillId="0" borderId="9" xfId="0" applyFont="1" applyBorder="1"/>
    <xf numFmtId="0" fontId="9" fillId="0" borderId="21" xfId="0" applyFont="1" applyBorder="1"/>
  </cellXfs>
  <cellStyles count="2">
    <cellStyle name="Normal" xfId="0" builtinId="0"/>
    <cellStyle name="Normal 2" xfId="1" xr:uid="{00000000-0005-0000-0000-00000100000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4"/>
  <sheetViews>
    <sheetView workbookViewId="0">
      <selection activeCell="B12" sqref="B12"/>
    </sheetView>
  </sheetViews>
  <sheetFormatPr baseColWidth="10" defaultColWidth="8.69921875" defaultRowHeight="13.8"/>
  <cols>
    <col min="1" max="1" width="40" customWidth="1"/>
    <col min="2" max="2" width="31.69921875" customWidth="1"/>
  </cols>
  <sheetData>
    <row r="3" spans="1:1">
      <c r="A3" s="28"/>
    </row>
    <row r="4" spans="1:1" ht="53.25" customHeight="1">
      <c r="A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1004"/>
  <sheetViews>
    <sheetView showGridLines="0" tabSelected="1" topLeftCell="E7" zoomScale="65" zoomScaleNormal="65" workbookViewId="0">
      <selection activeCell="M8" sqref="M8"/>
    </sheetView>
  </sheetViews>
  <sheetFormatPr baseColWidth="10" defaultColWidth="12.59765625" defaultRowHeight="15" customHeight="1"/>
  <cols>
    <col min="1" max="1" width="2" customWidth="1"/>
    <col min="2" max="2" width="7.69921875" bestFit="1" customWidth="1"/>
    <col min="3" max="3" width="21.59765625" customWidth="1"/>
    <col min="4" max="5" width="20.59765625" customWidth="1"/>
    <col min="6" max="6" width="15" customWidth="1"/>
    <col min="7" max="7" width="22.19921875" bestFit="1" customWidth="1"/>
    <col min="8" max="8" width="9.8984375" customWidth="1"/>
    <col min="9" max="9" width="10.59765625" customWidth="1"/>
    <col min="10" max="10" width="13.69921875" customWidth="1"/>
    <col min="11" max="12" width="10.59765625" customWidth="1"/>
    <col min="13" max="15" width="20.59765625" customWidth="1"/>
    <col min="16" max="26" width="9.3984375" customWidth="1"/>
  </cols>
  <sheetData>
    <row r="1" spans="2:19" ht="14.4">
      <c r="I1" s="1"/>
      <c r="J1" s="1"/>
      <c r="K1" s="2"/>
      <c r="L1" s="3"/>
    </row>
    <row r="2" spans="2:19" ht="14.4">
      <c r="I2" s="1"/>
      <c r="J2" s="1"/>
      <c r="K2" s="2"/>
      <c r="L2" s="3"/>
    </row>
    <row r="3" spans="2:19" ht="45" customHeight="1">
      <c r="B3" s="35" t="s">
        <v>0</v>
      </c>
      <c r="C3" s="36"/>
      <c r="D3" s="36"/>
      <c r="E3" s="36"/>
      <c r="F3" s="36"/>
      <c r="G3" s="36"/>
      <c r="H3" s="36"/>
      <c r="I3" s="36"/>
      <c r="J3" s="36"/>
      <c r="K3" s="36"/>
      <c r="L3" s="36"/>
      <c r="M3" s="36"/>
      <c r="N3" s="36"/>
      <c r="O3" s="36"/>
    </row>
    <row r="4" spans="2:19" ht="14.4">
      <c r="H4" s="4"/>
      <c r="I4" s="1"/>
      <c r="J4" s="1"/>
      <c r="K4" s="2"/>
      <c r="L4" s="3"/>
    </row>
    <row r="5" spans="2:19" ht="60" customHeight="1">
      <c r="B5" s="26" t="s">
        <v>1</v>
      </c>
      <c r="C5" s="26" t="s">
        <v>2</v>
      </c>
      <c r="D5" s="27" t="s">
        <v>3</v>
      </c>
      <c r="E5" s="26" t="s">
        <v>4</v>
      </c>
      <c r="F5" s="26" t="s">
        <v>5</v>
      </c>
      <c r="G5" s="26" t="s">
        <v>6</v>
      </c>
      <c r="H5" s="26" t="s">
        <v>7</v>
      </c>
      <c r="I5" s="26" t="s">
        <v>8</v>
      </c>
      <c r="J5" s="26" t="s">
        <v>9</v>
      </c>
      <c r="K5" s="26" t="s">
        <v>10</v>
      </c>
      <c r="L5" s="26" t="s">
        <v>11</v>
      </c>
      <c r="M5" s="26" t="s">
        <v>12</v>
      </c>
      <c r="N5" s="26" t="s">
        <v>13</v>
      </c>
      <c r="O5" s="26" t="s">
        <v>14</v>
      </c>
    </row>
    <row r="6" spans="2:19" ht="241.5" customHeight="1">
      <c r="B6" s="29" t="s">
        <v>15</v>
      </c>
      <c r="C6" s="30" t="s">
        <v>21</v>
      </c>
      <c r="D6" s="30" t="s">
        <v>22</v>
      </c>
      <c r="E6" s="30" t="s">
        <v>23</v>
      </c>
      <c r="F6" s="30" t="s">
        <v>16</v>
      </c>
      <c r="G6" s="30" t="s">
        <v>24</v>
      </c>
      <c r="H6" s="30" t="s">
        <v>31</v>
      </c>
      <c r="I6" s="30">
        <v>4</v>
      </c>
      <c r="J6" s="31">
        <v>45325</v>
      </c>
      <c r="K6" s="32" t="s">
        <v>17</v>
      </c>
      <c r="L6" s="30" t="s">
        <v>25</v>
      </c>
      <c r="M6" s="30" t="s">
        <v>26</v>
      </c>
      <c r="N6" s="30"/>
      <c r="O6" s="30" t="s">
        <v>233</v>
      </c>
    </row>
    <row r="7" spans="2:19" ht="193.5" customHeight="1">
      <c r="B7" s="29" t="s">
        <v>19</v>
      </c>
      <c r="C7" s="34" t="s">
        <v>87</v>
      </c>
      <c r="D7" s="33" t="s">
        <v>54</v>
      </c>
      <c r="E7" s="30" t="s">
        <v>106</v>
      </c>
      <c r="F7" s="30" t="s">
        <v>16</v>
      </c>
      <c r="G7" s="30" t="s">
        <v>55</v>
      </c>
      <c r="H7" s="30" t="s">
        <v>31</v>
      </c>
      <c r="I7" s="30">
        <v>1</v>
      </c>
      <c r="J7" s="31">
        <v>45340</v>
      </c>
      <c r="K7" s="32" t="s">
        <v>17</v>
      </c>
      <c r="L7" s="30" t="s">
        <v>25</v>
      </c>
      <c r="M7" s="30" t="s">
        <v>93</v>
      </c>
      <c r="N7" s="30"/>
      <c r="O7" s="30" t="s">
        <v>53</v>
      </c>
    </row>
    <row r="8" spans="2:19" ht="228" customHeight="1">
      <c r="B8" s="29" t="s">
        <v>43</v>
      </c>
      <c r="C8" s="30" t="s">
        <v>27</v>
      </c>
      <c r="D8" s="30" t="s">
        <v>101</v>
      </c>
      <c r="E8" s="30" t="s">
        <v>80</v>
      </c>
      <c r="F8" s="30" t="s">
        <v>16</v>
      </c>
      <c r="G8" s="30" t="s">
        <v>94</v>
      </c>
      <c r="H8" s="30" t="s">
        <v>31</v>
      </c>
      <c r="I8" s="30">
        <v>5</v>
      </c>
      <c r="J8" s="31">
        <v>45338</v>
      </c>
      <c r="K8" s="32" t="s">
        <v>20</v>
      </c>
      <c r="L8" s="30" t="s">
        <v>25</v>
      </c>
      <c r="M8" s="30" t="s">
        <v>95</v>
      </c>
      <c r="N8" s="30"/>
      <c r="O8" s="30" t="s">
        <v>88</v>
      </c>
    </row>
    <row r="9" spans="2:19" ht="171.75" customHeight="1">
      <c r="B9" s="29" t="s">
        <v>44</v>
      </c>
      <c r="C9" s="30" t="s">
        <v>56</v>
      </c>
      <c r="D9" s="30" t="s">
        <v>74</v>
      </c>
      <c r="E9" s="30" t="s">
        <v>107</v>
      </c>
      <c r="F9" s="30" t="s">
        <v>16</v>
      </c>
      <c r="G9" s="30" t="s">
        <v>96</v>
      </c>
      <c r="H9" s="30" t="s">
        <v>31</v>
      </c>
      <c r="I9" s="30">
        <v>6</v>
      </c>
      <c r="J9" s="31">
        <v>45338</v>
      </c>
      <c r="K9" s="32" t="s">
        <v>17</v>
      </c>
      <c r="L9" s="30" t="s">
        <v>25</v>
      </c>
      <c r="M9" s="30" t="s">
        <v>114</v>
      </c>
      <c r="N9" s="30"/>
      <c r="O9" s="30" t="s">
        <v>89</v>
      </c>
    </row>
    <row r="10" spans="2:19" ht="201" customHeight="1">
      <c r="B10" s="29" t="s">
        <v>28</v>
      </c>
      <c r="C10" s="30" t="s">
        <v>58</v>
      </c>
      <c r="D10" s="30" t="s">
        <v>75</v>
      </c>
      <c r="E10" s="30" t="s">
        <v>108</v>
      </c>
      <c r="F10" s="30" t="s">
        <v>16</v>
      </c>
      <c r="G10" s="30" t="s">
        <v>110</v>
      </c>
      <c r="H10" s="30" t="s">
        <v>31</v>
      </c>
      <c r="I10" s="30">
        <v>7</v>
      </c>
      <c r="J10" s="31">
        <v>45342</v>
      </c>
      <c r="K10" s="32" t="s">
        <v>17</v>
      </c>
      <c r="L10" s="30" t="s">
        <v>25</v>
      </c>
      <c r="M10" s="30" t="s">
        <v>59</v>
      </c>
      <c r="N10" s="30"/>
      <c r="O10" s="30" t="s">
        <v>57</v>
      </c>
    </row>
    <row r="11" spans="2:19" ht="144">
      <c r="B11" s="29" t="s">
        <v>45</v>
      </c>
      <c r="C11" s="30" t="s">
        <v>61</v>
      </c>
      <c r="D11" s="30" t="s">
        <v>76</v>
      </c>
      <c r="E11" s="30" t="s">
        <v>97</v>
      </c>
      <c r="F11" s="30" t="s">
        <v>16</v>
      </c>
      <c r="G11" s="30" t="s">
        <v>62</v>
      </c>
      <c r="H11" s="30" t="s">
        <v>31</v>
      </c>
      <c r="I11" s="30">
        <v>1</v>
      </c>
      <c r="J11" s="31">
        <v>45342</v>
      </c>
      <c r="K11" s="32" t="s">
        <v>17</v>
      </c>
      <c r="L11" s="30" t="s">
        <v>25</v>
      </c>
      <c r="M11" s="30" t="s">
        <v>115</v>
      </c>
      <c r="N11" s="30"/>
      <c r="O11" s="30" t="s">
        <v>60</v>
      </c>
    </row>
    <row r="12" spans="2:19" ht="230.4">
      <c r="B12" s="29" t="s">
        <v>46</v>
      </c>
      <c r="C12" s="30" t="s">
        <v>64</v>
      </c>
      <c r="D12" s="30" t="s">
        <v>77</v>
      </c>
      <c r="E12" s="30" t="s">
        <v>81</v>
      </c>
      <c r="F12" s="30" t="s">
        <v>16</v>
      </c>
      <c r="G12" s="30" t="s">
        <v>90</v>
      </c>
      <c r="H12" s="30" t="s">
        <v>31</v>
      </c>
      <c r="I12" s="30">
        <v>6</v>
      </c>
      <c r="J12" s="31">
        <v>45342</v>
      </c>
      <c r="K12" s="32" t="s">
        <v>17</v>
      </c>
      <c r="L12" s="30" t="s">
        <v>25</v>
      </c>
      <c r="M12" s="30" t="s">
        <v>116</v>
      </c>
      <c r="N12" s="30"/>
      <c r="O12" s="30" t="s">
        <v>63</v>
      </c>
    </row>
    <row r="13" spans="2:19" ht="259.2">
      <c r="B13" s="29" t="s">
        <v>47</v>
      </c>
      <c r="C13" s="30" t="s">
        <v>66</v>
      </c>
      <c r="D13" s="30" t="s">
        <v>78</v>
      </c>
      <c r="E13" s="30" t="s">
        <v>82</v>
      </c>
      <c r="F13" s="30" t="s">
        <v>16</v>
      </c>
      <c r="G13" s="30" t="s">
        <v>67</v>
      </c>
      <c r="H13" s="30" t="s">
        <v>31</v>
      </c>
      <c r="I13" s="30">
        <v>6</v>
      </c>
      <c r="J13" s="31">
        <v>45342</v>
      </c>
      <c r="K13" s="32" t="s">
        <v>17</v>
      </c>
      <c r="L13" s="30" t="s">
        <v>25</v>
      </c>
      <c r="M13" s="30" t="s">
        <v>117</v>
      </c>
      <c r="N13" s="30"/>
      <c r="O13" s="30" t="s">
        <v>65</v>
      </c>
    </row>
    <row r="14" spans="2:19" ht="185.25" customHeight="1">
      <c r="B14" s="29" t="s">
        <v>48</v>
      </c>
      <c r="C14" s="30" t="s">
        <v>69</v>
      </c>
      <c r="D14" s="30" t="s">
        <v>79</v>
      </c>
      <c r="E14" s="30" t="s">
        <v>98</v>
      </c>
      <c r="F14" s="30" t="s">
        <v>16</v>
      </c>
      <c r="G14" s="30" t="s">
        <v>91</v>
      </c>
      <c r="H14" s="30" t="s">
        <v>31</v>
      </c>
      <c r="I14" s="30">
        <v>6</v>
      </c>
      <c r="J14" s="31">
        <v>45342</v>
      </c>
      <c r="K14" s="32" t="s">
        <v>17</v>
      </c>
      <c r="L14" s="30" t="s">
        <v>25</v>
      </c>
      <c r="M14" s="30" t="s">
        <v>118</v>
      </c>
      <c r="N14" s="30"/>
      <c r="O14" s="30" t="s">
        <v>68</v>
      </c>
    </row>
    <row r="15" spans="2:19" ht="158.4">
      <c r="B15" s="29" t="s">
        <v>49</v>
      </c>
      <c r="C15" s="30" t="s">
        <v>71</v>
      </c>
      <c r="D15" s="30" t="s">
        <v>102</v>
      </c>
      <c r="E15" s="30" t="s">
        <v>99</v>
      </c>
      <c r="F15" s="30" t="s">
        <v>16</v>
      </c>
      <c r="G15" s="30" t="s">
        <v>111</v>
      </c>
      <c r="H15" s="30" t="s">
        <v>31</v>
      </c>
      <c r="I15" s="30">
        <v>7</v>
      </c>
      <c r="J15" s="31">
        <v>45342</v>
      </c>
      <c r="K15" s="32" t="s">
        <v>17</v>
      </c>
      <c r="L15" s="30" t="s">
        <v>25</v>
      </c>
      <c r="M15" s="30" t="s">
        <v>119</v>
      </c>
      <c r="N15" s="30"/>
      <c r="O15" s="30" t="s">
        <v>70</v>
      </c>
    </row>
    <row r="16" spans="2:19" ht="144">
      <c r="B16" s="29" t="s">
        <v>50</v>
      </c>
      <c r="C16" s="30" t="s">
        <v>73</v>
      </c>
      <c r="D16" s="30" t="s">
        <v>103</v>
      </c>
      <c r="E16" s="30" t="s">
        <v>197</v>
      </c>
      <c r="F16" s="30" t="s">
        <v>16</v>
      </c>
      <c r="G16" s="30" t="s">
        <v>112</v>
      </c>
      <c r="H16" s="30" t="s">
        <v>31</v>
      </c>
      <c r="I16" s="30">
        <v>1</v>
      </c>
      <c r="J16" s="31">
        <v>45342</v>
      </c>
      <c r="K16" s="32" t="s">
        <v>17</v>
      </c>
      <c r="L16" s="30" t="s">
        <v>25</v>
      </c>
      <c r="M16" s="30" t="s">
        <v>120</v>
      </c>
      <c r="N16" s="30"/>
      <c r="O16" s="30" t="s">
        <v>72</v>
      </c>
      <c r="R16" s="2" t="s">
        <v>17</v>
      </c>
      <c r="S16" s="1" t="s">
        <v>29</v>
      </c>
    </row>
    <row r="17" spans="2:19" ht="144">
      <c r="B17" s="29" t="s">
        <v>51</v>
      </c>
      <c r="C17" s="30" t="s">
        <v>84</v>
      </c>
      <c r="D17" s="30" t="s">
        <v>104</v>
      </c>
      <c r="E17" s="30" t="s">
        <v>109</v>
      </c>
      <c r="F17" s="30" t="s">
        <v>16</v>
      </c>
      <c r="G17" s="30" t="s">
        <v>92</v>
      </c>
      <c r="H17" s="30" t="s">
        <v>31</v>
      </c>
      <c r="I17" s="30">
        <v>6</v>
      </c>
      <c r="J17" s="31">
        <v>45342</v>
      </c>
      <c r="K17" s="32" t="s">
        <v>17</v>
      </c>
      <c r="L17" s="30" t="s">
        <v>25</v>
      </c>
      <c r="M17" s="30" t="s">
        <v>121</v>
      </c>
      <c r="N17" s="30"/>
      <c r="O17" s="30" t="s">
        <v>83</v>
      </c>
      <c r="R17" s="2" t="s">
        <v>20</v>
      </c>
      <c r="S17" s="1" t="s">
        <v>18</v>
      </c>
    </row>
    <row r="18" spans="2:19" ht="158.4">
      <c r="B18" s="29" t="s">
        <v>52</v>
      </c>
      <c r="C18" s="30" t="s">
        <v>86</v>
      </c>
      <c r="D18" s="30" t="s">
        <v>105</v>
      </c>
      <c r="E18" s="30" t="s">
        <v>100</v>
      </c>
      <c r="F18" s="30" t="s">
        <v>16</v>
      </c>
      <c r="G18" s="30" t="s">
        <v>113</v>
      </c>
      <c r="H18" s="30" t="s">
        <v>31</v>
      </c>
      <c r="I18" s="30">
        <v>6</v>
      </c>
      <c r="J18" s="31">
        <v>45342</v>
      </c>
      <c r="K18" s="32" t="s">
        <v>17</v>
      </c>
      <c r="L18" s="30" t="s">
        <v>25</v>
      </c>
      <c r="M18" s="30" t="s">
        <v>122</v>
      </c>
      <c r="N18" s="30"/>
      <c r="O18" s="30" t="s">
        <v>85</v>
      </c>
      <c r="R18" s="2" t="s">
        <v>30</v>
      </c>
      <c r="S18" s="1" t="s">
        <v>25</v>
      </c>
    </row>
    <row r="19" spans="2:19" ht="131.25" customHeight="1">
      <c r="B19" s="29" t="s">
        <v>123</v>
      </c>
      <c r="C19" s="30" t="s">
        <v>155</v>
      </c>
      <c r="D19" s="30" t="s">
        <v>156</v>
      </c>
      <c r="E19" s="30" t="s">
        <v>157</v>
      </c>
      <c r="F19" s="30" t="s">
        <v>16</v>
      </c>
      <c r="G19" s="30" t="s">
        <v>158</v>
      </c>
      <c r="H19" s="30" t="s">
        <v>31</v>
      </c>
      <c r="I19" s="30">
        <v>5</v>
      </c>
      <c r="J19" s="31">
        <v>45343</v>
      </c>
      <c r="K19" s="32" t="s">
        <v>20</v>
      </c>
      <c r="L19" s="30" t="s">
        <v>25</v>
      </c>
      <c r="M19" s="30" t="s">
        <v>159</v>
      </c>
      <c r="N19" s="30"/>
      <c r="O19" s="30" t="s">
        <v>154</v>
      </c>
      <c r="R19" s="2"/>
      <c r="S19" s="1" t="s">
        <v>32</v>
      </c>
    </row>
    <row r="20" spans="2:19" ht="135" customHeight="1">
      <c r="B20" s="29" t="s">
        <v>124</v>
      </c>
      <c r="C20" s="30" t="s">
        <v>160</v>
      </c>
      <c r="D20" s="30" t="s">
        <v>161</v>
      </c>
      <c r="E20" s="30" t="s">
        <v>162</v>
      </c>
      <c r="F20" s="30" t="s">
        <v>16</v>
      </c>
      <c r="G20" s="30" t="s">
        <v>163</v>
      </c>
      <c r="H20" s="30" t="s">
        <v>31</v>
      </c>
      <c r="I20" s="30">
        <v>7</v>
      </c>
      <c r="J20" s="31">
        <v>45344</v>
      </c>
      <c r="K20" s="32" t="s">
        <v>20</v>
      </c>
      <c r="L20" s="30" t="s">
        <v>25</v>
      </c>
      <c r="M20" s="30" t="s">
        <v>164</v>
      </c>
      <c r="N20" s="30"/>
      <c r="O20" s="30" t="s">
        <v>139</v>
      </c>
    </row>
    <row r="21" spans="2:19" ht="187.5" customHeight="1">
      <c r="B21" s="29" t="s">
        <v>125</v>
      </c>
      <c r="C21" s="30" t="s">
        <v>165</v>
      </c>
      <c r="D21" s="30" t="s">
        <v>169</v>
      </c>
      <c r="E21" s="30" t="s">
        <v>171</v>
      </c>
      <c r="F21" s="30" t="s">
        <v>16</v>
      </c>
      <c r="G21" s="30" t="s">
        <v>166</v>
      </c>
      <c r="H21" s="30" t="s">
        <v>31</v>
      </c>
      <c r="I21" s="30">
        <v>7</v>
      </c>
      <c r="J21" s="31">
        <v>45345</v>
      </c>
      <c r="K21" s="32" t="s">
        <v>17</v>
      </c>
      <c r="L21" s="30" t="s">
        <v>25</v>
      </c>
      <c r="M21" s="30" t="s">
        <v>167</v>
      </c>
      <c r="N21" s="30"/>
      <c r="O21" s="30" t="s">
        <v>140</v>
      </c>
    </row>
    <row r="22" spans="2:19" ht="190.5" customHeight="1">
      <c r="B22" s="29" t="s">
        <v>126</v>
      </c>
      <c r="C22" s="30" t="s">
        <v>168</v>
      </c>
      <c r="D22" s="30" t="s">
        <v>170</v>
      </c>
      <c r="E22" s="30" t="s">
        <v>172</v>
      </c>
      <c r="F22" s="30" t="s">
        <v>16</v>
      </c>
      <c r="G22" s="30" t="s">
        <v>173</v>
      </c>
      <c r="H22" s="30" t="s">
        <v>31</v>
      </c>
      <c r="I22" s="30">
        <v>6</v>
      </c>
      <c r="J22" s="31">
        <v>45346</v>
      </c>
      <c r="K22" s="32" t="s">
        <v>17</v>
      </c>
      <c r="L22" s="30" t="s">
        <v>25</v>
      </c>
      <c r="M22" s="30" t="s">
        <v>192</v>
      </c>
      <c r="N22" s="30"/>
      <c r="O22" s="30" t="s">
        <v>141</v>
      </c>
    </row>
    <row r="23" spans="2:19" ht="203.25" customHeight="1">
      <c r="B23" s="29" t="s">
        <v>127</v>
      </c>
      <c r="C23" s="30" t="s">
        <v>174</v>
      </c>
      <c r="D23" s="30" t="s">
        <v>175</v>
      </c>
      <c r="E23" s="30" t="s">
        <v>176</v>
      </c>
      <c r="F23" s="30" t="s">
        <v>16</v>
      </c>
      <c r="G23" s="30" t="s">
        <v>177</v>
      </c>
      <c r="H23" s="30" t="s">
        <v>31</v>
      </c>
      <c r="I23" s="30">
        <v>5</v>
      </c>
      <c r="J23" s="31">
        <v>45347</v>
      </c>
      <c r="K23" s="32" t="s">
        <v>20</v>
      </c>
      <c r="L23" s="30" t="s">
        <v>25</v>
      </c>
      <c r="M23" s="30" t="s">
        <v>178</v>
      </c>
      <c r="N23" s="30"/>
      <c r="O23" s="30" t="s">
        <v>142</v>
      </c>
    </row>
    <row r="24" spans="2:19" ht="156.75" customHeight="1">
      <c r="B24" s="29" t="s">
        <v>128</v>
      </c>
      <c r="C24" s="30" t="s">
        <v>182</v>
      </c>
      <c r="D24" s="30" t="s">
        <v>179</v>
      </c>
      <c r="E24" s="30" t="s">
        <v>207</v>
      </c>
      <c r="F24" s="30" t="s">
        <v>16</v>
      </c>
      <c r="G24" s="30" t="s">
        <v>180</v>
      </c>
      <c r="H24" s="30" t="s">
        <v>31</v>
      </c>
      <c r="I24" s="30">
        <v>3</v>
      </c>
      <c r="J24" s="31">
        <v>45348</v>
      </c>
      <c r="K24" s="32" t="s">
        <v>20</v>
      </c>
      <c r="L24" s="30" t="s">
        <v>25</v>
      </c>
      <c r="M24" s="30" t="s">
        <v>181</v>
      </c>
      <c r="N24" s="30"/>
      <c r="O24" s="30" t="s">
        <v>143</v>
      </c>
    </row>
    <row r="25" spans="2:19" ht="171" customHeight="1">
      <c r="B25" s="29" t="s">
        <v>129</v>
      </c>
      <c r="C25" s="30" t="s">
        <v>183</v>
      </c>
      <c r="D25" s="30" t="s">
        <v>184</v>
      </c>
      <c r="E25" s="30" t="s">
        <v>185</v>
      </c>
      <c r="F25" s="30" t="s">
        <v>16</v>
      </c>
      <c r="G25" s="30" t="s">
        <v>186</v>
      </c>
      <c r="H25" s="30" t="s">
        <v>31</v>
      </c>
      <c r="I25" s="30">
        <v>5</v>
      </c>
      <c r="J25" s="31">
        <v>45349</v>
      </c>
      <c r="K25" s="32" t="s">
        <v>17</v>
      </c>
      <c r="L25" s="30" t="s">
        <v>25</v>
      </c>
      <c r="M25" s="30" t="s">
        <v>187</v>
      </c>
      <c r="N25" s="30"/>
      <c r="O25" s="30" t="s">
        <v>144</v>
      </c>
    </row>
    <row r="26" spans="2:19" ht="195" customHeight="1">
      <c r="B26" s="29" t="s">
        <v>130</v>
      </c>
      <c r="C26" s="30" t="s">
        <v>188</v>
      </c>
      <c r="D26" s="30" t="s">
        <v>189</v>
      </c>
      <c r="E26" s="30" t="s">
        <v>190</v>
      </c>
      <c r="F26" s="30" t="s">
        <v>16</v>
      </c>
      <c r="G26" s="30" t="s">
        <v>191</v>
      </c>
      <c r="H26" s="30" t="s">
        <v>31</v>
      </c>
      <c r="I26" s="30">
        <v>6</v>
      </c>
      <c r="J26" s="31">
        <v>45350</v>
      </c>
      <c r="K26" s="32" t="s">
        <v>17</v>
      </c>
      <c r="L26" s="30" t="s">
        <v>25</v>
      </c>
      <c r="M26" s="30" t="s">
        <v>193</v>
      </c>
      <c r="N26" s="30"/>
      <c r="O26" s="30" t="s">
        <v>145</v>
      </c>
    </row>
    <row r="27" spans="2:19" ht="195" customHeight="1">
      <c r="B27" s="29" t="s">
        <v>131</v>
      </c>
      <c r="C27" s="30" t="s">
        <v>194</v>
      </c>
      <c r="D27" s="30" t="s">
        <v>195</v>
      </c>
      <c r="E27" s="30" t="s">
        <v>196</v>
      </c>
      <c r="F27" s="30" t="s">
        <v>16</v>
      </c>
      <c r="G27" s="30" t="s">
        <v>112</v>
      </c>
      <c r="H27" s="30" t="s">
        <v>31</v>
      </c>
      <c r="I27" s="30">
        <v>1</v>
      </c>
      <c r="J27" s="31">
        <v>45351</v>
      </c>
      <c r="K27" s="32" t="s">
        <v>17</v>
      </c>
      <c r="L27" s="30" t="s">
        <v>25</v>
      </c>
      <c r="M27" s="30" t="s">
        <v>198</v>
      </c>
      <c r="N27" s="30"/>
      <c r="O27" s="30" t="s">
        <v>146</v>
      </c>
    </row>
    <row r="28" spans="2:19" ht="219" customHeight="1">
      <c r="B28" s="29" t="s">
        <v>132</v>
      </c>
      <c r="C28" s="30" t="s">
        <v>199</v>
      </c>
      <c r="D28" s="30" t="s">
        <v>200</v>
      </c>
      <c r="E28" s="30" t="s">
        <v>201</v>
      </c>
      <c r="F28" s="30" t="s">
        <v>16</v>
      </c>
      <c r="G28" s="30" t="s">
        <v>202</v>
      </c>
      <c r="H28" s="30" t="s">
        <v>31</v>
      </c>
      <c r="I28" s="30">
        <v>5</v>
      </c>
      <c r="J28" s="31">
        <v>45352</v>
      </c>
      <c r="K28" s="32" t="s">
        <v>17</v>
      </c>
      <c r="L28" s="30" t="s">
        <v>25</v>
      </c>
      <c r="M28" s="30" t="s">
        <v>203</v>
      </c>
      <c r="N28" s="30"/>
      <c r="O28" s="30" t="s">
        <v>147</v>
      </c>
    </row>
    <row r="29" spans="2:19" ht="177" customHeight="1">
      <c r="B29" s="29" t="s">
        <v>133</v>
      </c>
      <c r="C29" s="30" t="s">
        <v>204</v>
      </c>
      <c r="D29" s="30" t="s">
        <v>205</v>
      </c>
      <c r="E29" s="30" t="s">
        <v>206</v>
      </c>
      <c r="F29" s="30" t="s">
        <v>16</v>
      </c>
      <c r="G29" s="30" t="s">
        <v>208</v>
      </c>
      <c r="H29" s="30" t="s">
        <v>31</v>
      </c>
      <c r="I29" s="30">
        <v>3</v>
      </c>
      <c r="J29" s="31">
        <v>45353</v>
      </c>
      <c r="K29" s="32" t="s">
        <v>17</v>
      </c>
      <c r="L29" s="30" t="s">
        <v>25</v>
      </c>
      <c r="M29" s="30" t="s">
        <v>209</v>
      </c>
      <c r="N29" s="30"/>
      <c r="O29" s="30" t="s">
        <v>148</v>
      </c>
    </row>
    <row r="30" spans="2:19" ht="150" customHeight="1">
      <c r="B30" s="29" t="s">
        <v>134</v>
      </c>
      <c r="C30" s="30" t="s">
        <v>210</v>
      </c>
      <c r="D30" s="30" t="s">
        <v>211</v>
      </c>
      <c r="E30" s="30" t="s">
        <v>212</v>
      </c>
      <c r="F30" s="30" t="s">
        <v>16</v>
      </c>
      <c r="G30" s="30" t="s">
        <v>213</v>
      </c>
      <c r="H30" s="30" t="s">
        <v>31</v>
      </c>
      <c r="I30" s="30">
        <v>6</v>
      </c>
      <c r="J30" s="31">
        <v>45354</v>
      </c>
      <c r="K30" s="32" t="s">
        <v>17</v>
      </c>
      <c r="L30" s="30" t="s">
        <v>25</v>
      </c>
      <c r="M30" s="30" t="s">
        <v>214</v>
      </c>
      <c r="N30" s="30"/>
      <c r="O30" s="30" t="s">
        <v>149</v>
      </c>
    </row>
    <row r="31" spans="2:19" ht="179.25" customHeight="1">
      <c r="B31" s="29" t="s">
        <v>135</v>
      </c>
      <c r="C31" s="30" t="s">
        <v>215</v>
      </c>
      <c r="D31" s="30" t="s">
        <v>216</v>
      </c>
      <c r="E31" s="30" t="s">
        <v>221</v>
      </c>
      <c r="F31" s="30" t="s">
        <v>16</v>
      </c>
      <c r="G31" s="30" t="s">
        <v>217</v>
      </c>
      <c r="H31" s="30" t="s">
        <v>31</v>
      </c>
      <c r="I31" s="30">
        <v>2</v>
      </c>
      <c r="J31" s="31">
        <v>45354</v>
      </c>
      <c r="K31" s="32" t="s">
        <v>17</v>
      </c>
      <c r="L31" s="30" t="s">
        <v>25</v>
      </c>
      <c r="M31" s="30" t="s">
        <v>218</v>
      </c>
      <c r="N31" s="30"/>
      <c r="O31" s="30" t="s">
        <v>150</v>
      </c>
    </row>
    <row r="32" spans="2:19" ht="138" customHeight="1">
      <c r="B32" s="29" t="s">
        <v>136</v>
      </c>
      <c r="C32" s="30" t="s">
        <v>219</v>
      </c>
      <c r="D32" s="30" t="s">
        <v>220</v>
      </c>
      <c r="E32" s="30" t="s">
        <v>222</v>
      </c>
      <c r="F32" s="30" t="s">
        <v>16</v>
      </c>
      <c r="G32" s="30" t="s">
        <v>217</v>
      </c>
      <c r="H32" s="30" t="s">
        <v>31</v>
      </c>
      <c r="I32" s="30">
        <v>2</v>
      </c>
      <c r="J32" s="31">
        <v>45354</v>
      </c>
      <c r="K32" s="32" t="s">
        <v>17</v>
      </c>
      <c r="L32" s="30" t="s">
        <v>25</v>
      </c>
      <c r="M32" s="30" t="s">
        <v>226</v>
      </c>
      <c r="N32" s="30"/>
      <c r="O32" s="30" t="s">
        <v>151</v>
      </c>
    </row>
    <row r="33" spans="2:15" ht="132.75" customHeight="1">
      <c r="B33" s="29" t="s">
        <v>137</v>
      </c>
      <c r="C33" s="30" t="s">
        <v>225</v>
      </c>
      <c r="D33" s="30" t="s">
        <v>224</v>
      </c>
      <c r="E33" s="30" t="s">
        <v>223</v>
      </c>
      <c r="F33" s="30" t="s">
        <v>16</v>
      </c>
      <c r="G33" s="30" t="s">
        <v>217</v>
      </c>
      <c r="H33" s="30" t="s">
        <v>31</v>
      </c>
      <c r="I33" s="30">
        <v>2</v>
      </c>
      <c r="J33" s="31">
        <v>45354</v>
      </c>
      <c r="K33" s="32" t="s">
        <v>17</v>
      </c>
      <c r="L33" s="30" t="s">
        <v>25</v>
      </c>
      <c r="M33" s="30" t="s">
        <v>227</v>
      </c>
      <c r="N33" s="30"/>
      <c r="O33" s="30" t="s">
        <v>152</v>
      </c>
    </row>
    <row r="34" spans="2:15" ht="157.5" customHeight="1">
      <c r="B34" s="29" t="s">
        <v>138</v>
      </c>
      <c r="C34" s="30" t="s">
        <v>228</v>
      </c>
      <c r="D34" s="30" t="s">
        <v>229</v>
      </c>
      <c r="E34" s="30" t="s">
        <v>230</v>
      </c>
      <c r="F34" s="30" t="s">
        <v>16</v>
      </c>
      <c r="G34" s="30" t="s">
        <v>231</v>
      </c>
      <c r="H34" s="30" t="s">
        <v>31</v>
      </c>
      <c r="I34" s="30">
        <v>4</v>
      </c>
      <c r="J34" s="31">
        <v>45354</v>
      </c>
      <c r="K34" s="32" t="s">
        <v>20</v>
      </c>
      <c r="L34" s="30" t="s">
        <v>25</v>
      </c>
      <c r="M34" s="30" t="s">
        <v>232</v>
      </c>
      <c r="N34" s="30"/>
      <c r="O34" s="30" t="s">
        <v>153</v>
      </c>
    </row>
    <row r="35" spans="2:15" ht="19.5" customHeight="1">
      <c r="I35" s="1"/>
      <c r="J35" s="1"/>
      <c r="K35" s="2"/>
      <c r="L35" s="3"/>
    </row>
    <row r="36" spans="2:15" ht="19.5" customHeight="1">
      <c r="I36" s="1"/>
      <c r="J36" s="1"/>
      <c r="K36" s="2"/>
      <c r="L36" s="3"/>
    </row>
    <row r="37" spans="2:15" ht="19.5" customHeight="1">
      <c r="I37" s="1"/>
      <c r="J37" s="1"/>
      <c r="K37" s="2"/>
      <c r="L37" s="3"/>
    </row>
    <row r="38" spans="2:15" ht="19.5" customHeight="1">
      <c r="I38" s="1"/>
      <c r="J38" s="1"/>
      <c r="K38" s="2"/>
      <c r="L38" s="3"/>
    </row>
    <row r="39" spans="2:15" ht="15.75" customHeight="1">
      <c r="I39" s="1"/>
      <c r="J39" s="1"/>
      <c r="K39" s="2"/>
      <c r="L39" s="3"/>
    </row>
    <row r="40" spans="2:15" ht="15.75" customHeight="1">
      <c r="I40" s="1"/>
      <c r="J40" s="1"/>
      <c r="K40" s="2"/>
      <c r="L40" s="3"/>
    </row>
    <row r="41" spans="2:15" ht="15.75" customHeight="1">
      <c r="I41" s="1"/>
      <c r="J41" s="1"/>
      <c r="K41" s="2"/>
      <c r="L41" s="3"/>
    </row>
    <row r="42" spans="2:15" ht="15.75" customHeight="1">
      <c r="I42" s="1"/>
      <c r="J42" s="1"/>
      <c r="K42" s="2"/>
      <c r="L42" s="3"/>
    </row>
    <row r="43" spans="2:15" ht="15.75" customHeight="1">
      <c r="I43" s="1"/>
      <c r="J43" s="1"/>
      <c r="K43" s="2"/>
      <c r="L43" s="3"/>
    </row>
    <row r="44" spans="2:15" ht="15.75" customHeight="1">
      <c r="I44" s="1"/>
      <c r="J44" s="1"/>
      <c r="K44" s="2"/>
      <c r="L44" s="3"/>
    </row>
    <row r="45" spans="2:15" ht="15.75" customHeight="1">
      <c r="I45" s="1"/>
      <c r="J45" s="1"/>
      <c r="K45" s="2"/>
      <c r="L45" s="3"/>
    </row>
    <row r="46" spans="2:15" ht="15.75" customHeight="1">
      <c r="I46" s="1"/>
      <c r="J46" s="1"/>
      <c r="K46" s="2"/>
      <c r="L46" s="3"/>
    </row>
    <row r="47" spans="2:15" ht="15.75" customHeight="1">
      <c r="I47" s="1"/>
      <c r="J47" s="1"/>
      <c r="K47" s="2"/>
      <c r="L47" s="3"/>
    </row>
    <row r="48" spans="2:15"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3"/>
      <c r="J987" s="3"/>
      <c r="K987" s="5"/>
      <c r="L987" s="3"/>
    </row>
    <row r="988" spans="9:12" ht="15.75" customHeight="1">
      <c r="I988" s="3"/>
      <c r="J988" s="3"/>
      <c r="K988" s="5"/>
      <c r="L988" s="3"/>
    </row>
    <row r="989" spans="9:12" ht="15.75" customHeight="1"/>
    <row r="990" spans="9:12" ht="15.75" customHeight="1"/>
    <row r="991" spans="9:12" ht="15.75" customHeight="1"/>
    <row r="992" spans="9:1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3:O3"/>
  </mergeCells>
  <phoneticPr fontId="14" type="noConversion"/>
  <dataValidations count="2">
    <dataValidation type="list" allowBlank="1" showErrorMessage="1" sqref="L6:L34" xr:uid="{00000000-0002-0000-0100-000000000000}">
      <formula1>$S$16:$S$19</formula1>
    </dataValidation>
    <dataValidation type="list" allowBlank="1" showErrorMessage="1" sqref="K6:K34" xr:uid="{00000000-0002-0000-0100-000001000000}">
      <formula1>$R$16:$R$18</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1020"/>
  <sheetViews>
    <sheetView showGridLines="0" topLeftCell="A6" workbookViewId="0">
      <selection activeCell="C10" sqref="C10"/>
    </sheetView>
  </sheetViews>
  <sheetFormatPr baseColWidth="10" defaultColWidth="12.59765625" defaultRowHeight="15" customHeight="1"/>
  <cols>
    <col min="1" max="1" width="9.3984375" customWidth="1"/>
    <col min="2" max="2" width="2.59765625" customWidth="1"/>
    <col min="3" max="15" width="10.59765625" customWidth="1"/>
    <col min="16" max="16" width="2.59765625" customWidth="1"/>
    <col min="17" max="26" width="9.3984375" customWidth="1"/>
  </cols>
  <sheetData>
    <row r="2" spans="2:16" ht="15" hidden="1" customHeight="1"/>
    <row r="3" spans="2:16" ht="15" hidden="1" customHeight="1"/>
    <row r="4" spans="2:16" ht="14.4" hidden="1">
      <c r="C4" s="6"/>
      <c r="D4" s="6"/>
      <c r="E4" s="6"/>
      <c r="F4" s="4"/>
    </row>
    <row r="5" spans="2:16" ht="14.4" hidden="1">
      <c r="C5" s="6"/>
      <c r="D5" s="6"/>
      <c r="E5" s="6"/>
      <c r="F5" s="4"/>
    </row>
    <row r="6" spans="2:16" ht="39.75" customHeight="1">
      <c r="B6" s="65" t="s">
        <v>33</v>
      </c>
      <c r="C6" s="66"/>
      <c r="D6" s="66"/>
      <c r="E6" s="66"/>
      <c r="F6" s="66"/>
      <c r="G6" s="66"/>
      <c r="H6" s="66"/>
      <c r="I6" s="66"/>
      <c r="J6" s="66"/>
      <c r="K6" s="66"/>
      <c r="L6" s="66"/>
      <c r="M6" s="66"/>
      <c r="N6" s="66"/>
      <c r="O6" s="66"/>
      <c r="P6" s="56"/>
    </row>
    <row r="7" spans="2:16" ht="9.75" customHeight="1">
      <c r="C7" s="7"/>
      <c r="D7" s="7"/>
      <c r="E7" s="7"/>
      <c r="F7" s="7"/>
      <c r="G7" s="7"/>
      <c r="H7" s="7"/>
      <c r="I7" s="7"/>
      <c r="J7" s="7"/>
      <c r="K7" s="7"/>
      <c r="L7" s="7"/>
      <c r="M7" s="7"/>
      <c r="N7" s="7"/>
      <c r="O7" s="7"/>
    </row>
    <row r="8" spans="2:16" ht="9.75" customHeight="1">
      <c r="B8" s="19"/>
      <c r="C8" s="20"/>
      <c r="D8" s="20"/>
      <c r="E8" s="20"/>
      <c r="F8" s="21"/>
      <c r="G8" s="22"/>
      <c r="H8" s="22"/>
      <c r="I8" s="22"/>
      <c r="J8" s="22"/>
      <c r="K8" s="22"/>
      <c r="L8" s="22"/>
      <c r="M8" s="22"/>
      <c r="N8" s="22"/>
      <c r="O8" s="22"/>
      <c r="P8" s="23"/>
    </row>
    <row r="9" spans="2:16" ht="30" customHeight="1">
      <c r="B9" s="24"/>
      <c r="C9" s="8" t="s">
        <v>1</v>
      </c>
      <c r="D9" s="9"/>
      <c r="E9" s="55" t="s">
        <v>34</v>
      </c>
      <c r="F9" s="56"/>
      <c r="G9" s="9"/>
      <c r="H9" s="55" t="s">
        <v>11</v>
      </c>
      <c r="I9" s="56"/>
      <c r="J9" s="10"/>
      <c r="K9" s="10"/>
      <c r="L9" s="10"/>
      <c r="M9" s="10"/>
      <c r="N9" s="10"/>
      <c r="O9" s="10"/>
      <c r="P9" s="25"/>
    </row>
    <row r="10" spans="2:16" ht="30" customHeight="1">
      <c r="B10" s="24"/>
      <c r="C10" s="11" t="s">
        <v>28</v>
      </c>
      <c r="D10" s="12"/>
      <c r="E10" s="57" t="str">
        <f>VLOOKUP(C10,'Formato descripción HU'!B6:O10,5,0)</f>
        <v>Jeanneth Gissela Vela Galeas</v>
      </c>
      <c r="F10" s="56"/>
      <c r="G10" s="13"/>
      <c r="H10" s="57" t="str">
        <f>VLOOKUP(C10,'Formato descripción HU'!B6:O10,11,0)</f>
        <v>Terminado</v>
      </c>
      <c r="I10" s="56"/>
      <c r="J10" s="13"/>
      <c r="K10" s="10"/>
      <c r="L10" s="10"/>
      <c r="M10" s="10"/>
      <c r="N10" s="10"/>
      <c r="O10" s="10"/>
      <c r="P10" s="25"/>
    </row>
    <row r="11" spans="2:16" ht="9.75" customHeight="1">
      <c r="B11" s="24"/>
      <c r="C11" s="14"/>
      <c r="D11" s="12"/>
      <c r="E11" s="15"/>
      <c r="F11" s="15"/>
      <c r="G11" s="13"/>
      <c r="H11" s="15"/>
      <c r="I11" s="15"/>
      <c r="J11" s="13"/>
      <c r="K11" s="15"/>
      <c r="L11" s="15"/>
      <c r="M11" s="10"/>
      <c r="N11" s="15"/>
      <c r="O11" s="15"/>
      <c r="P11" s="25"/>
    </row>
    <row r="12" spans="2:16" ht="30" customHeight="1">
      <c r="B12" s="24"/>
      <c r="C12" s="8" t="s">
        <v>35</v>
      </c>
      <c r="D12" s="12"/>
      <c r="E12" s="55" t="s">
        <v>10</v>
      </c>
      <c r="F12" s="56"/>
      <c r="G12" s="13"/>
      <c r="H12" s="55" t="s">
        <v>36</v>
      </c>
      <c r="I12" s="56"/>
      <c r="J12" s="13"/>
      <c r="K12" s="15"/>
      <c r="L12" s="15"/>
      <c r="M12" s="10"/>
      <c r="N12" s="15"/>
      <c r="O12" s="15"/>
      <c r="P12" s="25"/>
    </row>
    <row r="13" spans="2:16" ht="30" customHeight="1">
      <c r="B13" s="24"/>
      <c r="C13" s="11">
        <f>VLOOKUP('Historia de Usuario'!C10,'Formato descripción HU'!B6:O10,8,0)</f>
        <v>7</v>
      </c>
      <c r="D13" s="12"/>
      <c r="E13" s="57" t="str">
        <f>VLOOKUP(C10,'Formato descripción HU'!B6:O10,10,0)</f>
        <v>Alta</v>
      </c>
      <c r="F13" s="56"/>
      <c r="G13" s="13"/>
      <c r="H13" s="57" t="str">
        <f>VLOOKUP(C10,'Formato descripción HU'!B6:O10,7,0)</f>
        <v>Cristian Acalo</v>
      </c>
      <c r="I13" s="56"/>
      <c r="J13" s="13"/>
      <c r="K13" s="15"/>
      <c r="L13" s="15"/>
      <c r="M13" s="10"/>
      <c r="N13" s="15"/>
      <c r="O13" s="15"/>
      <c r="P13" s="25"/>
    </row>
    <row r="14" spans="2:16" ht="9.75" customHeight="1">
      <c r="B14" s="24"/>
      <c r="C14" s="10"/>
      <c r="D14" s="12"/>
      <c r="E14" s="10"/>
      <c r="F14" s="10"/>
      <c r="G14" s="13"/>
      <c r="H14" s="13"/>
      <c r="I14" s="10"/>
      <c r="J14" s="10"/>
      <c r="K14" s="10"/>
      <c r="L14" s="10"/>
      <c r="M14" s="10"/>
      <c r="N14" s="10"/>
      <c r="O14" s="10"/>
      <c r="P14" s="25"/>
    </row>
    <row r="15" spans="2:16" ht="19.5" customHeight="1">
      <c r="B15" s="24"/>
      <c r="C15" s="37" t="s">
        <v>37</v>
      </c>
      <c r="D15" s="40" t="str">
        <f>VLOOKUP(C10,'Formato descripción HU'!B6:O10,3,0)</f>
        <v>El administrador necesita la capacidad de incorporar nuevos materiales al sistema para mantener actualizada la base de datos y asegurar la disponibilidad de recursos.</v>
      </c>
      <c r="E15" s="59"/>
      <c r="F15" s="10"/>
      <c r="G15" s="37" t="s">
        <v>38</v>
      </c>
      <c r="H15" s="40" t="str">
        <f>VLOOKUP(C10,'Formato descripción HU'!B6:O10,4,0)</f>
        <v>La implementación de  añadir materiales permiteal administrador contribuir con nuevos recursos al sistema de manera eficiente, asegurando que la base de datos esté actualizada y completa.</v>
      </c>
      <c r="I15" s="67"/>
      <c r="J15" s="59"/>
      <c r="K15" s="10"/>
      <c r="L15" s="37" t="s">
        <v>39</v>
      </c>
      <c r="M15" s="40" t="str">
        <f>VLOOKUP(C10,'Formato descripción HU'!B6:O10,6,0)</f>
        <v>* Diseñar un formulario claro y fácil de entender para la entrada de información del material.
* Validar la información ingresada para garantizar su precisión y coherencia.
* Permitir a los usuarios revisar y confirmar la información antes de añadir el material al sistema.</v>
      </c>
      <c r="N15" s="41"/>
      <c r="O15" s="42"/>
      <c r="P15" s="25"/>
    </row>
    <row r="16" spans="2:16" ht="19.5" customHeight="1">
      <c r="B16" s="24"/>
      <c r="C16" s="38"/>
      <c r="D16" s="63"/>
      <c r="E16" s="64"/>
      <c r="F16" s="10"/>
      <c r="G16" s="38"/>
      <c r="H16" s="63"/>
      <c r="I16" s="36"/>
      <c r="J16" s="64"/>
      <c r="K16" s="10"/>
      <c r="L16" s="38"/>
      <c r="M16" s="43"/>
      <c r="N16" s="44"/>
      <c r="O16" s="45"/>
      <c r="P16" s="25"/>
    </row>
    <row r="17" spans="2:16" ht="19.5" customHeight="1">
      <c r="B17" s="24"/>
      <c r="C17" s="39"/>
      <c r="D17" s="60"/>
      <c r="E17" s="61"/>
      <c r="F17" s="10"/>
      <c r="G17" s="39"/>
      <c r="H17" s="60"/>
      <c r="I17" s="68"/>
      <c r="J17" s="61"/>
      <c r="K17" s="10"/>
      <c r="L17" s="39"/>
      <c r="M17" s="46"/>
      <c r="N17" s="47"/>
      <c r="O17" s="48"/>
      <c r="P17" s="25"/>
    </row>
    <row r="18" spans="2:16" ht="9.75" customHeight="1">
      <c r="B18" s="24"/>
      <c r="C18" s="10"/>
      <c r="D18" s="10"/>
      <c r="E18" s="10"/>
      <c r="F18" s="10"/>
      <c r="G18" s="13"/>
      <c r="H18" s="13"/>
      <c r="I18" s="13"/>
      <c r="J18" s="10"/>
      <c r="K18" s="10"/>
      <c r="L18" s="10"/>
      <c r="M18" s="10"/>
      <c r="N18" s="10"/>
      <c r="O18" s="10"/>
      <c r="P18" s="25"/>
    </row>
    <row r="19" spans="2:16" ht="19.5" customHeight="1">
      <c r="B19" s="24"/>
      <c r="C19" s="58" t="s">
        <v>40</v>
      </c>
      <c r="D19" s="59"/>
      <c r="E19" s="49" t="s">
        <v>41</v>
      </c>
      <c r="F19" s="50"/>
      <c r="G19" s="50"/>
      <c r="H19" s="50"/>
      <c r="I19" s="50"/>
      <c r="J19" s="50"/>
      <c r="K19" s="50"/>
      <c r="L19" s="50"/>
      <c r="M19" s="50"/>
      <c r="N19" s="50"/>
      <c r="O19" s="51"/>
      <c r="P19" s="25"/>
    </row>
    <row r="20" spans="2:16" ht="19.5" customHeight="1">
      <c r="B20" s="24"/>
      <c r="C20" s="60"/>
      <c r="D20" s="61"/>
      <c r="E20" s="52"/>
      <c r="F20" s="53"/>
      <c r="G20" s="53"/>
      <c r="H20" s="53"/>
      <c r="I20" s="53"/>
      <c r="J20" s="53"/>
      <c r="K20" s="53"/>
      <c r="L20" s="53"/>
      <c r="M20" s="53"/>
      <c r="N20" s="53"/>
      <c r="O20" s="54"/>
      <c r="P20" s="25"/>
    </row>
    <row r="21" spans="2:16" ht="9.75" customHeight="1">
      <c r="B21" s="24"/>
      <c r="C21" s="10"/>
      <c r="D21" s="10"/>
      <c r="E21" s="10"/>
      <c r="F21" s="10"/>
      <c r="G21" s="10"/>
      <c r="H21" s="10"/>
      <c r="I21" s="10"/>
      <c r="J21" s="10"/>
      <c r="K21" s="10"/>
      <c r="L21" s="10"/>
      <c r="M21" s="10"/>
      <c r="N21" s="10"/>
      <c r="O21" s="10"/>
      <c r="P21" s="25"/>
    </row>
    <row r="22" spans="2:16" ht="19.5" customHeight="1">
      <c r="B22" s="24"/>
      <c r="C22" s="62" t="s">
        <v>42</v>
      </c>
      <c r="D22" s="59"/>
      <c r="E22" s="40" t="str">
        <f>VLOOKUP(C10,'Formato descripción HU'!B6:O10,12,0)</f>
        <v>Verificar la funcionalidad de añadir materiales mediante pruebas de ingreso de datos y comprobación de que los nuevos materiales se reflejen correctamente en la base de datos del sistema.</v>
      </c>
      <c r="F22" s="41"/>
      <c r="G22" s="41"/>
      <c r="H22" s="42"/>
      <c r="I22" s="10"/>
      <c r="J22" s="62" t="s">
        <v>13</v>
      </c>
      <c r="K22" s="59"/>
      <c r="L22" s="40">
        <f>VLOOKUP(C10,'Formato descripción HU'!B6:O10,13,0)</f>
        <v>0</v>
      </c>
      <c r="M22" s="41"/>
      <c r="N22" s="41"/>
      <c r="O22" s="42"/>
      <c r="P22" s="25"/>
    </row>
    <row r="23" spans="2:16" ht="19.5" customHeight="1">
      <c r="B23" s="24"/>
      <c r="C23" s="63"/>
      <c r="D23" s="64"/>
      <c r="E23" s="43"/>
      <c r="F23" s="44"/>
      <c r="G23" s="44"/>
      <c r="H23" s="45"/>
      <c r="I23" s="10"/>
      <c r="J23" s="63"/>
      <c r="K23" s="64"/>
      <c r="L23" s="43"/>
      <c r="M23" s="44"/>
      <c r="N23" s="44"/>
      <c r="O23" s="45"/>
      <c r="P23" s="25"/>
    </row>
    <row r="24" spans="2:16" ht="19.5" customHeight="1">
      <c r="B24" s="24"/>
      <c r="C24" s="60"/>
      <c r="D24" s="61"/>
      <c r="E24" s="46"/>
      <c r="F24" s="47"/>
      <c r="G24" s="47"/>
      <c r="H24" s="48"/>
      <c r="I24" s="10"/>
      <c r="J24" s="60"/>
      <c r="K24" s="61"/>
      <c r="L24" s="46"/>
      <c r="M24" s="47"/>
      <c r="N24" s="47"/>
      <c r="O24" s="48"/>
      <c r="P24" s="25"/>
    </row>
    <row r="25" spans="2:16" ht="9.75" customHeight="1">
      <c r="B25" s="16"/>
      <c r="C25" s="17"/>
      <c r="D25" s="17"/>
      <c r="E25" s="17"/>
      <c r="F25" s="17"/>
      <c r="G25" s="17"/>
      <c r="H25" s="17"/>
      <c r="I25" s="17"/>
      <c r="J25" s="17"/>
      <c r="K25" s="17"/>
      <c r="L25" s="17"/>
      <c r="M25" s="17"/>
      <c r="N25" s="17"/>
      <c r="O25" s="17"/>
      <c r="P25" s="1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'Formato descripción HU'!$B$6:$B$10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Nahir Carrera Vela</cp:lastModifiedBy>
  <cp:revision/>
  <dcterms:created xsi:type="dcterms:W3CDTF">2019-10-21T15:37:14Z</dcterms:created>
  <dcterms:modified xsi:type="dcterms:W3CDTF">2024-03-07T13:20:07Z</dcterms:modified>
  <cp:category/>
  <cp:contentStatus/>
</cp:coreProperties>
</file>