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obp\Desktop\"/>
    </mc:Choice>
  </mc:AlternateContent>
  <bookViews>
    <workbookView xWindow="-105" yWindow="-105" windowWidth="23250" windowHeight="12450" firstSheet="1" activeTab="1"/>
  </bookViews>
  <sheets>
    <sheet name="Hoja1" sheetId="3" r:id="rId1"/>
    <sheet name="Formato descripción HU" sheetId="1" r:id="rId2"/>
    <sheet name="Historia de Usuari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<sst xmlns="http://schemas.openxmlformats.org/spreadsheetml/2006/main" count="298" uniqueCount="128">
  <si>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</si>
  <si>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</si>
  <si>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</si>
  <si>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</si>
  <si>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</si>
  <si>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</si>
  <si>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</si>
  <si>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</si>
  <si>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</si>
  <si>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</si>
  <si>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</si>
  <si>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</si>
  <si>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</si>
  <si>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</si>
  <si>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</si>
  <si>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</si>
  <si>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Jeanneth Gissela Vela Galeas</t>
  </si>
  <si>
    <t>Alta</t>
  </si>
  <si>
    <t>En proceso</t>
  </si>
  <si>
    <t>REQ002</t>
  </si>
  <si>
    <t xml:space="preserve">Media </t>
  </si>
  <si>
    <t>El sistema debe solicitar un inicio de sesión al abrirse, requiriendo un nombre de usuario y contraseña.</t>
  </si>
  <si>
    <t xml:space="preserve">Implementar una pantalla de inicio de sesión que solicite al usuario ingresar un nombre de usuario y contraseña, asegurando un acceso seguro y controlado al software.  </t>
  </si>
  <si>
    <t>Brindar una forma segura y controlada de acceder al sistema, garantizando la autenticación de usuarios a través de un proceso de inicio de sesión. La ausencia de esta funcionalidad dificulta el acceso controlado y seguro a la aplicación.</t>
  </si>
  <si>
    <t xml:space="preserve"> * Diseñar una interfaz de inicio de sesión que incluya campos para el nombre de usuario y la contraseña * Desarrollar un mecanismo de validación que verifique la autenticidad de las credenciales ingresadas * Implementar un flujo de control que permita el acceso al sistema solo después de una autenticación exitosa. </t>
  </si>
  <si>
    <t>Terminado</t>
  </si>
  <si>
    <t>Intentar acceder al sistema, ingresando credenciales correctas e incorrectas para verificar la autenticación y el acceso adecuado.</t>
  </si>
  <si>
    <t>Inicio de Sesión</t>
  </si>
  <si>
    <t xml:space="preserve">El sistema debe permitir al usuario actualizar su información a su preferencia. </t>
  </si>
  <si>
    <t>Implementar una funcionalidad de actualización de usuario que permita al usuario modificar tanto su nombre de usuario y su contraseña como sueldo base, garantizando la seguridad y autenticidad del proceso.</t>
  </si>
  <si>
    <t>Permitir al usuario actualizar su información cuando lo desee,  proporcionando flexibilidad y control sobre sus datos.  La falta de esta funcionalidad limita la capacidad de los usuarios para gestionar y personalizar sus credenciales de acceso.</t>
  </si>
  <si>
    <t>* Diseñar una interfaz que permita al usuario ingresar y confirmar sus credenciales (nombre de usuario, contraseña, sueldo base) * Desarrollar un proceso de validación que verifique la autenticidad de la actualización de credenciales.</t>
  </si>
  <si>
    <t>REQ005</t>
  </si>
  <si>
    <t>No iniciado</t>
  </si>
  <si>
    <t>Baja</t>
  </si>
  <si>
    <t>Cristian Acalo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</si>
  <si>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</si>
  <si>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</si>
  <si>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</si>
  <si>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</si>
  <si>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</si>
  <si>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</si>
  <si>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</si>
  <si>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</si>
  <si>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</si>
  <si>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</si>
  <si>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</si>
  <si>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 </t>
  </si>
  <si>
    <t>REQ003</t>
  </si>
  <si>
    <t>REQ004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</si>
  <si>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</si>
  <si>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</si>
  <si>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</si>
  <si>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</si>
  <si>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</si>
  <si>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</si>
  <si>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</si>
  <si>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</si>
  <si>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Visualización del perfil del usuario</t>
  </si>
  <si>
    <t xml:space="preserve">Actualización de datos </t>
  </si>
  <si>
    <t xml:space="preserve">La visualización debe ser intuitiva y personalizable para garantizar la usabilidad del sistema.
</t>
  </si>
  <si>
    <t xml:space="preserve"> Proporcionar una experiencia de usuario fluida y personalizable en la visualización del perfil del usuario.</t>
  </si>
  <si>
    <t>En el aplicativo los usuarios podrán verificar su información de manera intuitiva y adaptada a sus preferencias.</t>
  </si>
  <si>
    <t>* Diseñar una interfaz de usuario clara y accesible.
* Permitir la personalización de la información del perfil.
* Organizar los elementos del perfil de manera coherente.
* Facilitar la navegación y la edición del perfil.</t>
  </si>
  <si>
    <t>* Pruebas de usabilidad para evaluar la facilidad de navegación y comprensión de la interfaz del perfil.
* Pruebas de personalización para confirmar que los usuarios pueden modificar y ajustar la información según sus preferencias.
* Evaluación de la organización de los elementos del perfil para asegurar una presentación coherente y lógica.
* Comprobación de las opciones de privacidad y seguridad para garantizar que los usuarios puedan controlar quién accede a su información.
* Verificación de la funcionalidad de navegación y edición del perfil en diferentes dispositivos y navegadores para asegurar una experiencia consistente.</t>
  </si>
  <si>
    <t>*Pruebas de usabilidad para evaluar la facilidad de navegación y comprensión de la interfaz de actualización de datos.
*Pruebas de funcionamiento para confirmar que los cambios realizados se reflejen correctamente en el perfil del usuario.
* Evaluación de la seguridad del proceso de actualización para garantizar la protección de los datos del usuario.
* Comprobación del registro de cambios para asegurar que se mantenga un historial preciso de las actualizaciones realizadas por el usuario.</t>
  </si>
  <si>
    <t>Visualizar listado de materiales.</t>
  </si>
  <si>
    <t>El sistema debe facilitar la visualización del listado de materiales de forma clara y accesible para los usuarios.</t>
  </si>
  <si>
    <t>Los usuarios requieren acceder al listado de materiales de manera eficiente para identificar los recursos disponibles y gestionar sus necesidades de manera oportuna.</t>
  </si>
  <si>
    <t>La implementación de una interfaz intuitiva y estructurada permite a los usuarios acceder al listado de materiales de manera eficaz, facilitando la gestión y el acceso a los recursos necesarios.</t>
  </si>
  <si>
    <t>Verificar la eficacia de la visualización del listado de materiales a través de pruebas de usabilidad y retroalimentación de los usuarios.</t>
  </si>
  <si>
    <t>* Diseñar una interfaz de usuario clara y organizada para mostrar el listado de materiales.
* Implementar funciones de búsqueda y filtrado para facilitar la navegación.
* Organizar los materiales de manera jerárquica o categorizada para una mejor comprensión.
* Proporcionar opciones de visualización personalizables para adaptarse a las preferencias del usuario.</t>
  </si>
  <si>
    <t>Añadir materiales</t>
  </si>
  <si>
    <t>El sistema debe permitir a los usuarios añadir materiales de forma eficiente y precisa.</t>
  </si>
  <si>
    <t>Verificar la funcionalidad de añadir materiales mediante pruebas de ingreso de datos y comprobación de que los nuevos materiales se reflejen correctamente en la base de datos del sistema.</t>
  </si>
  <si>
    <t>La implementación de  añadir materiales permite a los usuarios contribuir con nuevos recursos al sistema de manera eficiente, asegurando que la base de datos esté actualizada y completa.</t>
  </si>
  <si>
    <t xml:space="preserve">* Diseñar un formulario claro y fácil de entender para la entrada de información del material.
* Validar la información ingresada para garantizar su precisión y coherencia.
* Permitir a los usuarios revisar y confirmar la información antes de añadir el material al sistema.
</t>
  </si>
  <si>
    <t>Buscar material</t>
  </si>
  <si>
    <t>El sistema debe facilitar la búsqueda de materiales de manera eficiente y precisa.</t>
  </si>
  <si>
    <t>Permitirá a los usuarios encontrar rápidamente los materiales deseados, mejorando así la eficiencia y la experiencia del usuario.</t>
  </si>
  <si>
    <t>* Diseñar una barra de búsqueda visible y accesible en la interfaz del usuario.
* Implementar algoritmos de búsqueda eficientes que permitan la búsqueda por palabras clave.
* Mostrar resultados de búsqueda relevantes de manera clara y ordenada.</t>
  </si>
  <si>
    <t>* Introducir un término de búsqueda en la barra de búsqueda.
* Verificar que los resultados coincidan con el término ingresado.
* Probar diferentes términos de búsqueda para asegurar la precisión y la amplitud de los resultados.
* Comprobar la funcionalidad de los filtros y opciones de ordenación para refinar los resultados según las necesidades del usuario.</t>
  </si>
  <si>
    <t>Actualización de materiales</t>
  </si>
  <si>
    <t>El sistema debe permitir a los usuarios actualizar la información de los materiales de manera precisa y oportuna.</t>
  </si>
  <si>
    <t>* Diseñar una interfaz de usuario intuitiva que permita la edición de la información del material.
* Proporcionar opciones para modificar campos específicos del material, como título, descripción, categoría, etc.
* Validar los cambios realizados para garantizar la coherencia y precisión de la información.
* Guardar los cambios de manera segura y actualizar la base de datos del sistema con la información actualizada del material.</t>
  </si>
  <si>
    <t>* Seleccionar un material existente para actualizar.
* Modificar elcampo de información del material.
* Guardar los cambios realizados.
* Verificar que los cambios se reflejen correctamente en la interfaz del usuario y en la base de datos del sistema.</t>
  </si>
  <si>
    <t xml:space="preserve"> Eliminación de materiales.</t>
  </si>
  <si>
    <t>El sistema debe permitir a los usuarios eliminar materiales de manera segura y eficiente.</t>
  </si>
  <si>
    <t>* Diseñar una interfaz de usuario que permita la selección y eliminación de materiales de manera clara y accesible.
* Proporcionar confirmación de eliminación para evitar la eliminación accidental de materiales.
* Implementar medidas de seguridad para proteger la integridad de la base de datos durante el proceso de eliminación.
* Actualizar la base de datos del sistema eliminando de manera permanente los materiales seleccionados.</t>
  </si>
  <si>
    <t>* Seleccionar un material para eliminar.
* Confirmar la eliminación del material.
* Verificar que el material eliminado ya no esté disponible en la base de datos.
* Comprobar que los enlaces o referencias al material eliminado se actualicen correctamente en el sistema.</t>
  </si>
  <si>
    <t>Visualización del listado de productos</t>
  </si>
  <si>
    <t>El sistema debe permitir a los usuarios visualizar el listado de productos de manera clara y accesible.</t>
  </si>
  <si>
    <t>* Diseñar una interfaz de usuario que muestre de manera clara y organizada la lista de productos.
* Incluir información relevante de los productos, como nombre, descripción, precio, disponibilidad, etc.
* Implementar funciones de búsqueda y filtrado para ayudar a los usuarios a encontrar productos específicos.</t>
  </si>
  <si>
    <t>* Acceder a la página de visualización del listado de productos.
* Verificar que todos los productos estén listados y sean visibles.
* Realizar una búsqueda de un producto específico utilizando la función de búsqueda.
* Aplicar filtros de categoría o precio y verificar que los resultados se actualicen correctamente.
* Confirmar que la información de cada producto sea precisa y esté completa.</t>
  </si>
  <si>
    <t xml:space="preserve"> Añadir productos</t>
  </si>
  <si>
    <t>El sistema debe facilitar la incorporación de nuevos productos de manera eficiente y precisa.</t>
  </si>
  <si>
    <t>El administrador de la tienda necesita la capacidad de agregar nuevos productos al inventario de manera rápida y precisa para mantener actualizado el catálogo de productos disponibles.</t>
  </si>
  <si>
    <t>Permite a los administradores ingresar la información relevante de los nuevos productos de manera eficiente, garantizando así la disponibilidad y precisión del inventario.</t>
  </si>
  <si>
    <t>* Diseñar un formulario de entrada de productos que incluya campos para nombre, descripción, precio, etc.
* Validar la información ingresada para asegurar su precisión y coherencia.
* Implementar controles de seguridad para garantizar que solo los administradores autorizados puedan agregar productos.</t>
  </si>
  <si>
    <t>* Acceder al formulario de añadir productos.
* Ingresar los detalles del nuevo producto, como nombre, descripción, precio, etc.
* Guardar la información del producto.
* Verificar que el nuevo producto aparezca correctamente en el catálogo de productos de la tienda.</t>
  </si>
  <si>
    <t>Buscar producto</t>
  </si>
  <si>
    <t>El sistema debe permitir a los usuarios buscar productos de manera eficiente y precisa.</t>
  </si>
  <si>
    <t>El administrador requiere acceder al listado de materiales de manera eficiente para identificar los recursos disponibles y gestionar sus necesidades de manera oportuna.</t>
  </si>
  <si>
    <t>El administrador necesita la capacidad de incorporar nuevos materiales al sistema para mantener actualizada la base de datos y asegurar la disponibilidad de recursos.</t>
  </si>
  <si>
    <t>El administrador requiere la capacidad de encontrar materiales específicos dentro del sistema para acceder a la información necesaria de manera rápida y efectiva.</t>
  </si>
  <si>
    <t>El adminstrador necesita la capacidad de modificar la información de los materiales existentes para reflejar cambios o correcciones, garantizando así la exactitud y relevancia de la información.</t>
  </si>
  <si>
    <t>El adminstrador necesita la capacidad de eliminar materiales obsoletos, duplicados o incorrectos para mantener la integridad y relevancia de la base de datos de materiales.</t>
  </si>
  <si>
    <t>El adminstrador necesita la capacidad de ver una lista completa de productos disponibles en el sistema para verificar compras informadas y tomar decisiones de manera efectiva.</t>
  </si>
  <si>
    <t>El administrador necesita la capacidad de encontrar rápidamente productos específicos dentro del catálogo de la tienda para facilitar cualquier proceso.</t>
  </si>
  <si>
    <t>Permitir al administrador actualizar su información cuando lo desee,  proporcionando flexibilidad y control sobre sus datos.  La falta de esta funcionalidad limita la capacidad de los usuarios para gestionar y personalizar sus credenciales de acceso.</t>
  </si>
  <si>
    <t>Proporcionar esta función permite al administrador corregir errores, agregar información adicional o actualizar detalles relevantes, asegurando la precisión y la actualización de la base de datos de materiales.</t>
  </si>
  <si>
    <t>Implementar una función de eliminación de material permite al administrador gestionar de manera efectiva la base de datos, eliminando materiales innecesarios y manteniendo la calidad de la información disponible.</t>
  </si>
  <si>
    <t>Implementar una función de búsqueda de productos permite al administrador localizar rápidamente los productos deseados.</t>
  </si>
  <si>
    <t>Implementar una interfaz intuitiva de visualización de listado de productos permite a los usuarios acceder fácilmente a la información relevante de los productos, facilitando así la navegación.</t>
  </si>
  <si>
    <t>* Diseñar una barra de búsqueda prominente en la interfaz del administrador.
* Implementar algoritmos de búsqueda eficientes que permitan la búsqueda por nombre, categoría, precio, etc.
* Mostrar resultados de búsqueda relevantes de manera clara y ordenada.
* Proporcionar opciones de filtrado y ordenación para refinar los resultados de búsqueda.</t>
  </si>
  <si>
    <t xml:space="preserve">
* Ingresar un término de búsqueda en la barra de búsqueda.
* Verificar que los resultados de búsqueda coincidan con el término ingresado.
* Probar diferentes términos de búsqueda para asegurar la precisión y la amplitud de los resultados.
* Comprobar la funcionalidad de los filtros y opciones de ordenación para refinar los resultados según las necesidades del administrador.</t>
  </si>
  <si>
    <t>Actualización del producto</t>
  </si>
  <si>
    <t>El sistema debe permitir al administrador actualizar la información de los productos de manera efectiva y oportuna.</t>
  </si>
  <si>
    <t>El administrador necesita la capacidad de realizar cambios en la información de los productos para mantener actualizado el catálogo de la tienda.</t>
  </si>
  <si>
    <t>Implementar una función de actualización de productos permite al administrador modificar detalles como nombre, descripción, precio, disponibilidad, etc.</t>
  </si>
  <si>
    <t>* Diseñar una interfaz de administrador que permita la edición de la información del producto.
* Proporcionar campos editables para los diferentes atributos del producto, como nombre, descripción, precio, etc.
* Validar la información actualizada para garantizar su precisión y coherencia.</t>
  </si>
  <si>
    <t>* Iniciar sesión en la aplicación como administrador.
* Seleccionar el producto que se desea actualizar desde el panel de administración.
* Modificar uno o más atributos del producto, como el nombre o el precio.
* Guardar los cambios realizados.
* Verificar que los cambios se reflejen correctamente en la página de detalles del producto y en el catálogo de la tienda.</t>
  </si>
  <si>
    <t>Eliminación de productos</t>
  </si>
  <si>
    <t>El sistema debe permitir al administrador eliminar productos de manera segura y eficiente.</t>
  </si>
  <si>
    <t>El administrador necesita la capacidad de eliminar productos obsoletos, duplicados o incorrectos del catálogo de la tienda para mantener la integridad y relevancia del inventario.</t>
  </si>
  <si>
    <t xml:space="preserve">Implementar una función de eliminación de productos permite al administrador gestionar efectivamente el catálogo de la tienda, eliminando productos innecesarios y manteniendo la calidad del inventario.
</t>
  </si>
  <si>
    <t>* Diseñar una interfaz de administrador que permita la selección y eliminación de productos.
* Proporcionar confirmación de eliminación para evitar la eliminación accidental de productos.
* Implementar controles de seguridad para garantizar que solo el administrador pueda eliminar productos.
* Actualizar la base de datos del sistema eliminando de manera permanente los productos seleccionados.</t>
  </si>
  <si>
    <t>* Iniciar sesión en la aplicación como administrador.
* Navegar al panel de administración y seleccionar la opción para administrar productos.
* Seleccionar el producto que se desea eliminar.
* Confirmar la eliminación del producto.
* Verificar que el producto eliminado ya no esté disponible en el catálogo de la tienda.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</si>
</sst>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scheme val="minor"/>
    </font>
    <font>
      <sz val="11"/>
      <color rgb="FF001A1E"/>
      <name val="-Apple-System"/>
      <charset val="1"/>
    </font>
    <font>
      <u/>
      <sz val="11"/>
      <color theme="1"/>
      <name val="Calibri"/>
      <family val="2"/>
    </font>
    <font>
      <sz val="11"/>
      <color theme="1"/>
      <name val="Arial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E7F3F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7" fillId="0" borderId="5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7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wrapText="1"/>
    </xf>
    <xf numFmtId="0" fontId="6" fillId="0" borderId="2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 wrapText="1"/>
    </xf>
    <xf numFmtId="164" fontId="1" fillId="0" borderId="23" xfId="0" applyNumberFormat="1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6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3" xfId="0" applyFont="1" applyBorder="1"/>
    <xf numFmtId="0" fontId="13" fillId="7" borderId="7" xfId="0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20" xfId="0" applyFont="1" applyBorder="1"/>
    <xf numFmtId="0" fontId="9" fillId="0" borderId="22" xfId="0" applyFont="1" applyBorder="1"/>
    <xf numFmtId="0" fontId="10" fillId="4" borderId="7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8" fillId="3" borderId="2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9" fillId="0" borderId="4" xfId="0" applyFont="1" applyBorder="1"/>
    <xf numFmtId="0" fontId="10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9" fillId="0" borderId="9" xfId="0" applyFont="1" applyBorder="1"/>
    <xf numFmtId="0" fontId="9" fillId="0" borderId="21" xfId="0" applyFont="1" applyBorder="1"/>
    <xf numFmtId="0" fontId="12" fillId="2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0" fillId="0" borderId="5" xfId="0" applyBorder="1"/>
    <xf numFmtId="0" fontId="0" fillId="0" borderId="24" xfId="0" applyBorder="1"/>
    <xf numFmtId="0" fontId="18" fillId="0" borderId="23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B12" sqref="B12"/>
    </sheetView>
  </sheetViews>
  <sheetFormatPr baseColWidth="10" defaultColWidth="8.75" defaultRowHeight="14.25"/>
  <cols>
    <col min="1" max="1" width="40" customWidth="1"/>
    <col min="2" max="2" width="31.75" customWidth="1"/>
  </cols>
  <sheetData>
    <row r="3" spans="1:1">
      <c r="A3" s="28"/>
    </row>
    <row r="4" spans="1:1" ht="53.25" customHeight="1">
      <c r="A4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4"/>
  <sheetViews>
    <sheetView showGridLines="0" tabSelected="1" topLeftCell="A2" zoomScale="65" zoomScaleNormal="64" workbookViewId="0">
      <selection activeCell="B3" sqref="B3:O3"/>
    </sheetView>
  </sheetViews>
  <sheetFormatPr baseColWidth="10" defaultColWidth="12.625" defaultRowHeight="15" customHeight="1"/>
  <cols>
    <col min="1" max="1" width="2" customWidth="1"/>
    <col min="2" max="2" width="7.75" bestFit="1" customWidth="1"/>
    <col min="3" max="3" width="21.625" customWidth="1"/>
    <col min="4" max="5" width="20.625" customWidth="1"/>
    <col min="6" max="6" width="15" customWidth="1"/>
    <col min="7" max="7" width="22.25" bestFit="1" customWidth="1"/>
    <col min="8" max="8" width="9.875" customWidth="1"/>
    <col min="9" max="9" width="10.625" customWidth="1"/>
    <col min="10" max="10" width="13.75" customWidth="1"/>
    <col min="11" max="12" width="10.625" customWidth="1"/>
    <col min="13" max="15" width="20.625" customWidth="1"/>
    <col min="16" max="26" width="9.375" customWidth="1"/>
  </cols>
  <sheetData>
    <row r="1" spans="2:19">
      <c r="I1" s="1"/>
      <c r="J1" s="1"/>
      <c r="K1" s="2"/>
      <c r="L1" s="3"/>
    </row>
    <row r="2" spans="2:19">
      <c r="I2" s="1"/>
      <c r="J2" s="1"/>
      <c r="K2" s="2"/>
      <c r="L2" s="3"/>
    </row>
    <row r="3" spans="2:19" ht="45" customHeight="1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19">
      <c r="H4" s="4"/>
      <c r="I4" s="1"/>
      <c r="J4" s="1"/>
      <c r="K4" s="2"/>
      <c r="L4" s="3"/>
    </row>
    <row r="5" spans="2:19" ht="60" customHeight="1">
      <c r="B5" s="26" t="s">
        <v>1</v>
      </c>
      <c r="C5" s="26" t="s">
        <v>2</v>
      </c>
      <c r="D5" s="27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6" t="s">
        <v>13</v>
      </c>
      <c r="O5" s="26" t="s">
        <v>14</v>
      </c>
    </row>
    <row r="6" spans="2:19" ht="141" customHeight="1">
      <c r="B6" s="29" t="s">
        <v>15</v>
      </c>
      <c r="C6" s="30" t="s">
        <v>21</v>
      </c>
      <c r="D6" s="30" t="s">
        <v>22</v>
      </c>
      <c r="E6" s="30" t="s">
        <v>23</v>
      </c>
      <c r="F6" s="30" t="s">
        <v>16</v>
      </c>
      <c r="G6" s="30" t="s">
        <v>24</v>
      </c>
      <c r="H6" s="30" t="s">
        <v>35</v>
      </c>
      <c r="I6" s="30">
        <v>4</v>
      </c>
      <c r="J6" s="31">
        <v>45325</v>
      </c>
      <c r="K6" s="32" t="s">
        <v>17</v>
      </c>
      <c r="L6" s="30" t="s">
        <v>25</v>
      </c>
      <c r="M6" s="30" t="s">
        <v>26</v>
      </c>
      <c r="N6" s="30"/>
      <c r="O6" s="30" t="s">
        <v>27</v>
      </c>
    </row>
    <row r="7" spans="2:19" ht="135" customHeight="1">
      <c r="B7" s="29" t="s">
        <v>19</v>
      </c>
      <c r="C7" s="71" t="s">
        <v>60</v>
      </c>
      <c r="D7" s="70" t="s">
        <v>61</v>
      </c>
      <c r="E7" s="30" t="s">
        <v>62</v>
      </c>
      <c r="F7" s="30" t="s">
        <v>16</v>
      </c>
      <c r="G7" s="30" t="s">
        <v>63</v>
      </c>
      <c r="H7" s="30" t="s">
        <v>35</v>
      </c>
      <c r="I7" s="30">
        <v>1</v>
      </c>
      <c r="J7" s="31">
        <v>45326</v>
      </c>
      <c r="K7" s="32" t="s">
        <v>17</v>
      </c>
      <c r="L7" s="30" t="s">
        <v>25</v>
      </c>
      <c r="M7" s="30" t="s">
        <v>64</v>
      </c>
      <c r="N7" s="30"/>
      <c r="O7" s="30" t="s">
        <v>58</v>
      </c>
    </row>
    <row r="8" spans="2:19" ht="228" customHeight="1">
      <c r="B8" s="29" t="s">
        <v>48</v>
      </c>
      <c r="C8" s="30" t="s">
        <v>28</v>
      </c>
      <c r="D8" s="30" t="s">
        <v>29</v>
      </c>
      <c r="E8" s="30" t="s">
        <v>109</v>
      </c>
      <c r="F8" s="30" t="s">
        <v>16</v>
      </c>
      <c r="G8" s="30" t="s">
        <v>31</v>
      </c>
      <c r="H8" s="30" t="s">
        <v>35</v>
      </c>
      <c r="I8" s="30">
        <v>6</v>
      </c>
      <c r="J8" s="31">
        <v>45338</v>
      </c>
      <c r="K8" s="32" t="s">
        <v>17</v>
      </c>
      <c r="L8" s="30" t="s">
        <v>25</v>
      </c>
      <c r="M8" s="30" t="s">
        <v>65</v>
      </c>
      <c r="N8" s="30"/>
      <c r="O8" s="30" t="s">
        <v>59</v>
      </c>
    </row>
    <row r="9" spans="2:19" ht="240">
      <c r="B9" s="29" t="s">
        <v>49</v>
      </c>
      <c r="C9" s="30" t="s">
        <v>67</v>
      </c>
      <c r="D9" s="30" t="s">
        <v>102</v>
      </c>
      <c r="E9" s="30" t="s">
        <v>69</v>
      </c>
      <c r="F9" s="30" t="s">
        <v>16</v>
      </c>
      <c r="G9" s="30" t="s">
        <v>71</v>
      </c>
      <c r="H9" s="30" t="s">
        <v>35</v>
      </c>
      <c r="I9" s="30">
        <v>7</v>
      </c>
      <c r="J9" s="31">
        <v>45338</v>
      </c>
      <c r="K9" s="32" t="s">
        <v>17</v>
      </c>
      <c r="L9" s="30" t="s">
        <v>25</v>
      </c>
      <c r="M9" s="30" t="s">
        <v>70</v>
      </c>
      <c r="N9" s="30"/>
      <c r="O9" s="30" t="s">
        <v>66</v>
      </c>
    </row>
    <row r="10" spans="2:19" ht="195">
      <c r="B10" s="29" t="s">
        <v>32</v>
      </c>
      <c r="C10" s="30" t="s">
        <v>73</v>
      </c>
      <c r="D10" s="30" t="s">
        <v>103</v>
      </c>
      <c r="E10" s="30" t="s">
        <v>75</v>
      </c>
      <c r="F10" s="30" t="s">
        <v>16</v>
      </c>
      <c r="G10" s="30" t="s">
        <v>76</v>
      </c>
      <c r="H10" s="30" t="s">
        <v>35</v>
      </c>
      <c r="I10" s="30">
        <v>8</v>
      </c>
      <c r="J10" s="31">
        <v>45339</v>
      </c>
      <c r="K10" s="32" t="s">
        <v>17</v>
      </c>
      <c r="L10" s="30" t="s">
        <v>25</v>
      </c>
      <c r="M10" s="30" t="s">
        <v>74</v>
      </c>
      <c r="N10" s="30"/>
      <c r="O10" s="30" t="s">
        <v>72</v>
      </c>
    </row>
    <row r="11" spans="2:19" ht="255">
      <c r="B11" s="29" t="s">
        <v>50</v>
      </c>
      <c r="C11" s="30" t="s">
        <v>78</v>
      </c>
      <c r="D11" s="30" t="s">
        <v>104</v>
      </c>
      <c r="E11" s="30" t="s">
        <v>79</v>
      </c>
      <c r="F11" s="30" t="s">
        <v>16</v>
      </c>
      <c r="G11" s="30" t="s">
        <v>80</v>
      </c>
      <c r="H11" s="30" t="s">
        <v>35</v>
      </c>
      <c r="I11" s="30">
        <v>9</v>
      </c>
      <c r="J11" s="31">
        <v>45339</v>
      </c>
      <c r="K11" s="32" t="s">
        <v>17</v>
      </c>
      <c r="L11" s="30" t="s">
        <v>25</v>
      </c>
      <c r="M11" s="30" t="s">
        <v>81</v>
      </c>
      <c r="N11" s="30"/>
      <c r="O11" s="30" t="s">
        <v>77</v>
      </c>
    </row>
    <row r="12" spans="2:19" ht="270">
      <c r="B12" s="29" t="s">
        <v>51</v>
      </c>
      <c r="C12" s="30" t="s">
        <v>83</v>
      </c>
      <c r="D12" s="30" t="s">
        <v>105</v>
      </c>
      <c r="E12" s="30" t="s">
        <v>110</v>
      </c>
      <c r="F12" s="30" t="s">
        <v>16</v>
      </c>
      <c r="G12" s="30" t="s">
        <v>84</v>
      </c>
      <c r="H12" s="30" t="s">
        <v>35</v>
      </c>
      <c r="I12" s="30">
        <v>10</v>
      </c>
      <c r="J12" s="31">
        <v>45339</v>
      </c>
      <c r="K12" s="32" t="s">
        <v>17</v>
      </c>
      <c r="L12" s="30" t="s">
        <v>25</v>
      </c>
      <c r="M12" s="30" t="s">
        <v>85</v>
      </c>
      <c r="N12" s="30"/>
      <c r="O12" s="30" t="s">
        <v>82</v>
      </c>
    </row>
    <row r="13" spans="2:19" ht="300">
      <c r="B13" s="29" t="s">
        <v>52</v>
      </c>
      <c r="C13" s="30" t="s">
        <v>87</v>
      </c>
      <c r="D13" s="30" t="s">
        <v>106</v>
      </c>
      <c r="E13" s="30" t="s">
        <v>111</v>
      </c>
      <c r="F13" s="30" t="s">
        <v>16</v>
      </c>
      <c r="G13" s="30" t="s">
        <v>88</v>
      </c>
      <c r="H13" s="30" t="s">
        <v>35</v>
      </c>
      <c r="I13" s="30">
        <v>11</v>
      </c>
      <c r="J13" s="31">
        <v>45339</v>
      </c>
      <c r="K13" s="32" t="s">
        <v>17</v>
      </c>
      <c r="L13" s="30" t="s">
        <v>25</v>
      </c>
      <c r="M13" s="30" t="s">
        <v>89</v>
      </c>
      <c r="N13" s="30"/>
      <c r="O13" s="30" t="s">
        <v>86</v>
      </c>
    </row>
    <row r="14" spans="2:19" ht="185.25" customHeight="1">
      <c r="B14" s="29" t="s">
        <v>53</v>
      </c>
      <c r="C14" s="30" t="s">
        <v>91</v>
      </c>
      <c r="D14" s="30" t="s">
        <v>107</v>
      </c>
      <c r="E14" s="30" t="s">
        <v>113</v>
      </c>
      <c r="F14" s="30" t="s">
        <v>16</v>
      </c>
      <c r="G14" s="30" t="s">
        <v>92</v>
      </c>
      <c r="H14" s="30" t="s">
        <v>35</v>
      </c>
      <c r="I14" s="30">
        <v>12</v>
      </c>
      <c r="J14" s="31">
        <v>45340</v>
      </c>
      <c r="K14" s="32" t="s">
        <v>17</v>
      </c>
      <c r="L14" s="30" t="s">
        <v>25</v>
      </c>
      <c r="M14" s="30" t="s">
        <v>93</v>
      </c>
      <c r="N14" s="30"/>
      <c r="O14" s="30" t="s">
        <v>90</v>
      </c>
    </row>
    <row r="15" spans="2:19" ht="210">
      <c r="B15" s="29" t="s">
        <v>54</v>
      </c>
      <c r="C15" s="30" t="s">
        <v>95</v>
      </c>
      <c r="D15" s="30" t="s">
        <v>96</v>
      </c>
      <c r="E15" s="30" t="s">
        <v>97</v>
      </c>
      <c r="F15" s="30" t="s">
        <v>16</v>
      </c>
      <c r="G15" s="30" t="s">
        <v>98</v>
      </c>
      <c r="H15" s="30" t="s">
        <v>35</v>
      </c>
      <c r="I15" s="30">
        <v>13</v>
      </c>
      <c r="J15" s="31">
        <v>45340</v>
      </c>
      <c r="K15" s="32" t="s">
        <v>17</v>
      </c>
      <c r="L15" s="30" t="s">
        <v>25</v>
      </c>
      <c r="M15" s="30" t="s">
        <v>99</v>
      </c>
      <c r="N15" s="30"/>
      <c r="O15" s="30" t="s">
        <v>94</v>
      </c>
    </row>
    <row r="16" spans="2:19" ht="300">
      <c r="B16" s="29" t="s">
        <v>55</v>
      </c>
      <c r="C16" s="30" t="s">
        <v>101</v>
      </c>
      <c r="D16" s="30" t="s">
        <v>108</v>
      </c>
      <c r="E16" s="30" t="s">
        <v>112</v>
      </c>
      <c r="F16" s="30" t="s">
        <v>16</v>
      </c>
      <c r="G16" s="30" t="s">
        <v>114</v>
      </c>
      <c r="H16" s="30" t="s">
        <v>35</v>
      </c>
      <c r="I16" s="30">
        <v>14</v>
      </c>
      <c r="J16" s="31">
        <v>45340</v>
      </c>
      <c r="K16" s="32" t="s">
        <v>17</v>
      </c>
      <c r="L16" s="30" t="s">
        <v>25</v>
      </c>
      <c r="M16" s="30" t="s">
        <v>115</v>
      </c>
      <c r="N16" s="30"/>
      <c r="O16" s="30" t="s">
        <v>100</v>
      </c>
      <c r="R16" s="2" t="s">
        <v>17</v>
      </c>
      <c r="S16" s="1" t="s">
        <v>33</v>
      </c>
    </row>
    <row r="17" spans="2:19" ht="285">
      <c r="B17" s="29" t="s">
        <v>56</v>
      </c>
      <c r="C17" s="30" t="s">
        <v>117</v>
      </c>
      <c r="D17" s="30" t="s">
        <v>118</v>
      </c>
      <c r="E17" s="30" t="s">
        <v>119</v>
      </c>
      <c r="F17" s="30" t="s">
        <v>16</v>
      </c>
      <c r="G17" s="30" t="s">
        <v>120</v>
      </c>
      <c r="H17" s="30" t="s">
        <v>35</v>
      </c>
      <c r="I17" s="30">
        <v>15</v>
      </c>
      <c r="J17" s="31">
        <v>45340</v>
      </c>
      <c r="K17" s="32" t="s">
        <v>17</v>
      </c>
      <c r="L17" s="30" t="s">
        <v>25</v>
      </c>
      <c r="M17" s="30" t="s">
        <v>121</v>
      </c>
      <c r="N17" s="30"/>
      <c r="O17" s="30" t="s">
        <v>116</v>
      </c>
      <c r="R17" s="2" t="s">
        <v>20</v>
      </c>
      <c r="S17" s="1" t="s">
        <v>18</v>
      </c>
    </row>
    <row r="18" spans="2:19" ht="285">
      <c r="B18" s="29" t="s">
        <v>57</v>
      </c>
      <c r="C18" s="30" t="s">
        <v>123</v>
      </c>
      <c r="D18" s="30" t="s">
        <v>124</v>
      </c>
      <c r="E18" s="30" t="s">
        <v>125</v>
      </c>
      <c r="F18" s="30" t="s">
        <v>16</v>
      </c>
      <c r="G18" s="30" t="s">
        <v>126</v>
      </c>
      <c r="H18" s="30" t="s">
        <v>35</v>
      </c>
      <c r="I18" s="30">
        <v>16</v>
      </c>
      <c r="J18" s="31">
        <v>45341</v>
      </c>
      <c r="K18" s="32" t="s">
        <v>17</v>
      </c>
      <c r="L18" s="30" t="s">
        <v>25</v>
      </c>
      <c r="M18" s="30" t="s">
        <v>127</v>
      </c>
      <c r="N18" s="30"/>
      <c r="O18" s="30" t="s">
        <v>122</v>
      </c>
      <c r="R18" s="2" t="s">
        <v>34</v>
      </c>
      <c r="S18" s="1" t="s">
        <v>25</v>
      </c>
    </row>
    <row r="19" spans="2:19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R19" s="2"/>
      <c r="S19" s="1" t="s">
        <v>36</v>
      </c>
    </row>
    <row r="20" spans="2:19" ht="14.25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</row>
    <row r="21" spans="2:19" ht="14.25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</row>
    <row r="22" spans="2:19" ht="14.2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</row>
    <row r="23" spans="2:19" ht="14.25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</row>
    <row r="24" spans="2:19" ht="14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</row>
    <row r="25" spans="2:19" ht="14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</row>
    <row r="26" spans="2:19" ht="14.25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2:19" ht="19.5" customHeight="1"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</row>
    <row r="28" spans="2:19" ht="19.5" customHeight="1"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2:19" ht="19.5" customHeight="1">
      <c r="C29" s="33"/>
      <c r="G29" s="33"/>
    </row>
    <row r="30" spans="2:19" ht="19.5" customHeight="1">
      <c r="C30" s="33"/>
      <c r="G30" s="33"/>
      <c r="I30" s="1"/>
      <c r="J30" s="1"/>
      <c r="K30" s="2"/>
      <c r="L30" s="3"/>
    </row>
    <row r="31" spans="2:19" ht="19.5" customHeight="1">
      <c r="C31" s="33"/>
      <c r="G31" s="33"/>
      <c r="I31" s="1"/>
      <c r="J31" s="1"/>
      <c r="K31" s="2"/>
      <c r="L31" s="3"/>
    </row>
    <row r="32" spans="2:19" ht="19.5" customHeight="1">
      <c r="C32" s="33"/>
      <c r="G32" s="33"/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9.5" customHeight="1">
      <c r="I35" s="1"/>
      <c r="J35" s="1"/>
      <c r="K35" s="2"/>
      <c r="L35" s="3"/>
    </row>
    <row r="36" spans="9:12" ht="19.5" customHeight="1">
      <c r="I36" s="1"/>
      <c r="J36" s="1"/>
      <c r="K36" s="2"/>
      <c r="L36" s="3"/>
    </row>
    <row r="37" spans="9:12" ht="19.5" customHeight="1">
      <c r="I37" s="1"/>
      <c r="J37" s="1"/>
      <c r="K37" s="2"/>
      <c r="L37" s="3"/>
    </row>
    <row r="38" spans="9:12" ht="19.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3"/>
      <c r="J989" s="3"/>
      <c r="K989" s="5"/>
      <c r="L989" s="3"/>
    </row>
    <row r="990" spans="9:12" ht="15.75" customHeight="1">
      <c r="I990" s="3"/>
      <c r="J990" s="3"/>
      <c r="K990" s="5"/>
      <c r="L990" s="3"/>
    </row>
    <row r="991" spans="9:12" ht="15.75" customHeight="1"/>
    <row r="992" spans="9:1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B3:O3"/>
  </mergeCells>
  <phoneticPr fontId="14" type="noConversion"/>
  <dataValidations count="3">
    <dataValidation type="list" allowBlank="1" showErrorMessage="1" sqref="K19:K23">
      <formula1>$K$32:$K$34</formula1>
    </dataValidation>
    <dataValidation type="list" allowBlank="1" showErrorMessage="1" sqref="L24:L26 L6:L18">
      <formula1>$S$16:$S$19</formula1>
    </dataValidation>
    <dataValidation type="list" allowBlank="1" showErrorMessage="1" sqref="K24:K26 K6:K18">
      <formula1>$R$16:$R$18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6"/>
      <c r="D4" s="6"/>
      <c r="E4" s="6"/>
      <c r="F4" s="4"/>
    </row>
    <row r="5" spans="2:16" hidden="1">
      <c r="C5" s="6"/>
      <c r="D5" s="6"/>
      <c r="E5" s="6"/>
      <c r="F5" s="4"/>
    </row>
    <row r="6" spans="2:16" ht="39.75" customHeight="1">
      <c r="B6" s="55" t="s">
        <v>37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2:16" ht="9.75" customHeight="1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>
      <c r="B9" s="24"/>
      <c r="C9" s="8" t="s">
        <v>1</v>
      </c>
      <c r="D9" s="9"/>
      <c r="E9" s="58" t="s">
        <v>38</v>
      </c>
      <c r="F9" s="57"/>
      <c r="G9" s="9"/>
      <c r="H9" s="58" t="s">
        <v>11</v>
      </c>
      <c r="I9" s="57"/>
      <c r="J9" s="10"/>
      <c r="K9" s="10"/>
      <c r="L9" s="10"/>
      <c r="M9" s="10"/>
      <c r="N9" s="10"/>
      <c r="O9" s="10"/>
      <c r="P9" s="25"/>
    </row>
    <row r="10" spans="2:16" ht="30" customHeight="1">
      <c r="B10" s="24"/>
      <c r="C10" s="11" t="s">
        <v>32</v>
      </c>
      <c r="D10" s="12"/>
      <c r="E10" s="59" t="str">
        <f>VLOOKUP(C10,'Formato descripción HU'!B6:O10,5,0)</f>
        <v>Jeanneth Gissela Vela Galeas</v>
      </c>
      <c r="F10" s="57"/>
      <c r="G10" s="13"/>
      <c r="H10" s="59" t="str">
        <f>VLOOKUP(C10,'Formato descripción HU'!B6:O10,11,0)</f>
        <v>Terminado</v>
      </c>
      <c r="I10" s="57"/>
      <c r="J10" s="13"/>
      <c r="K10" s="10"/>
      <c r="L10" s="10"/>
      <c r="M10" s="10"/>
      <c r="N10" s="10"/>
      <c r="O10" s="10"/>
      <c r="P10" s="25"/>
    </row>
    <row r="11" spans="2:16" ht="9.75" customHeight="1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>
      <c r="B12" s="24"/>
      <c r="C12" s="8" t="s">
        <v>39</v>
      </c>
      <c r="D12" s="12"/>
      <c r="E12" s="58" t="s">
        <v>10</v>
      </c>
      <c r="F12" s="57"/>
      <c r="G12" s="13"/>
      <c r="H12" s="58" t="s">
        <v>40</v>
      </c>
      <c r="I12" s="57"/>
      <c r="J12" s="13"/>
      <c r="K12" s="15"/>
      <c r="L12" s="15"/>
      <c r="M12" s="10"/>
      <c r="N12" s="15"/>
      <c r="O12" s="15"/>
      <c r="P12" s="25"/>
    </row>
    <row r="13" spans="2:16" ht="30" customHeight="1">
      <c r="B13" s="24"/>
      <c r="C13" s="11">
        <f>VLOOKUP('Historia de Usuario'!C10,'Formato descripción HU'!B6:O10,8,0)</f>
        <v>8</v>
      </c>
      <c r="D13" s="12"/>
      <c r="E13" s="59" t="str">
        <f>VLOOKUP(C10,'Formato descripción HU'!B6:O10,10,0)</f>
        <v>Alta</v>
      </c>
      <c r="F13" s="57"/>
      <c r="G13" s="13"/>
      <c r="H13" s="59" t="str">
        <f>VLOOKUP(C10,'Formato descripción HU'!B6:O10,7,0)</f>
        <v>Cristian Acalo</v>
      </c>
      <c r="I13" s="57"/>
      <c r="J13" s="13"/>
      <c r="K13" s="15"/>
      <c r="L13" s="15"/>
      <c r="M13" s="10"/>
      <c r="N13" s="15"/>
      <c r="O13" s="15"/>
      <c r="P13" s="25"/>
    </row>
    <row r="14" spans="2:16" ht="9.75" customHeight="1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>
      <c r="B15" s="24"/>
      <c r="C15" s="36" t="s">
        <v>41</v>
      </c>
      <c r="D15" s="46" t="str">
        <f>VLOOKUP(C10,'Formato descripción HU'!B6:O10,3,0)</f>
        <v>El administrador necesita la capacidad de incorporar nuevos materiales al sistema para mantener actualizada la base de datos y asegurar la disponibilidad de recursos.</v>
      </c>
      <c r="E15" s="40"/>
      <c r="F15" s="10"/>
      <c r="G15" s="36" t="s">
        <v>42</v>
      </c>
      <c r="H15" s="46" t="str">
        <f>VLOOKUP(C10,'Formato descripción HU'!B6:O10,4,0)</f>
        <v>La implementación de  añadir materiales permite a los usuarios contribuir con nuevos recursos al sistema de manera eficiente, asegurando que la base de datos esté actualizada y completa.</v>
      </c>
      <c r="I15" s="60"/>
      <c r="J15" s="40"/>
      <c r="K15" s="10"/>
      <c r="L15" s="36" t="s">
        <v>43</v>
      </c>
      <c r="M15" s="46" t="str">
        <f>VLOOKUP(C10,'Formato descripción HU'!B6:O10,6,0)</f>
        <v xml:space="preserve">* Diseñar un formulario claro y fácil de entender para la entrada de información del material.
* Validar la información ingresada para garantizar su precisión y coherencia.
* Permitir a los usuarios revisar y confirmar la información antes de añadir el material al sistema.
</v>
      </c>
      <c r="N15" s="47"/>
      <c r="O15" s="48"/>
      <c r="P15" s="25"/>
    </row>
    <row r="16" spans="2:16" ht="19.5" customHeight="1">
      <c r="B16" s="24"/>
      <c r="C16" s="37"/>
      <c r="D16" s="44"/>
      <c r="E16" s="45"/>
      <c r="F16" s="10"/>
      <c r="G16" s="37"/>
      <c r="H16" s="44"/>
      <c r="I16" s="35"/>
      <c r="J16" s="45"/>
      <c r="K16" s="10"/>
      <c r="L16" s="37"/>
      <c r="M16" s="49"/>
      <c r="N16" s="50"/>
      <c r="O16" s="51"/>
      <c r="P16" s="25"/>
    </row>
    <row r="17" spans="2:16" ht="19.5" customHeight="1">
      <c r="B17" s="24"/>
      <c r="C17" s="38"/>
      <c r="D17" s="41"/>
      <c r="E17" s="42"/>
      <c r="F17" s="10"/>
      <c r="G17" s="38"/>
      <c r="H17" s="41"/>
      <c r="I17" s="61"/>
      <c r="J17" s="42"/>
      <c r="K17" s="10"/>
      <c r="L17" s="38"/>
      <c r="M17" s="52"/>
      <c r="N17" s="53"/>
      <c r="O17" s="54"/>
      <c r="P17" s="25"/>
    </row>
    <row r="18" spans="2:16" ht="9.75" customHeight="1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>
      <c r="B19" s="24"/>
      <c r="C19" s="39" t="s">
        <v>44</v>
      </c>
      <c r="D19" s="40"/>
      <c r="E19" s="62" t="s">
        <v>45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25"/>
    </row>
    <row r="20" spans="2:16" ht="19.5" customHeight="1">
      <c r="B20" s="24"/>
      <c r="C20" s="41"/>
      <c r="D20" s="42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5"/>
    </row>
    <row r="21" spans="2:16" ht="9.75" customHeight="1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>
      <c r="B22" s="24"/>
      <c r="C22" s="43" t="s">
        <v>46</v>
      </c>
      <c r="D22" s="40"/>
      <c r="E22" s="46" t="str">
        <f>VLOOKUP(C10,'Formato descripción HU'!B6:O10,12,0)</f>
        <v>Verificar la funcionalidad de añadir materiales mediante pruebas de ingreso de datos y comprobación de que los nuevos materiales se reflejen correctamente en la base de datos del sistema.</v>
      </c>
      <c r="F22" s="47"/>
      <c r="G22" s="47"/>
      <c r="H22" s="48"/>
      <c r="I22" s="10"/>
      <c r="J22" s="43" t="s">
        <v>13</v>
      </c>
      <c r="K22" s="40"/>
      <c r="L22" s="46">
        <f>VLOOKUP(C10,'Formato descripción HU'!B6:O10,13,0)</f>
        <v>0</v>
      </c>
      <c r="M22" s="47"/>
      <c r="N22" s="47"/>
      <c r="O22" s="48"/>
      <c r="P22" s="25"/>
    </row>
    <row r="23" spans="2:16" ht="19.5" customHeight="1">
      <c r="B23" s="24"/>
      <c r="C23" s="44"/>
      <c r="D23" s="45"/>
      <c r="E23" s="49"/>
      <c r="F23" s="50"/>
      <c r="G23" s="50"/>
      <c r="H23" s="51"/>
      <c r="I23" s="10"/>
      <c r="J23" s="44"/>
      <c r="K23" s="45"/>
      <c r="L23" s="49"/>
      <c r="M23" s="50"/>
      <c r="N23" s="50"/>
      <c r="O23" s="51"/>
      <c r="P23" s="25"/>
    </row>
    <row r="24" spans="2:16" ht="19.5" customHeight="1">
      <c r="B24" s="24"/>
      <c r="C24" s="41"/>
      <c r="D24" s="42"/>
      <c r="E24" s="52"/>
      <c r="F24" s="53"/>
      <c r="G24" s="53"/>
      <c r="H24" s="54"/>
      <c r="I24" s="10"/>
      <c r="J24" s="41"/>
      <c r="K24" s="42"/>
      <c r="L24" s="52"/>
      <c r="M24" s="53"/>
      <c r="N24" s="53"/>
      <c r="O24" s="54"/>
      <c r="P24" s="25"/>
    </row>
    <row r="25" spans="2:16" ht="9.75" customHeight="1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Jonathan García</cp:lastModifiedBy>
  <cp:revision/>
  <dcterms:created xsi:type="dcterms:W3CDTF">2019-10-21T15:37:14Z</dcterms:created>
  <dcterms:modified xsi:type="dcterms:W3CDTF">2024-02-20T08:41:10Z</dcterms:modified>
  <cp:category/>
  <cp:contentStatus/>
</cp:coreProperties>
</file>