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F8D72743-9E5A-4FC9-BF43-2260854256C0}" xr6:coauthVersionLast="47" xr6:coauthVersionMax="47" xr10:uidLastSave="{00000000-0000-0000-0000-000000000000}"/>
  <bookViews>
    <workbookView xWindow="-98" yWindow="-98" windowWidth="19396" windowHeight="1159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S6" i="11" l="1"/>
  <c r="ES5" i="11"/>
  <c r="ET5" i="11" s="1"/>
  <c r="ES4" i="11"/>
  <c r="EL5" i="11"/>
  <c r="EM5" i="11" s="1"/>
  <c r="EE5" i="11"/>
  <c r="EF5" i="11" s="1"/>
  <c r="DX5" i="11"/>
  <c r="DY5" i="11" s="1"/>
  <c r="DQ5" i="11"/>
  <c r="DR5" i="11" s="1"/>
  <c r="DJ5" i="11"/>
  <c r="DK5" i="11" s="1"/>
  <c r="DJ4" i="11"/>
  <c r="DC5" i="11"/>
  <c r="DC6" i="11" s="1"/>
  <c r="I5" i="11"/>
  <c r="H39" i="11"/>
  <c r="H38" i="11"/>
  <c r="H37" i="11"/>
  <c r="H36" i="11"/>
  <c r="H35" i="11"/>
  <c r="H34" i="11"/>
  <c r="H33" i="11"/>
  <c r="H32" i="11"/>
  <c r="H31" i="11"/>
  <c r="H7" i="11"/>
  <c r="ET6" i="11" l="1"/>
  <c r="EU5" i="11"/>
  <c r="EM6" i="11"/>
  <c r="EN5" i="11"/>
  <c r="EL4" i="11"/>
  <c r="EL6" i="11"/>
  <c r="EF6" i="11"/>
  <c r="EG5" i="11"/>
  <c r="EE4" i="11"/>
  <c r="EE6" i="11"/>
  <c r="DY6" i="11"/>
  <c r="DZ5" i="11"/>
  <c r="DX4" i="11"/>
  <c r="DX6" i="11"/>
  <c r="DR6" i="11"/>
  <c r="DS5" i="11"/>
  <c r="DQ4" i="11"/>
  <c r="DQ6" i="11"/>
  <c r="DK6" i="11"/>
  <c r="DL5" i="11"/>
  <c r="DJ6" i="11"/>
  <c r="DD5" i="11"/>
  <c r="DC4" i="11"/>
  <c r="E9" i="11"/>
  <c r="H30" i="11"/>
  <c r="H29" i="11"/>
  <c r="H28" i="11"/>
  <c r="H27" i="11"/>
  <c r="H25" i="11"/>
  <c r="H20" i="11"/>
  <c r="H14" i="11"/>
  <c r="H8" i="11"/>
  <c r="EU6" i="11" l="1"/>
  <c r="EV5" i="11"/>
  <c r="EN6" i="11"/>
  <c r="EO5" i="11"/>
  <c r="EG6" i="11"/>
  <c r="EH5" i="11"/>
  <c r="DZ6" i="11"/>
  <c r="EA5" i="11"/>
  <c r="DS6" i="11"/>
  <c r="DT5" i="11"/>
  <c r="DL6" i="11"/>
  <c r="DM5" i="11"/>
  <c r="DE5" i="11"/>
  <c r="DD6" i="11"/>
  <c r="I6" i="11"/>
  <c r="EW5" i="11" l="1"/>
  <c r="EV6" i="11"/>
  <c r="EP5" i="11"/>
  <c r="EO6" i="11"/>
  <c r="EI5" i="11"/>
  <c r="EH6" i="11"/>
  <c r="EB5" i="11"/>
  <c r="EA6" i="11"/>
  <c r="DU5" i="11"/>
  <c r="DT6" i="11"/>
  <c r="DM6" i="11"/>
  <c r="DN5" i="11"/>
  <c r="DF5" i="11"/>
  <c r="DE6" i="11"/>
  <c r="H9" i="11"/>
  <c r="H21" i="11"/>
  <c r="H22" i="11"/>
  <c r="H26" i="11"/>
  <c r="H10" i="11"/>
  <c r="J5" i="11"/>
  <c r="K5" i="11" s="1"/>
  <c r="L5" i="11" s="1"/>
  <c r="M5" i="11" s="1"/>
  <c r="N5" i="11" s="1"/>
  <c r="O5" i="11" s="1"/>
  <c r="P5" i="11" s="1"/>
  <c r="I4" i="11"/>
  <c r="EX5" i="11" l="1"/>
  <c r="EW6" i="11"/>
  <c r="EQ5" i="11"/>
  <c r="EP6" i="11"/>
  <c r="EJ5" i="11"/>
  <c r="EI6" i="11"/>
  <c r="EC5" i="11"/>
  <c r="EB6" i="11"/>
  <c r="DV5" i="11"/>
  <c r="DU6" i="11"/>
  <c r="DO5" i="11"/>
  <c r="DN6" i="11"/>
  <c r="DG5" i="11"/>
  <c r="DF6" i="11"/>
  <c r="H15" i="11"/>
  <c r="H13" i="11"/>
  <c r="H16" i="11"/>
  <c r="H11" i="11"/>
  <c r="H12" i="11"/>
  <c r="P4" i="11"/>
  <c r="Q5" i="11"/>
  <c r="R5" i="11" s="1"/>
  <c r="S5" i="11" s="1"/>
  <c r="T5" i="11" s="1"/>
  <c r="U5" i="11" s="1"/>
  <c r="V5" i="11" s="1"/>
  <c r="W5" i="11" s="1"/>
  <c r="J6" i="11"/>
  <c r="EX6" i="11" l="1"/>
  <c r="EY5" i="11"/>
  <c r="EY6" i="11" s="1"/>
  <c r="ER5" i="11"/>
  <c r="ER6" i="11" s="1"/>
  <c r="EQ6" i="11"/>
  <c r="EJ6" i="11"/>
  <c r="EK5" i="11"/>
  <c r="EK6" i="11" s="1"/>
  <c r="EC6" i="11"/>
  <c r="ED5" i="11"/>
  <c r="ED6" i="11" s="1"/>
  <c r="DV6" i="11"/>
  <c r="DW5" i="11"/>
  <c r="DW6" i="11" s="1"/>
  <c r="DP5" i="11"/>
  <c r="DP6" i="11" s="1"/>
  <c r="DO6" i="11"/>
  <c r="DG6" i="11"/>
  <c r="DH5" i="11"/>
  <c r="H24" i="11"/>
  <c r="H23" i="11"/>
  <c r="H19" i="11"/>
  <c r="H18" i="11"/>
  <c r="H17" i="11"/>
  <c r="W4" i="11"/>
  <c r="X5" i="11"/>
  <c r="Y5" i="11" s="1"/>
  <c r="Z5" i="11" s="1"/>
  <c r="AA5" i="11" s="1"/>
  <c r="AB5" i="11" s="1"/>
  <c r="AC5" i="11" s="1"/>
  <c r="AD5" i="11" s="1"/>
  <c r="K6" i="11"/>
  <c r="DH6" i="11" l="1"/>
  <c r="DI5" i="11"/>
  <c r="DI6"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P6" i="11" l="1"/>
  <c r="BQ5" i="11"/>
  <c r="AJ6" i="11"/>
  <c r="BR5" i="11" l="1"/>
  <c r="BQ6" i="11"/>
  <c r="AK6" i="11"/>
  <c r="BS5" i="11" l="1"/>
  <c r="BR6" i="11"/>
  <c r="AL6" i="11"/>
  <c r="BS6" i="11" l="1"/>
  <c r="BT5" i="11"/>
  <c r="AM6" i="11"/>
  <c r="BT6" i="11" l="1"/>
  <c r="BU5" i="11"/>
  <c r="BT4" i="11"/>
  <c r="AN6" i="11"/>
  <c r="BU6" i="11" l="1"/>
  <c r="BV5" i="11"/>
  <c r="AO6" i="11"/>
  <c r="BV6" i="11" l="1"/>
  <c r="BW5" i="11"/>
  <c r="AP6" i="11"/>
  <c r="BW6" i="11" l="1"/>
  <c r="BX5" i="11"/>
  <c r="AQ6" i="11"/>
  <c r="BX6" i="11" l="1"/>
  <c r="BY5" i="11"/>
  <c r="AR6" i="11"/>
  <c r="BZ5" i="11" l="1"/>
  <c r="BY6" i="11"/>
  <c r="BZ6" i="11" l="1"/>
  <c r="CA5" i="11"/>
  <c r="CA6" i="11" l="1"/>
  <c r="CB5" i="11"/>
  <c r="CA4" i="11"/>
  <c r="CB6" i="11" l="1"/>
  <c r="CC5" i="11"/>
  <c r="CD5" i="11" l="1"/>
  <c r="CC6" i="11"/>
  <c r="CD6" i="11" l="1"/>
  <c r="CE5" i="11"/>
  <c r="CF5" i="11" l="1"/>
  <c r="CE6" i="11"/>
  <c r="CF6" i="11" l="1"/>
  <c r="CG5" i="11"/>
  <c r="CH5" i="11" l="1"/>
  <c r="CG6" i="11"/>
  <c r="CH6" i="11" l="1"/>
  <c r="CH4" i="11"/>
  <c r="CI5" i="11"/>
  <c r="CI6" i="11" l="1"/>
  <c r="CJ5" i="11"/>
  <c r="CJ6" i="11" l="1"/>
  <c r="CK5" i="11"/>
  <c r="CL5" i="11" l="1"/>
  <c r="CK6" i="11"/>
  <c r="CL6" i="11" l="1"/>
  <c r="CM5" i="11"/>
  <c r="CN5" i="11" l="1"/>
  <c r="CM6" i="11"/>
  <c r="CN6" i="11" l="1"/>
  <c r="CO5" i="11"/>
  <c r="CO6" i="11" l="1"/>
  <c r="CP5" i="11"/>
  <c r="CO4" i="11"/>
  <c r="CP6" i="11" l="1"/>
  <c r="CQ5" i="11"/>
  <c r="CQ6" i="11" l="1"/>
  <c r="CR5" i="11"/>
  <c r="CS5" i="11" l="1"/>
  <c r="CR6" i="11"/>
  <c r="CT5" i="11" l="1"/>
  <c r="CS6" i="11"/>
  <c r="CU5" i="11" l="1"/>
  <c r="CT6" i="11"/>
  <c r="CU6" i="11" l="1"/>
  <c r="CV5" i="11"/>
  <c r="CW5" i="11" l="1"/>
  <c r="CV6" i="11"/>
  <c r="CV4" i="11"/>
  <c r="CW6" i="11" l="1"/>
  <c r="CX5" i="11"/>
  <c r="CY5" i="11" l="1"/>
  <c r="CX6" i="11"/>
  <c r="CY6" i="11" l="1"/>
  <c r="CZ5" i="11"/>
  <c r="CZ6" i="11" l="1"/>
  <c r="DA5" i="11"/>
  <c r="DB5" i="11" l="1"/>
  <c r="DB6" i="11" s="1"/>
  <c r="DA6" i="11"/>
</calcChain>
</file>

<file path=xl/sharedStrings.xml><?xml version="1.0" encoding="utf-8"?>
<sst xmlns="http://schemas.openxmlformats.org/spreadsheetml/2006/main" count="72" uniqueCount="71">
  <si>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</si>
  <si>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</si>
  <si>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</si>
  <si>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</si>
  <si>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</si>
  <si>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</si>
  <si>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</si>
  <si>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</si>
  <si>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</si>
  <si>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</si>
  <si>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</si>
  <si>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</si>
  <si>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</si>
  <si>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</si>
  <si>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</si>
  <si>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</si>
  <si>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</si>
  <si>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</si>
  <si>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</si>
  <si>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</si>
  <si>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</si>
  <si>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</si>
  <si>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</si>
  <si>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</si>
  <si>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</si>
  <si>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</si>
  <si>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</si>
  <si>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</si>
  <si>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</si>
  <si>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</si>
  <si>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</si>
  <si>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</si>
  <si>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</si>
  <si>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</si>
  <si>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</si>
  <si>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</si>
  <si>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</si>
  <si>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</si>
  <si>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Requirement Gathering and Analysis</t>
  </si>
  <si>
    <t>Design</t>
  </si>
  <si>
    <t>Implementation</t>
  </si>
  <si>
    <t xml:space="preserve">Integration and Testing </t>
  </si>
  <si>
    <t>Deployment</t>
  </si>
  <si>
    <t>Maintenance</t>
  </si>
  <si>
    <t>Feasibilty Study</t>
  </si>
  <si>
    <t>Identifying Requirements</t>
  </si>
  <si>
    <t>Requirement Classification and Organization</t>
  </si>
  <si>
    <t>Requirements Elicitation and Analysis</t>
  </si>
  <si>
    <t>Physical Design</t>
  </si>
  <si>
    <t>Design Specification Report</t>
  </si>
  <si>
    <t>Preliminary Investigation Report</t>
  </si>
  <si>
    <t>Prototype Design</t>
  </si>
  <si>
    <t>Post Deployment Test</t>
  </si>
  <si>
    <t>Security Upgrades</t>
  </si>
  <si>
    <t>Upgrade Patches</t>
  </si>
  <si>
    <t>Repair Bugs</t>
  </si>
  <si>
    <t>Software Verification</t>
  </si>
  <si>
    <t>Software Validation</t>
  </si>
  <si>
    <t>User Acceptance Testing</t>
  </si>
  <si>
    <t>System Testing</t>
  </si>
  <si>
    <t>Unit Testing</t>
  </si>
  <si>
    <t>Database Design</t>
  </si>
  <si>
    <t>User Interface Design</t>
  </si>
  <si>
    <t>Construct Software Components</t>
  </si>
  <si>
    <t>Verify all Components</t>
  </si>
  <si>
    <t>Test all Components</t>
  </si>
  <si>
    <t>Documentations</t>
  </si>
  <si>
    <t>Install into new envrionement</t>
  </si>
  <si>
    <t>Prepare user manual</t>
  </si>
  <si>
    <t>Provide Education and Training</t>
  </si>
  <si>
    <t>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</si>
</sst>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5" fontId="0" fillId="13" borderId="2" xfId="0" applyNumberFormat="1" applyFill="1" applyBorder="1" applyAlignment="1">
      <alignment horizontal="center" vertical="center"/>
    </xf>
    <xf numFmtId="165" fontId="4" fillId="13" borderId="2"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5" fontId="7" fillId="14" borderId="2" xfId="10" applyFill="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7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4"/>
      <tableStyleElement type="headerRow" dxfId="73"/>
      <tableStyleElement type="totalRow" dxfId="72"/>
      <tableStyleElement type="firstColumn" dxfId="71"/>
      <tableStyleElement type="lastColumn" dxfId="70"/>
      <tableStyleElement type="firstRowStripe" dxfId="69"/>
      <tableStyleElement type="secondRowStripe" dxfId="68"/>
      <tableStyleElement type="firstColumnStripe" dxfId="67"/>
      <tableStyleElement type="secondColumnStripe" dxfId="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39"/>
  <sheetViews>
    <sheetView showGridLines="0" tabSelected="1" showRuler="0" zoomScale="40" zoomScaleNormal="40" zoomScalePageLayoutView="70" workbookViewId="0">
      <pane ySplit="6" topLeftCell="A26" activePane="bottomLeft" state="frozen"/>
      <selection pane="bottomLeft" activeCell="I2" sqref="I2"/>
    </sheetView>
  </sheetViews>
  <sheetFormatPr defaultRowHeight="30" customHeight="1" x14ac:dyDescent="0.45"/>
  <cols>
    <col min="1" max="1" width="2.6640625" style="47" customWidth="1"/>
    <col min="2" max="2" width="19.86328125" customWidth="1"/>
    <col min="3" max="3" width="30.6640625" customWidth="1"/>
    <col min="4" max="4" width="10.6640625" customWidth="1"/>
    <col min="5" max="5" width="10.46484375" style="5" customWidth="1"/>
    <col min="6" max="6" width="10.46484375" customWidth="1"/>
    <col min="7" max="7" width="2.6640625" customWidth="1"/>
    <col min="8" max="8" width="5.3984375" bestFit="1" customWidth="1"/>
    <col min="9" max="10" width="3.06640625" bestFit="1" customWidth="1"/>
    <col min="11" max="11" width="2.3984375" bestFit="1" customWidth="1"/>
    <col min="12" max="15" width="2.06640625" bestFit="1" customWidth="1"/>
    <col min="16" max="16" width="2.59765625" bestFit="1" customWidth="1"/>
    <col min="17" max="17" width="2.06640625" bestFit="1" customWidth="1"/>
    <col min="18" max="18" width="2.3984375" bestFit="1" customWidth="1"/>
    <col min="19" max="19" width="2.06640625" bestFit="1" customWidth="1"/>
    <col min="20" max="20" width="2.73046875" bestFit="1" customWidth="1"/>
    <col min="21" max="21" width="2.3984375" bestFit="1" customWidth="1"/>
    <col min="22" max="29" width="2.73046875" bestFit="1" customWidth="1"/>
    <col min="30" max="30" width="3.06640625" bestFit="1" customWidth="1"/>
    <col min="31" max="31" width="2.73046875" bestFit="1" customWidth="1"/>
    <col min="32" max="40" width="3.06640625" bestFit="1" customWidth="1"/>
    <col min="41" max="41" width="2.73046875" bestFit="1" customWidth="1"/>
    <col min="42" max="43" width="2.06640625" bestFit="1" customWidth="1"/>
    <col min="44" max="44" width="2.59765625" bestFit="1" customWidth="1"/>
    <col min="45" max="45" width="2.06640625" bestFit="1" customWidth="1"/>
    <col min="46" max="46" width="2.3984375" bestFit="1" customWidth="1"/>
    <col min="47" max="50" width="2.06640625" bestFit="1" customWidth="1"/>
    <col min="51" max="51" width="2.73046875" bestFit="1" customWidth="1"/>
    <col min="52" max="52" width="2.3984375" bestFit="1" customWidth="1"/>
    <col min="53" max="60" width="2.73046875" bestFit="1" customWidth="1"/>
    <col min="61" max="61" width="3.06640625" bestFit="1" customWidth="1"/>
    <col min="62" max="62" width="2.73046875" bestFit="1" customWidth="1"/>
    <col min="63" max="71" width="3.06640625" bestFit="1" customWidth="1"/>
    <col min="72" max="72" width="2.59765625" bestFit="1" customWidth="1"/>
    <col min="73" max="73" width="2.06640625" bestFit="1" customWidth="1"/>
    <col min="74" max="74" width="2.3984375" bestFit="1" customWidth="1"/>
    <col min="75" max="78" width="2.06640625" bestFit="1" customWidth="1"/>
    <col min="79" max="79" width="2.59765625" bestFit="1" customWidth="1"/>
    <col min="80" max="80" width="2.06640625" bestFit="1" customWidth="1"/>
    <col min="81" max="81" width="2.73046875" bestFit="1" customWidth="1"/>
    <col min="82" max="82" width="2.3984375" bestFit="1" customWidth="1"/>
    <col min="83" max="90" width="2.73046875" bestFit="1" customWidth="1"/>
    <col min="91" max="91" width="3.06640625" bestFit="1" customWidth="1"/>
    <col min="92" max="92" width="2.73046875" bestFit="1" customWidth="1"/>
    <col min="93" max="101" width="3.06640625" bestFit="1" customWidth="1"/>
    <col min="102" max="102" width="2.73046875" bestFit="1" customWidth="1"/>
    <col min="103" max="106" width="2.06640625" bestFit="1" customWidth="1"/>
    <col min="107" max="107" width="2.59765625" bestFit="1" customWidth="1"/>
    <col min="108" max="108" width="2.06640625" bestFit="1" customWidth="1"/>
    <col min="109" max="109" width="2.3984375" bestFit="1" customWidth="1"/>
    <col min="110" max="111" width="2.06640625" bestFit="1" customWidth="1"/>
    <col min="112" max="112" width="2.73046875" bestFit="1" customWidth="1"/>
    <col min="113" max="113" width="2.3984375" bestFit="1" customWidth="1"/>
    <col min="114" max="121" width="2.73046875" bestFit="1" customWidth="1"/>
    <col min="122" max="122" width="3.06640625" bestFit="1" customWidth="1"/>
    <col min="123" max="123" width="2.73046875" bestFit="1" customWidth="1"/>
    <col min="124" max="132" width="3.06640625" bestFit="1" customWidth="1"/>
    <col min="133" max="134" width="2.06640625" bestFit="1" customWidth="1"/>
    <col min="135" max="135" width="2.59765625" bestFit="1" customWidth="1"/>
    <col min="136" max="136" width="2.06640625" bestFit="1" customWidth="1"/>
    <col min="137" max="137" width="2.3984375" bestFit="1" customWidth="1"/>
    <col min="138" max="141" width="2.06640625" bestFit="1" customWidth="1"/>
    <col min="142" max="142" width="2.73046875" bestFit="1" customWidth="1"/>
    <col min="143" max="143" width="2.3984375" bestFit="1" customWidth="1"/>
    <col min="144" max="151" width="2.73046875" bestFit="1" customWidth="1"/>
    <col min="152" max="152" width="3.06640625" bestFit="1" customWidth="1"/>
    <col min="153" max="153" width="2.73046875" bestFit="1" customWidth="1"/>
    <col min="154" max="155" width="3.06640625" bestFit="1" customWidth="1"/>
  </cols>
  <sheetData>
    <row r="1" spans="1:155" ht="30" customHeight="1" x14ac:dyDescent="0.85">
      <c r="A1" s="48" t="s">
        <v>28</v>
      </c>
      <c r="B1" s="50" t="s">
        <v>70</v>
      </c>
      <c r="C1" s="1"/>
      <c r="D1" s="2"/>
      <c r="E1" s="4"/>
      <c r="F1" s="36"/>
      <c r="H1" s="2"/>
      <c r="I1" s="70"/>
    </row>
    <row r="2" spans="1:155" ht="30" customHeight="1" x14ac:dyDescent="0.55000000000000004">
      <c r="A2" s="47" t="s">
        <v>23</v>
      </c>
      <c r="B2" s="51"/>
      <c r="I2" s="71"/>
    </row>
    <row r="3" spans="1:155" ht="30" customHeight="1" x14ac:dyDescent="0.45">
      <c r="A3" s="47" t="s">
        <v>35</v>
      </c>
      <c r="B3" s="52"/>
      <c r="C3" s="86" t="s">
        <v>0</v>
      </c>
      <c r="D3" s="87"/>
      <c r="E3" s="85">
        <v>44984</v>
      </c>
      <c r="F3" s="85"/>
    </row>
    <row r="4" spans="1:155" ht="30" customHeight="1" x14ac:dyDescent="0.45">
      <c r="A4" s="48" t="s">
        <v>29</v>
      </c>
      <c r="C4" s="86" t="s">
        <v>7</v>
      </c>
      <c r="D4" s="87"/>
      <c r="E4" s="6">
        <v>1</v>
      </c>
      <c r="I4" s="82">
        <f>I5</f>
        <v>44984</v>
      </c>
      <c r="J4" s="83"/>
      <c r="K4" s="83"/>
      <c r="L4" s="83"/>
      <c r="M4" s="83"/>
      <c r="N4" s="83"/>
      <c r="O4" s="84"/>
      <c r="P4" s="82">
        <f>P5</f>
        <v>44991</v>
      </c>
      <c r="Q4" s="83"/>
      <c r="R4" s="83"/>
      <c r="S4" s="83"/>
      <c r="T4" s="83"/>
      <c r="U4" s="83"/>
      <c r="V4" s="84"/>
      <c r="W4" s="82">
        <f>W5</f>
        <v>44998</v>
      </c>
      <c r="X4" s="83"/>
      <c r="Y4" s="83"/>
      <c r="Z4" s="83"/>
      <c r="AA4" s="83"/>
      <c r="AB4" s="83"/>
      <c r="AC4" s="84"/>
      <c r="AD4" s="82">
        <f>AD5</f>
        <v>45005</v>
      </c>
      <c r="AE4" s="83"/>
      <c r="AF4" s="83"/>
      <c r="AG4" s="83"/>
      <c r="AH4" s="83"/>
      <c r="AI4" s="83"/>
      <c r="AJ4" s="84"/>
      <c r="AK4" s="82">
        <f>AK5</f>
        <v>45012</v>
      </c>
      <c r="AL4" s="83"/>
      <c r="AM4" s="83"/>
      <c r="AN4" s="83"/>
      <c r="AO4" s="83"/>
      <c r="AP4" s="83"/>
      <c r="AQ4" s="84"/>
      <c r="AR4" s="82">
        <f>AR5</f>
        <v>45019</v>
      </c>
      <c r="AS4" s="83"/>
      <c r="AT4" s="83"/>
      <c r="AU4" s="83"/>
      <c r="AV4" s="83"/>
      <c r="AW4" s="83"/>
      <c r="AX4" s="84"/>
      <c r="AY4" s="82">
        <f>AY5</f>
        <v>45026</v>
      </c>
      <c r="AZ4" s="83"/>
      <c r="BA4" s="83"/>
      <c r="BB4" s="83"/>
      <c r="BC4" s="83"/>
      <c r="BD4" s="83"/>
      <c r="BE4" s="84"/>
      <c r="BF4" s="82">
        <f>BF5</f>
        <v>45033</v>
      </c>
      <c r="BG4" s="83"/>
      <c r="BH4" s="83"/>
      <c r="BI4" s="83"/>
      <c r="BJ4" s="83"/>
      <c r="BK4" s="83"/>
      <c r="BL4" s="84"/>
      <c r="BM4" s="82">
        <f>BM5</f>
        <v>45040</v>
      </c>
      <c r="BN4" s="83"/>
      <c r="BO4" s="83"/>
      <c r="BP4" s="83"/>
      <c r="BQ4" s="83"/>
      <c r="BR4" s="83"/>
      <c r="BS4" s="84"/>
      <c r="BT4" s="82">
        <f>BT5</f>
        <v>45047</v>
      </c>
      <c r="BU4" s="83"/>
      <c r="BV4" s="83"/>
      <c r="BW4" s="83"/>
      <c r="BX4" s="83"/>
      <c r="BY4" s="83"/>
      <c r="BZ4" s="84"/>
      <c r="CA4" s="82">
        <f>CA5</f>
        <v>45054</v>
      </c>
      <c r="CB4" s="83"/>
      <c r="CC4" s="83"/>
      <c r="CD4" s="83"/>
      <c r="CE4" s="83"/>
      <c r="CF4" s="83"/>
      <c r="CG4" s="84"/>
      <c r="CH4" s="82">
        <f>CH5</f>
        <v>45061</v>
      </c>
      <c r="CI4" s="83"/>
      <c r="CJ4" s="83"/>
      <c r="CK4" s="83"/>
      <c r="CL4" s="83"/>
      <c r="CM4" s="83"/>
      <c r="CN4" s="84"/>
      <c r="CO4" s="82">
        <f>CO5</f>
        <v>45068</v>
      </c>
      <c r="CP4" s="83"/>
      <c r="CQ4" s="83"/>
      <c r="CR4" s="83"/>
      <c r="CS4" s="83"/>
      <c r="CT4" s="83"/>
      <c r="CU4" s="84"/>
      <c r="CV4" s="82">
        <f>CV5</f>
        <v>45075</v>
      </c>
      <c r="CW4" s="83"/>
      <c r="CX4" s="83"/>
      <c r="CY4" s="83"/>
      <c r="CZ4" s="83"/>
      <c r="DA4" s="83"/>
      <c r="DB4" s="84"/>
      <c r="DC4" s="82">
        <f>DC5</f>
        <v>45082</v>
      </c>
      <c r="DD4" s="83"/>
      <c r="DE4" s="83"/>
      <c r="DF4" s="83"/>
      <c r="DG4" s="83"/>
      <c r="DH4" s="83"/>
      <c r="DI4" s="84"/>
      <c r="DJ4" s="82">
        <f>DJ5</f>
        <v>45089</v>
      </c>
      <c r="DK4" s="83"/>
      <c r="DL4" s="83"/>
      <c r="DM4" s="83"/>
      <c r="DN4" s="83"/>
      <c r="DO4" s="83"/>
      <c r="DP4" s="84"/>
      <c r="DQ4" s="82">
        <f>DQ5</f>
        <v>45096</v>
      </c>
      <c r="DR4" s="83"/>
      <c r="DS4" s="83"/>
      <c r="DT4" s="83"/>
      <c r="DU4" s="83"/>
      <c r="DV4" s="83"/>
      <c r="DW4" s="84"/>
      <c r="DX4" s="82">
        <f>DX5</f>
        <v>45103</v>
      </c>
      <c r="DY4" s="83"/>
      <c r="DZ4" s="83"/>
      <c r="EA4" s="83"/>
      <c r="EB4" s="83"/>
      <c r="EC4" s="83"/>
      <c r="ED4" s="84"/>
      <c r="EE4" s="82">
        <f>EE5</f>
        <v>45110</v>
      </c>
      <c r="EF4" s="83"/>
      <c r="EG4" s="83"/>
      <c r="EH4" s="83"/>
      <c r="EI4" s="83"/>
      <c r="EJ4" s="83"/>
      <c r="EK4" s="84"/>
      <c r="EL4" s="82">
        <f>EL5</f>
        <v>45117</v>
      </c>
      <c r="EM4" s="83"/>
      <c r="EN4" s="83"/>
      <c r="EO4" s="83"/>
      <c r="EP4" s="83"/>
      <c r="EQ4" s="83"/>
      <c r="ER4" s="84"/>
      <c r="ES4" s="82">
        <f>ES5</f>
        <v>45124</v>
      </c>
      <c r="ET4" s="83"/>
      <c r="EU4" s="83"/>
      <c r="EV4" s="83"/>
      <c r="EW4" s="83"/>
      <c r="EX4" s="83"/>
      <c r="EY4" s="84"/>
    </row>
    <row r="5" spans="1:155" ht="15" customHeight="1" x14ac:dyDescent="0.45">
      <c r="A5" s="48" t="s">
        <v>30</v>
      </c>
      <c r="B5" s="69"/>
      <c r="C5" s="69"/>
      <c r="D5" s="69"/>
      <c r="E5" s="69"/>
      <c r="F5" s="69"/>
      <c r="G5" s="69"/>
      <c r="I5" s="10">
        <f>Project_Start-WEEKDAY(Project_Start,1)+2+7*(Display_Week-1)</f>
        <v>44984</v>
      </c>
      <c r="J5" s="9">
        <f>I5+1</f>
        <v>44985</v>
      </c>
      <c r="K5" s="9">
        <f t="shared" ref="K5:AX5" si="0">J5+1</f>
        <v>44986</v>
      </c>
      <c r="L5" s="9">
        <f t="shared" si="0"/>
        <v>44987</v>
      </c>
      <c r="M5" s="9">
        <f t="shared" si="0"/>
        <v>44988</v>
      </c>
      <c r="N5" s="9">
        <f t="shared" si="0"/>
        <v>44989</v>
      </c>
      <c r="O5" s="11">
        <f t="shared" si="0"/>
        <v>44990</v>
      </c>
      <c r="P5" s="10">
        <f>O5+1</f>
        <v>44991</v>
      </c>
      <c r="Q5" s="9">
        <f>P5+1</f>
        <v>44992</v>
      </c>
      <c r="R5" s="9">
        <f t="shared" si="0"/>
        <v>44993</v>
      </c>
      <c r="S5" s="9">
        <f t="shared" si="0"/>
        <v>44994</v>
      </c>
      <c r="T5" s="9">
        <f t="shared" si="0"/>
        <v>44995</v>
      </c>
      <c r="U5" s="9">
        <f t="shared" si="0"/>
        <v>44996</v>
      </c>
      <c r="V5" s="11">
        <f t="shared" si="0"/>
        <v>44997</v>
      </c>
      <c r="W5" s="10">
        <f>V5+1</f>
        <v>44998</v>
      </c>
      <c r="X5" s="9">
        <f>W5+1</f>
        <v>44999</v>
      </c>
      <c r="Y5" s="9">
        <f t="shared" si="0"/>
        <v>45000</v>
      </c>
      <c r="Z5" s="9">
        <f t="shared" si="0"/>
        <v>45001</v>
      </c>
      <c r="AA5" s="9">
        <f t="shared" si="0"/>
        <v>45002</v>
      </c>
      <c r="AB5" s="9">
        <f t="shared" si="0"/>
        <v>45003</v>
      </c>
      <c r="AC5" s="11">
        <f t="shared" si="0"/>
        <v>45004</v>
      </c>
      <c r="AD5" s="10">
        <f>AC5+1</f>
        <v>45005</v>
      </c>
      <c r="AE5" s="9">
        <f>AD5+1</f>
        <v>45006</v>
      </c>
      <c r="AF5" s="9">
        <f t="shared" si="0"/>
        <v>45007</v>
      </c>
      <c r="AG5" s="9">
        <f t="shared" si="0"/>
        <v>45008</v>
      </c>
      <c r="AH5" s="9">
        <f t="shared" si="0"/>
        <v>45009</v>
      </c>
      <c r="AI5" s="9">
        <f t="shared" si="0"/>
        <v>45010</v>
      </c>
      <c r="AJ5" s="11">
        <f t="shared" si="0"/>
        <v>45011</v>
      </c>
      <c r="AK5" s="10">
        <f>AJ5+1</f>
        <v>45012</v>
      </c>
      <c r="AL5" s="9">
        <f>AK5+1</f>
        <v>45013</v>
      </c>
      <c r="AM5" s="9">
        <f t="shared" si="0"/>
        <v>45014</v>
      </c>
      <c r="AN5" s="9">
        <f t="shared" si="0"/>
        <v>45015</v>
      </c>
      <c r="AO5" s="9">
        <f t="shared" si="0"/>
        <v>45016</v>
      </c>
      <c r="AP5" s="9">
        <f t="shared" si="0"/>
        <v>45017</v>
      </c>
      <c r="AQ5" s="11">
        <f t="shared" si="0"/>
        <v>45018</v>
      </c>
      <c r="AR5" s="10">
        <f>AQ5+1</f>
        <v>45019</v>
      </c>
      <c r="AS5" s="9">
        <f>AR5+1</f>
        <v>45020</v>
      </c>
      <c r="AT5" s="9">
        <f t="shared" si="0"/>
        <v>45021</v>
      </c>
      <c r="AU5" s="9">
        <f t="shared" si="0"/>
        <v>45022</v>
      </c>
      <c r="AV5" s="9">
        <f t="shared" si="0"/>
        <v>45023</v>
      </c>
      <c r="AW5" s="9">
        <f t="shared" si="0"/>
        <v>45024</v>
      </c>
      <c r="AX5" s="11">
        <f t="shared" si="0"/>
        <v>45025</v>
      </c>
      <c r="AY5" s="10">
        <f>AX5+1</f>
        <v>45026</v>
      </c>
      <c r="AZ5" s="9">
        <f>AY5+1</f>
        <v>45027</v>
      </c>
      <c r="BA5" s="9">
        <f t="shared" ref="BA5:BE5" si="1">AZ5+1</f>
        <v>45028</v>
      </c>
      <c r="BB5" s="9">
        <f t="shared" si="1"/>
        <v>45029</v>
      </c>
      <c r="BC5" s="9">
        <f t="shared" si="1"/>
        <v>45030</v>
      </c>
      <c r="BD5" s="9">
        <f t="shared" si="1"/>
        <v>45031</v>
      </c>
      <c r="BE5" s="11">
        <f t="shared" si="1"/>
        <v>45032</v>
      </c>
      <c r="BF5" s="10">
        <f>BE5+1</f>
        <v>45033</v>
      </c>
      <c r="BG5" s="9">
        <f>BF5+1</f>
        <v>45034</v>
      </c>
      <c r="BH5" s="9">
        <f t="shared" ref="BH5:BL5" si="2">BG5+1</f>
        <v>45035</v>
      </c>
      <c r="BI5" s="9">
        <f t="shared" si="2"/>
        <v>45036</v>
      </c>
      <c r="BJ5" s="9">
        <f t="shared" si="2"/>
        <v>45037</v>
      </c>
      <c r="BK5" s="9">
        <f t="shared" si="2"/>
        <v>45038</v>
      </c>
      <c r="BL5" s="11">
        <f t="shared" si="2"/>
        <v>45039</v>
      </c>
      <c r="BM5" s="10">
        <f>BL5+1</f>
        <v>45040</v>
      </c>
      <c r="BN5" s="9">
        <f>BM5+1</f>
        <v>45041</v>
      </c>
      <c r="BO5" s="9">
        <f t="shared" ref="BO5" si="3">BN5+1</f>
        <v>45042</v>
      </c>
      <c r="BP5" s="9">
        <f t="shared" ref="BP5" si="4">BO5+1</f>
        <v>45043</v>
      </c>
      <c r="BQ5" s="9">
        <f t="shared" ref="BQ5" si="5">BP5+1</f>
        <v>45044</v>
      </c>
      <c r="BR5" s="9">
        <f t="shared" ref="BR5" si="6">BQ5+1</f>
        <v>45045</v>
      </c>
      <c r="BS5" s="11">
        <f t="shared" ref="BS5" si="7">BR5+1</f>
        <v>45046</v>
      </c>
      <c r="BT5" s="10">
        <f>BS5+1</f>
        <v>45047</v>
      </c>
      <c r="BU5" s="9">
        <f>BT5+1</f>
        <v>45048</v>
      </c>
      <c r="BV5" s="9">
        <f t="shared" ref="BV5" si="8">BU5+1</f>
        <v>45049</v>
      </c>
      <c r="BW5" s="9">
        <f t="shared" ref="BW5" si="9">BV5+1</f>
        <v>45050</v>
      </c>
      <c r="BX5" s="9">
        <f t="shared" ref="BX5" si="10">BW5+1</f>
        <v>45051</v>
      </c>
      <c r="BY5" s="9">
        <f t="shared" ref="BY5" si="11">BX5+1</f>
        <v>45052</v>
      </c>
      <c r="BZ5" s="11">
        <f t="shared" ref="BZ5" si="12">BY5+1</f>
        <v>45053</v>
      </c>
      <c r="CA5" s="10">
        <f>BZ5+1</f>
        <v>45054</v>
      </c>
      <c r="CB5" s="9">
        <f>CA5+1</f>
        <v>45055</v>
      </c>
      <c r="CC5" s="9">
        <f t="shared" ref="CC5" si="13">CB5+1</f>
        <v>45056</v>
      </c>
      <c r="CD5" s="9">
        <f t="shared" ref="CD5" si="14">CC5+1</f>
        <v>45057</v>
      </c>
      <c r="CE5" s="9">
        <f t="shared" ref="CE5" si="15">CD5+1</f>
        <v>45058</v>
      </c>
      <c r="CF5" s="9">
        <f t="shared" ref="CF5" si="16">CE5+1</f>
        <v>45059</v>
      </c>
      <c r="CG5" s="11">
        <f t="shared" ref="CG5" si="17">CF5+1</f>
        <v>45060</v>
      </c>
      <c r="CH5" s="10">
        <f>CG5+1</f>
        <v>45061</v>
      </c>
      <c r="CI5" s="9">
        <f>CH5+1</f>
        <v>45062</v>
      </c>
      <c r="CJ5" s="9">
        <f t="shared" ref="CJ5" si="18">CI5+1</f>
        <v>45063</v>
      </c>
      <c r="CK5" s="9">
        <f t="shared" ref="CK5" si="19">CJ5+1</f>
        <v>45064</v>
      </c>
      <c r="CL5" s="9">
        <f t="shared" ref="CL5" si="20">CK5+1</f>
        <v>45065</v>
      </c>
      <c r="CM5" s="9">
        <f t="shared" ref="CM5" si="21">CL5+1</f>
        <v>45066</v>
      </c>
      <c r="CN5" s="11">
        <f t="shared" ref="CN5" si="22">CM5+1</f>
        <v>45067</v>
      </c>
      <c r="CO5" s="10">
        <f>CN5+1</f>
        <v>45068</v>
      </c>
      <c r="CP5" s="9">
        <f>CO5+1</f>
        <v>45069</v>
      </c>
      <c r="CQ5" s="9">
        <f t="shared" ref="CQ5" si="23">CP5+1</f>
        <v>45070</v>
      </c>
      <c r="CR5" s="9">
        <f t="shared" ref="CR5" si="24">CQ5+1</f>
        <v>45071</v>
      </c>
      <c r="CS5" s="9">
        <f t="shared" ref="CS5" si="25">CR5+1</f>
        <v>45072</v>
      </c>
      <c r="CT5" s="9">
        <f t="shared" ref="CT5" si="26">CS5+1</f>
        <v>45073</v>
      </c>
      <c r="CU5" s="11">
        <f t="shared" ref="CU5" si="27">CT5+1</f>
        <v>45074</v>
      </c>
      <c r="CV5" s="10">
        <f>CU5+1</f>
        <v>45075</v>
      </c>
      <c r="CW5" s="9">
        <f>CV5+1</f>
        <v>45076</v>
      </c>
      <c r="CX5" s="9">
        <f t="shared" ref="CX5" si="28">CW5+1</f>
        <v>45077</v>
      </c>
      <c r="CY5" s="9">
        <f t="shared" ref="CY5" si="29">CX5+1</f>
        <v>45078</v>
      </c>
      <c r="CZ5" s="9">
        <f t="shared" ref="CZ5" si="30">CY5+1</f>
        <v>45079</v>
      </c>
      <c r="DA5" s="9">
        <f t="shared" ref="DA5" si="31">CZ5+1</f>
        <v>45080</v>
      </c>
      <c r="DB5" s="11">
        <f t="shared" ref="DB5" si="32">DA5+1</f>
        <v>45081</v>
      </c>
      <c r="DC5" s="10">
        <f>DB5+1</f>
        <v>45082</v>
      </c>
      <c r="DD5" s="9">
        <f>DC5+1</f>
        <v>45083</v>
      </c>
      <c r="DE5" s="9">
        <f t="shared" ref="DE5" si="33">DD5+1</f>
        <v>45084</v>
      </c>
      <c r="DF5" s="9">
        <f t="shared" ref="DF5" si="34">DE5+1</f>
        <v>45085</v>
      </c>
      <c r="DG5" s="9">
        <f t="shared" ref="DG5" si="35">DF5+1</f>
        <v>45086</v>
      </c>
      <c r="DH5" s="9">
        <f t="shared" ref="DH5" si="36">DG5+1</f>
        <v>45087</v>
      </c>
      <c r="DI5" s="11">
        <f t="shared" ref="DI5" si="37">DH5+1</f>
        <v>45088</v>
      </c>
      <c r="DJ5" s="10">
        <f>DI5+1</f>
        <v>45089</v>
      </c>
      <c r="DK5" s="9">
        <f>DJ5+1</f>
        <v>45090</v>
      </c>
      <c r="DL5" s="9">
        <f t="shared" ref="DL5" si="38">DK5+1</f>
        <v>45091</v>
      </c>
      <c r="DM5" s="9">
        <f t="shared" ref="DM5" si="39">DL5+1</f>
        <v>45092</v>
      </c>
      <c r="DN5" s="9">
        <f t="shared" ref="DN5" si="40">DM5+1</f>
        <v>45093</v>
      </c>
      <c r="DO5" s="9">
        <f t="shared" ref="DO5" si="41">DN5+1</f>
        <v>45094</v>
      </c>
      <c r="DP5" s="11">
        <f t="shared" ref="DP5" si="42">DO5+1</f>
        <v>45095</v>
      </c>
      <c r="DQ5" s="10">
        <f>DP5+1</f>
        <v>45096</v>
      </c>
      <c r="DR5" s="9">
        <f>DQ5+1</f>
        <v>45097</v>
      </c>
      <c r="DS5" s="9">
        <f t="shared" ref="DS5" si="43">DR5+1</f>
        <v>45098</v>
      </c>
      <c r="DT5" s="9">
        <f t="shared" ref="DT5" si="44">DS5+1</f>
        <v>45099</v>
      </c>
      <c r="DU5" s="9">
        <f t="shared" ref="DU5" si="45">DT5+1</f>
        <v>45100</v>
      </c>
      <c r="DV5" s="9">
        <f t="shared" ref="DV5" si="46">DU5+1</f>
        <v>45101</v>
      </c>
      <c r="DW5" s="11">
        <f t="shared" ref="DW5" si="47">DV5+1</f>
        <v>45102</v>
      </c>
      <c r="DX5" s="10">
        <f>DW5+1</f>
        <v>45103</v>
      </c>
      <c r="DY5" s="9">
        <f>DX5+1</f>
        <v>45104</v>
      </c>
      <c r="DZ5" s="9">
        <f t="shared" ref="DZ5" si="48">DY5+1</f>
        <v>45105</v>
      </c>
      <c r="EA5" s="9">
        <f t="shared" ref="EA5" si="49">DZ5+1</f>
        <v>45106</v>
      </c>
      <c r="EB5" s="9">
        <f t="shared" ref="EB5" si="50">EA5+1</f>
        <v>45107</v>
      </c>
      <c r="EC5" s="9">
        <f t="shared" ref="EC5" si="51">EB5+1</f>
        <v>45108</v>
      </c>
      <c r="ED5" s="11">
        <f t="shared" ref="ED5" si="52">EC5+1</f>
        <v>45109</v>
      </c>
      <c r="EE5" s="10">
        <f>ED5+1</f>
        <v>45110</v>
      </c>
      <c r="EF5" s="9">
        <f>EE5+1</f>
        <v>45111</v>
      </c>
      <c r="EG5" s="9">
        <f t="shared" ref="EG5" si="53">EF5+1</f>
        <v>45112</v>
      </c>
      <c r="EH5" s="9">
        <f t="shared" ref="EH5" si="54">EG5+1</f>
        <v>45113</v>
      </c>
      <c r="EI5" s="9">
        <f t="shared" ref="EI5" si="55">EH5+1</f>
        <v>45114</v>
      </c>
      <c r="EJ5" s="9">
        <f t="shared" ref="EJ5" si="56">EI5+1</f>
        <v>45115</v>
      </c>
      <c r="EK5" s="11">
        <f t="shared" ref="EK5" si="57">EJ5+1</f>
        <v>45116</v>
      </c>
      <c r="EL5" s="10">
        <f>EK5+1</f>
        <v>45117</v>
      </c>
      <c r="EM5" s="9">
        <f>EL5+1</f>
        <v>45118</v>
      </c>
      <c r="EN5" s="9">
        <f t="shared" ref="EN5" si="58">EM5+1</f>
        <v>45119</v>
      </c>
      <c r="EO5" s="9">
        <f t="shared" ref="EO5" si="59">EN5+1</f>
        <v>45120</v>
      </c>
      <c r="EP5" s="9">
        <f t="shared" ref="EP5" si="60">EO5+1</f>
        <v>45121</v>
      </c>
      <c r="EQ5" s="9">
        <f t="shared" ref="EQ5" si="61">EP5+1</f>
        <v>45122</v>
      </c>
      <c r="ER5" s="11">
        <f t="shared" ref="ER5" si="62">EQ5+1</f>
        <v>45123</v>
      </c>
      <c r="ES5" s="10">
        <f>ER5+1</f>
        <v>45124</v>
      </c>
      <c r="ET5" s="9">
        <f>ES5+1</f>
        <v>45125</v>
      </c>
      <c r="EU5" s="9">
        <f t="shared" ref="EU5" si="63">ET5+1</f>
        <v>45126</v>
      </c>
      <c r="EV5" s="9">
        <f t="shared" ref="EV5" si="64">EU5+1</f>
        <v>45127</v>
      </c>
      <c r="EW5" s="9">
        <f t="shared" ref="EW5" si="65">EV5+1</f>
        <v>45128</v>
      </c>
      <c r="EX5" s="9">
        <f t="shared" ref="EX5" si="66">EW5+1</f>
        <v>45129</v>
      </c>
      <c r="EY5" s="11">
        <f t="shared" ref="EY5" si="67">EX5+1</f>
        <v>45130</v>
      </c>
    </row>
    <row r="6" spans="1:155" ht="30" customHeight="1" thickBot="1" x14ac:dyDescent="0.5">
      <c r="A6" s="48" t="s">
        <v>31</v>
      </c>
      <c r="B6" s="7" t="s">
        <v>8</v>
      </c>
      <c r="C6" s="8" t="s">
        <v>2</v>
      </c>
      <c r="D6" s="8" t="s">
        <v>1</v>
      </c>
      <c r="E6" s="8" t="s">
        <v>4</v>
      </c>
      <c r="F6" s="8" t="s">
        <v>5</v>
      </c>
      <c r="G6" s="8"/>
      <c r="H6" s="8" t="s">
        <v>6</v>
      </c>
      <c r="I6" s="12" t="str">
        <f t="shared" ref="I6" si="68">LEFT(TEXT(I5,"ddd"),1)</f>
        <v>M</v>
      </c>
      <c r="J6" s="12" t="str">
        <f t="shared" ref="J6:AR6" si="69">LEFT(TEXT(J5,"ddd"),1)</f>
        <v>T</v>
      </c>
      <c r="K6" s="12" t="str">
        <f t="shared" si="69"/>
        <v>W</v>
      </c>
      <c r="L6" s="12" t="str">
        <f t="shared" si="69"/>
        <v>T</v>
      </c>
      <c r="M6" s="12" t="str">
        <f t="shared" si="69"/>
        <v>F</v>
      </c>
      <c r="N6" s="12" t="str">
        <f t="shared" si="69"/>
        <v>S</v>
      </c>
      <c r="O6" s="12" t="str">
        <f t="shared" si="69"/>
        <v>S</v>
      </c>
      <c r="P6" s="12" t="str">
        <f t="shared" si="69"/>
        <v>M</v>
      </c>
      <c r="Q6" s="12" t="str">
        <f t="shared" si="69"/>
        <v>T</v>
      </c>
      <c r="R6" s="12" t="str">
        <f t="shared" si="69"/>
        <v>W</v>
      </c>
      <c r="S6" s="12" t="str">
        <f t="shared" si="69"/>
        <v>T</v>
      </c>
      <c r="T6" s="12" t="str">
        <f t="shared" si="69"/>
        <v>F</v>
      </c>
      <c r="U6" s="12" t="str">
        <f t="shared" si="69"/>
        <v>S</v>
      </c>
      <c r="V6" s="12" t="str">
        <f t="shared" si="69"/>
        <v>S</v>
      </c>
      <c r="W6" s="12" t="str">
        <f t="shared" si="69"/>
        <v>M</v>
      </c>
      <c r="X6" s="12" t="str">
        <f t="shared" si="69"/>
        <v>T</v>
      </c>
      <c r="Y6" s="12" t="str">
        <f t="shared" si="69"/>
        <v>W</v>
      </c>
      <c r="Z6" s="12" t="str">
        <f t="shared" si="69"/>
        <v>T</v>
      </c>
      <c r="AA6" s="12" t="str">
        <f t="shared" si="69"/>
        <v>F</v>
      </c>
      <c r="AB6" s="12" t="str">
        <f t="shared" si="69"/>
        <v>S</v>
      </c>
      <c r="AC6" s="12" t="str">
        <f t="shared" si="69"/>
        <v>S</v>
      </c>
      <c r="AD6" s="12" t="str">
        <f t="shared" si="69"/>
        <v>M</v>
      </c>
      <c r="AE6" s="12" t="str">
        <f t="shared" si="69"/>
        <v>T</v>
      </c>
      <c r="AF6" s="12" t="str">
        <f t="shared" si="69"/>
        <v>W</v>
      </c>
      <c r="AG6" s="12" t="str">
        <f t="shared" si="69"/>
        <v>T</v>
      </c>
      <c r="AH6" s="12" t="str">
        <f t="shared" si="69"/>
        <v>F</v>
      </c>
      <c r="AI6" s="12" t="str">
        <f t="shared" si="69"/>
        <v>S</v>
      </c>
      <c r="AJ6" s="12" t="str">
        <f t="shared" si="69"/>
        <v>S</v>
      </c>
      <c r="AK6" s="12" t="str">
        <f t="shared" si="69"/>
        <v>M</v>
      </c>
      <c r="AL6" s="12" t="str">
        <f t="shared" si="69"/>
        <v>T</v>
      </c>
      <c r="AM6" s="12" t="str">
        <f t="shared" si="69"/>
        <v>W</v>
      </c>
      <c r="AN6" s="12" t="str">
        <f t="shared" si="69"/>
        <v>T</v>
      </c>
      <c r="AO6" s="12" t="str">
        <f t="shared" si="69"/>
        <v>F</v>
      </c>
      <c r="AP6" s="12" t="str">
        <f t="shared" si="69"/>
        <v>S</v>
      </c>
      <c r="AQ6" s="12" t="str">
        <f t="shared" si="69"/>
        <v>S</v>
      </c>
      <c r="AR6" s="12" t="str">
        <f t="shared" si="69"/>
        <v>M</v>
      </c>
      <c r="AS6" s="12" t="str">
        <f t="shared" ref="AS6:BL6" si="70">LEFT(TEXT(AS5,"ddd"),1)</f>
        <v>T</v>
      </c>
      <c r="AT6" s="12" t="str">
        <f t="shared" si="70"/>
        <v>W</v>
      </c>
      <c r="AU6" s="12" t="str">
        <f t="shared" si="70"/>
        <v>T</v>
      </c>
      <c r="AV6" s="12" t="str">
        <f t="shared" si="70"/>
        <v>F</v>
      </c>
      <c r="AW6" s="12" t="str">
        <f t="shared" si="70"/>
        <v>S</v>
      </c>
      <c r="AX6" s="12" t="str">
        <f t="shared" si="70"/>
        <v>S</v>
      </c>
      <c r="AY6" s="12" t="str">
        <f t="shared" si="70"/>
        <v>M</v>
      </c>
      <c r="AZ6" s="12" t="str">
        <f t="shared" si="70"/>
        <v>T</v>
      </c>
      <c r="BA6" s="12" t="str">
        <f t="shared" si="70"/>
        <v>W</v>
      </c>
      <c r="BB6" s="12" t="str">
        <f t="shared" si="70"/>
        <v>T</v>
      </c>
      <c r="BC6" s="12" t="str">
        <f t="shared" si="70"/>
        <v>F</v>
      </c>
      <c r="BD6" s="12" t="str">
        <f t="shared" si="70"/>
        <v>S</v>
      </c>
      <c r="BE6" s="12" t="str">
        <f t="shared" si="70"/>
        <v>S</v>
      </c>
      <c r="BF6" s="12" t="str">
        <f t="shared" si="70"/>
        <v>M</v>
      </c>
      <c r="BG6" s="12" t="str">
        <f t="shared" si="70"/>
        <v>T</v>
      </c>
      <c r="BH6" s="12" t="str">
        <f t="shared" si="70"/>
        <v>W</v>
      </c>
      <c r="BI6" s="12" t="str">
        <f t="shared" si="70"/>
        <v>T</v>
      </c>
      <c r="BJ6" s="12" t="str">
        <f t="shared" si="70"/>
        <v>F</v>
      </c>
      <c r="BK6" s="12" t="str">
        <f t="shared" si="70"/>
        <v>S</v>
      </c>
      <c r="BL6" s="12" t="str">
        <f t="shared" si="70"/>
        <v>S</v>
      </c>
      <c r="BM6" s="12" t="str">
        <f t="shared" ref="BM6:DB6" si="71">LEFT(TEXT(BM5,"ddd"),1)</f>
        <v>M</v>
      </c>
      <c r="BN6" s="12" t="str">
        <f t="shared" si="71"/>
        <v>T</v>
      </c>
      <c r="BO6" s="12" t="str">
        <f t="shared" si="71"/>
        <v>W</v>
      </c>
      <c r="BP6" s="12" t="str">
        <f t="shared" si="71"/>
        <v>T</v>
      </c>
      <c r="BQ6" s="12" t="str">
        <f t="shared" si="71"/>
        <v>F</v>
      </c>
      <c r="BR6" s="12" t="str">
        <f t="shared" si="71"/>
        <v>S</v>
      </c>
      <c r="BS6" s="12" t="str">
        <f t="shared" si="71"/>
        <v>S</v>
      </c>
      <c r="BT6" s="12" t="str">
        <f t="shared" si="71"/>
        <v>M</v>
      </c>
      <c r="BU6" s="12" t="str">
        <f t="shared" si="71"/>
        <v>T</v>
      </c>
      <c r="BV6" s="12" t="str">
        <f t="shared" si="71"/>
        <v>W</v>
      </c>
      <c r="BW6" s="12" t="str">
        <f t="shared" si="71"/>
        <v>T</v>
      </c>
      <c r="BX6" s="12" t="str">
        <f t="shared" si="71"/>
        <v>F</v>
      </c>
      <c r="BY6" s="12" t="str">
        <f t="shared" si="71"/>
        <v>S</v>
      </c>
      <c r="BZ6" s="12" t="str">
        <f t="shared" si="71"/>
        <v>S</v>
      </c>
      <c r="CA6" s="12" t="str">
        <f t="shared" si="71"/>
        <v>M</v>
      </c>
      <c r="CB6" s="12" t="str">
        <f t="shared" si="71"/>
        <v>T</v>
      </c>
      <c r="CC6" s="12" t="str">
        <f t="shared" si="71"/>
        <v>W</v>
      </c>
      <c r="CD6" s="12" t="str">
        <f t="shared" si="71"/>
        <v>T</v>
      </c>
      <c r="CE6" s="12" t="str">
        <f t="shared" si="71"/>
        <v>F</v>
      </c>
      <c r="CF6" s="12" t="str">
        <f t="shared" si="71"/>
        <v>S</v>
      </c>
      <c r="CG6" s="12" t="str">
        <f t="shared" si="71"/>
        <v>S</v>
      </c>
      <c r="CH6" s="12" t="str">
        <f t="shared" si="71"/>
        <v>M</v>
      </c>
      <c r="CI6" s="12" t="str">
        <f t="shared" si="71"/>
        <v>T</v>
      </c>
      <c r="CJ6" s="12" t="str">
        <f t="shared" si="71"/>
        <v>W</v>
      </c>
      <c r="CK6" s="12" t="str">
        <f t="shared" si="71"/>
        <v>T</v>
      </c>
      <c r="CL6" s="12" t="str">
        <f t="shared" si="71"/>
        <v>F</v>
      </c>
      <c r="CM6" s="12" t="str">
        <f t="shared" si="71"/>
        <v>S</v>
      </c>
      <c r="CN6" s="12" t="str">
        <f t="shared" si="71"/>
        <v>S</v>
      </c>
      <c r="CO6" s="12" t="str">
        <f t="shared" si="71"/>
        <v>M</v>
      </c>
      <c r="CP6" s="12" t="str">
        <f t="shared" si="71"/>
        <v>T</v>
      </c>
      <c r="CQ6" s="12" t="str">
        <f t="shared" si="71"/>
        <v>W</v>
      </c>
      <c r="CR6" s="12" t="str">
        <f t="shared" si="71"/>
        <v>T</v>
      </c>
      <c r="CS6" s="12" t="str">
        <f t="shared" si="71"/>
        <v>F</v>
      </c>
      <c r="CT6" s="12" t="str">
        <f t="shared" si="71"/>
        <v>S</v>
      </c>
      <c r="CU6" s="12" t="str">
        <f t="shared" si="71"/>
        <v>S</v>
      </c>
      <c r="CV6" s="12" t="str">
        <f t="shared" si="71"/>
        <v>M</v>
      </c>
      <c r="CW6" s="12" t="str">
        <f t="shared" si="71"/>
        <v>T</v>
      </c>
      <c r="CX6" s="12" t="str">
        <f t="shared" si="71"/>
        <v>W</v>
      </c>
      <c r="CY6" s="12" t="str">
        <f t="shared" si="71"/>
        <v>T</v>
      </c>
      <c r="CZ6" s="12" t="str">
        <f t="shared" si="71"/>
        <v>F</v>
      </c>
      <c r="DA6" s="12" t="str">
        <f t="shared" si="71"/>
        <v>S</v>
      </c>
      <c r="DB6" s="12" t="str">
        <f t="shared" si="71"/>
        <v>S</v>
      </c>
      <c r="DC6" s="12" t="str">
        <f t="shared" ref="DC6:DI6" si="72">LEFT(TEXT(DC5,"ddd"),1)</f>
        <v>M</v>
      </c>
      <c r="DD6" s="12" t="str">
        <f t="shared" si="72"/>
        <v>T</v>
      </c>
      <c r="DE6" s="12" t="str">
        <f t="shared" si="72"/>
        <v>W</v>
      </c>
      <c r="DF6" s="12" t="str">
        <f t="shared" si="72"/>
        <v>T</v>
      </c>
      <c r="DG6" s="12" t="str">
        <f t="shared" si="72"/>
        <v>F</v>
      </c>
      <c r="DH6" s="12" t="str">
        <f t="shared" si="72"/>
        <v>S</v>
      </c>
      <c r="DI6" s="12" t="str">
        <f t="shared" si="72"/>
        <v>S</v>
      </c>
      <c r="DJ6" s="12" t="str">
        <f t="shared" ref="DJ6:EK6" si="73">LEFT(TEXT(DJ5,"ddd"),1)</f>
        <v>M</v>
      </c>
      <c r="DK6" s="12" t="str">
        <f t="shared" si="73"/>
        <v>T</v>
      </c>
      <c r="DL6" s="12" t="str">
        <f t="shared" si="73"/>
        <v>W</v>
      </c>
      <c r="DM6" s="12" t="str">
        <f t="shared" si="73"/>
        <v>T</v>
      </c>
      <c r="DN6" s="12" t="str">
        <f t="shared" si="73"/>
        <v>F</v>
      </c>
      <c r="DO6" s="12" t="str">
        <f t="shared" si="73"/>
        <v>S</v>
      </c>
      <c r="DP6" s="12" t="str">
        <f t="shared" si="73"/>
        <v>S</v>
      </c>
      <c r="DQ6" s="12" t="str">
        <f t="shared" si="73"/>
        <v>M</v>
      </c>
      <c r="DR6" s="12" t="str">
        <f t="shared" si="73"/>
        <v>T</v>
      </c>
      <c r="DS6" s="12" t="str">
        <f t="shared" si="73"/>
        <v>W</v>
      </c>
      <c r="DT6" s="12" t="str">
        <f t="shared" si="73"/>
        <v>T</v>
      </c>
      <c r="DU6" s="12" t="str">
        <f t="shared" si="73"/>
        <v>F</v>
      </c>
      <c r="DV6" s="12" t="str">
        <f t="shared" si="73"/>
        <v>S</v>
      </c>
      <c r="DW6" s="12" t="str">
        <f t="shared" si="73"/>
        <v>S</v>
      </c>
      <c r="DX6" s="12" t="str">
        <f t="shared" si="73"/>
        <v>M</v>
      </c>
      <c r="DY6" s="12" t="str">
        <f t="shared" si="73"/>
        <v>T</v>
      </c>
      <c r="DZ6" s="12" t="str">
        <f t="shared" si="73"/>
        <v>W</v>
      </c>
      <c r="EA6" s="12" t="str">
        <f t="shared" si="73"/>
        <v>T</v>
      </c>
      <c r="EB6" s="12" t="str">
        <f t="shared" si="73"/>
        <v>F</v>
      </c>
      <c r="EC6" s="12" t="str">
        <f t="shared" si="73"/>
        <v>S</v>
      </c>
      <c r="ED6" s="12" t="str">
        <f t="shared" si="73"/>
        <v>S</v>
      </c>
      <c r="EE6" s="12" t="str">
        <f t="shared" si="73"/>
        <v>M</v>
      </c>
      <c r="EF6" s="12" t="str">
        <f t="shared" si="73"/>
        <v>T</v>
      </c>
      <c r="EG6" s="12" t="str">
        <f t="shared" si="73"/>
        <v>W</v>
      </c>
      <c r="EH6" s="12" t="str">
        <f t="shared" si="73"/>
        <v>T</v>
      </c>
      <c r="EI6" s="12" t="str">
        <f t="shared" si="73"/>
        <v>F</v>
      </c>
      <c r="EJ6" s="12" t="str">
        <f t="shared" si="73"/>
        <v>S</v>
      </c>
      <c r="EK6" s="12" t="str">
        <f t="shared" si="73"/>
        <v>S</v>
      </c>
      <c r="EL6" s="12" t="str">
        <f t="shared" ref="EL6:EY6" si="74">LEFT(TEXT(EL5,"ddd"),1)</f>
        <v>M</v>
      </c>
      <c r="EM6" s="12" t="str">
        <f t="shared" si="74"/>
        <v>T</v>
      </c>
      <c r="EN6" s="12" t="str">
        <f t="shared" si="74"/>
        <v>W</v>
      </c>
      <c r="EO6" s="12" t="str">
        <f t="shared" si="74"/>
        <v>T</v>
      </c>
      <c r="EP6" s="12" t="str">
        <f t="shared" si="74"/>
        <v>F</v>
      </c>
      <c r="EQ6" s="12" t="str">
        <f t="shared" si="74"/>
        <v>S</v>
      </c>
      <c r="ER6" s="12" t="str">
        <f t="shared" si="74"/>
        <v>S</v>
      </c>
      <c r="ES6" s="12" t="str">
        <f t="shared" si="74"/>
        <v>M</v>
      </c>
      <c r="ET6" s="12" t="str">
        <f t="shared" si="74"/>
        <v>T</v>
      </c>
      <c r="EU6" s="12" t="str">
        <f t="shared" si="74"/>
        <v>W</v>
      </c>
      <c r="EV6" s="12" t="str">
        <f t="shared" si="74"/>
        <v>T</v>
      </c>
      <c r="EW6" s="12" t="str">
        <f t="shared" si="74"/>
        <v>F</v>
      </c>
      <c r="EX6" s="12" t="str">
        <f t="shared" si="74"/>
        <v>S</v>
      </c>
      <c r="EY6" s="12" t="str">
        <f t="shared" si="74"/>
        <v>S</v>
      </c>
    </row>
    <row r="7" spans="1:155" ht="30" hidden="1" customHeight="1" thickBot="1" x14ac:dyDescent="0.5">
      <c r="A7" s="47" t="s">
        <v>36</v>
      </c>
      <c r="C7" s="4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row>
    <row r="8" spans="1:155" s="3" customFormat="1" ht="30" customHeight="1" thickBot="1" x14ac:dyDescent="0.5">
      <c r="A8" s="48" t="s">
        <v>32</v>
      </c>
      <c r="B8" s="14" t="s">
        <v>38</v>
      </c>
      <c r="C8" s="57"/>
      <c r="D8" s="15"/>
      <c r="E8" s="16"/>
      <c r="F8" s="17"/>
      <c r="G8" s="13"/>
      <c r="H8" s="13" t="str">
        <f t="shared" ref="H8:H39" si="75">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row>
    <row r="9" spans="1:155" s="3" customFormat="1" ht="30" customHeight="1" thickBot="1" x14ac:dyDescent="0.5">
      <c r="A9" s="48" t="s">
        <v>37</v>
      </c>
      <c r="B9" s="65" t="s">
        <v>44</v>
      </c>
      <c r="C9" s="58" t="s">
        <v>24</v>
      </c>
      <c r="D9" s="18"/>
      <c r="E9" s="53">
        <f>Project_Start</f>
        <v>44984</v>
      </c>
      <c r="F9" s="53">
        <v>44988</v>
      </c>
      <c r="G9" s="13"/>
      <c r="H9" s="13">
        <f t="shared" si="75"/>
        <v>5</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row>
    <row r="10" spans="1:155" s="3" customFormat="1" ht="30" customHeight="1" thickBot="1" x14ac:dyDescent="0.5">
      <c r="A10" s="48" t="s">
        <v>33</v>
      </c>
      <c r="B10" s="65" t="s">
        <v>45</v>
      </c>
      <c r="C10" s="58"/>
      <c r="D10" s="18"/>
      <c r="E10" s="53">
        <v>44991</v>
      </c>
      <c r="F10" s="53">
        <v>44995</v>
      </c>
      <c r="G10" s="13"/>
      <c r="H10" s="13">
        <f t="shared" si="75"/>
        <v>5</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row>
    <row r="11" spans="1:155" s="3" customFormat="1" ht="30" customHeight="1" thickBot="1" x14ac:dyDescent="0.5">
      <c r="A11" s="47"/>
      <c r="B11" s="65" t="s">
        <v>46</v>
      </c>
      <c r="C11" s="58"/>
      <c r="D11" s="18"/>
      <c r="E11" s="53">
        <v>44998</v>
      </c>
      <c r="F11" s="53">
        <v>45002</v>
      </c>
      <c r="G11" s="13"/>
      <c r="H11" s="13">
        <f t="shared" si="75"/>
        <v>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row>
    <row r="12" spans="1:155" s="3" customFormat="1" ht="30" customHeight="1" thickBot="1" x14ac:dyDescent="0.5">
      <c r="A12" s="47"/>
      <c r="B12" s="65" t="s">
        <v>47</v>
      </c>
      <c r="C12" s="58"/>
      <c r="D12" s="18"/>
      <c r="E12" s="53">
        <v>45005</v>
      </c>
      <c r="F12" s="53">
        <v>45009</v>
      </c>
      <c r="G12" s="13"/>
      <c r="H12" s="13">
        <f t="shared" si="75"/>
        <v>5</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row>
    <row r="13" spans="1:155" s="3" customFormat="1" ht="30" customHeight="1" thickBot="1" x14ac:dyDescent="0.5">
      <c r="A13" s="47"/>
      <c r="B13" s="65" t="s">
        <v>50</v>
      </c>
      <c r="C13" s="58"/>
      <c r="D13" s="18"/>
      <c r="E13" s="53">
        <v>45012</v>
      </c>
      <c r="F13" s="53">
        <v>45016</v>
      </c>
      <c r="G13" s="13"/>
      <c r="H13" s="13">
        <f t="shared" si="75"/>
        <v>5</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row>
    <row r="14" spans="1:155" s="3" customFormat="1" ht="30" customHeight="1" thickBot="1" x14ac:dyDescent="0.5">
      <c r="A14" s="48" t="s">
        <v>34</v>
      </c>
      <c r="B14" s="19" t="s">
        <v>39</v>
      </c>
      <c r="C14" s="59"/>
      <c r="D14" s="20"/>
      <c r="E14" s="21"/>
      <c r="F14" s="22"/>
      <c r="G14" s="13"/>
      <c r="H14" s="13" t="str">
        <f t="shared" si="75"/>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row>
    <row r="15" spans="1:155" s="3" customFormat="1" ht="30" customHeight="1" thickBot="1" x14ac:dyDescent="0.5">
      <c r="A15" s="48"/>
      <c r="B15" s="66" t="s">
        <v>48</v>
      </c>
      <c r="C15" s="60"/>
      <c r="D15" s="23"/>
      <c r="E15" s="54">
        <v>45019</v>
      </c>
      <c r="F15" s="54">
        <v>45023</v>
      </c>
      <c r="G15" s="13"/>
      <c r="H15" s="13">
        <f t="shared" si="75"/>
        <v>5</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row>
    <row r="16" spans="1:155" s="3" customFormat="1" ht="30" customHeight="1" thickBot="1" x14ac:dyDescent="0.5">
      <c r="A16" s="47"/>
      <c r="B16" s="66" t="s">
        <v>51</v>
      </c>
      <c r="C16" s="60"/>
      <c r="D16" s="23"/>
      <c r="E16" s="54">
        <v>45024</v>
      </c>
      <c r="F16" s="54">
        <v>45030</v>
      </c>
      <c r="G16" s="13"/>
      <c r="H16" s="13">
        <f t="shared" si="75"/>
        <v>7</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row>
    <row r="17" spans="1:155" s="3" customFormat="1" ht="30" customHeight="1" thickBot="1" x14ac:dyDescent="0.5">
      <c r="A17" s="47"/>
      <c r="B17" s="66" t="s">
        <v>61</v>
      </c>
      <c r="C17" s="60"/>
      <c r="D17" s="23"/>
      <c r="E17" s="54">
        <v>45033</v>
      </c>
      <c r="F17" s="54">
        <v>45037</v>
      </c>
      <c r="G17" s="13"/>
      <c r="H17" s="13">
        <f t="shared" si="75"/>
        <v>5</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row>
    <row r="18" spans="1:155" s="3" customFormat="1" ht="30" customHeight="1" thickBot="1" x14ac:dyDescent="0.5">
      <c r="A18" s="47"/>
      <c r="B18" s="66" t="s">
        <v>62</v>
      </c>
      <c r="C18" s="60"/>
      <c r="D18" s="23"/>
      <c r="E18" s="54">
        <v>45040</v>
      </c>
      <c r="F18" s="54">
        <v>45043</v>
      </c>
      <c r="G18" s="13"/>
      <c r="H18" s="13">
        <f t="shared" si="75"/>
        <v>4</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row>
    <row r="19" spans="1:155" s="3" customFormat="1" ht="30" customHeight="1" thickBot="1" x14ac:dyDescent="0.5">
      <c r="A19" s="47"/>
      <c r="B19" s="66" t="s">
        <v>49</v>
      </c>
      <c r="C19" s="60"/>
      <c r="D19" s="23"/>
      <c r="E19" s="54">
        <v>45044</v>
      </c>
      <c r="F19" s="54">
        <v>45049</v>
      </c>
      <c r="G19" s="13"/>
      <c r="H19" s="13">
        <f t="shared" si="75"/>
        <v>6</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row>
    <row r="20" spans="1:155" s="3" customFormat="1" ht="30" customHeight="1" thickBot="1" x14ac:dyDescent="0.5">
      <c r="A20" s="47" t="s">
        <v>25</v>
      </c>
      <c r="B20" s="24" t="s">
        <v>40</v>
      </c>
      <c r="C20" s="61"/>
      <c r="D20" s="25"/>
      <c r="E20" s="26"/>
      <c r="F20" s="27"/>
      <c r="G20" s="13"/>
      <c r="H20" s="13" t="str">
        <f t="shared" si="75"/>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row>
    <row r="21" spans="1:155" s="3" customFormat="1" ht="30" customHeight="1" thickBot="1" x14ac:dyDescent="0.5">
      <c r="A21" s="47"/>
      <c r="B21" s="67" t="s">
        <v>63</v>
      </c>
      <c r="C21" s="62"/>
      <c r="D21" s="28"/>
      <c r="E21" s="55">
        <v>45050</v>
      </c>
      <c r="F21" s="55">
        <v>45058</v>
      </c>
      <c r="G21" s="13"/>
      <c r="H21" s="13">
        <f t="shared" si="75"/>
        <v>9</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row>
    <row r="22" spans="1:155" s="3" customFormat="1" ht="30" customHeight="1" thickBot="1" x14ac:dyDescent="0.5">
      <c r="A22" s="47"/>
      <c r="B22" s="67" t="s">
        <v>64</v>
      </c>
      <c r="C22" s="62"/>
      <c r="D22" s="28"/>
      <c r="E22" s="55">
        <v>45061</v>
      </c>
      <c r="F22" s="55">
        <v>45063</v>
      </c>
      <c r="G22" s="13"/>
      <c r="H22" s="13">
        <f t="shared" si="75"/>
        <v>3</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row>
    <row r="23" spans="1:155" s="3" customFormat="1" ht="30" customHeight="1" thickBot="1" x14ac:dyDescent="0.5">
      <c r="A23" s="47"/>
      <c r="B23" s="67" t="s">
        <v>65</v>
      </c>
      <c r="C23" s="62"/>
      <c r="D23" s="28"/>
      <c r="E23" s="55">
        <v>45064</v>
      </c>
      <c r="F23" s="55">
        <v>45068</v>
      </c>
      <c r="G23" s="13"/>
      <c r="H23" s="13">
        <f t="shared" si="75"/>
        <v>5</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row>
    <row r="24" spans="1:155" s="3" customFormat="1" ht="30" customHeight="1" thickBot="1" x14ac:dyDescent="0.5">
      <c r="A24" s="47"/>
      <c r="B24" s="67" t="s">
        <v>66</v>
      </c>
      <c r="C24" s="62"/>
      <c r="D24" s="28"/>
      <c r="E24" s="55">
        <v>45069</v>
      </c>
      <c r="F24" s="55">
        <v>45072</v>
      </c>
      <c r="G24" s="13"/>
      <c r="H24" s="13">
        <f t="shared" si="75"/>
        <v>4</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row>
    <row r="25" spans="1:155" s="3" customFormat="1" ht="30" customHeight="1" thickBot="1" x14ac:dyDescent="0.5">
      <c r="A25" s="47" t="s">
        <v>25</v>
      </c>
      <c r="B25" s="29" t="s">
        <v>41</v>
      </c>
      <c r="C25" s="63"/>
      <c r="D25" s="30"/>
      <c r="E25" s="31"/>
      <c r="F25" s="32"/>
      <c r="G25" s="13"/>
      <c r="H25" s="13" t="str">
        <f t="shared" si="75"/>
        <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row>
    <row r="26" spans="1:155" s="3" customFormat="1" ht="30" customHeight="1" thickBot="1" x14ac:dyDescent="0.5">
      <c r="A26" s="47"/>
      <c r="B26" s="68" t="s">
        <v>56</v>
      </c>
      <c r="C26" s="64"/>
      <c r="D26" s="33"/>
      <c r="E26" s="56">
        <v>45075</v>
      </c>
      <c r="F26" s="56">
        <v>45077</v>
      </c>
      <c r="G26" s="13"/>
      <c r="H26" s="13">
        <f t="shared" si="75"/>
        <v>3</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row>
    <row r="27" spans="1:155" s="3" customFormat="1" ht="30" customHeight="1" thickBot="1" x14ac:dyDescent="0.5">
      <c r="A27" s="47"/>
      <c r="B27" s="68" t="s">
        <v>57</v>
      </c>
      <c r="C27" s="64"/>
      <c r="D27" s="33"/>
      <c r="E27" s="56">
        <v>45078</v>
      </c>
      <c r="F27" s="56">
        <v>45082</v>
      </c>
      <c r="G27" s="13"/>
      <c r="H27" s="13">
        <f t="shared" si="75"/>
        <v>5</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row>
    <row r="28" spans="1:155" s="3" customFormat="1" ht="30" customHeight="1" thickBot="1" x14ac:dyDescent="0.5">
      <c r="A28" s="47"/>
      <c r="B28" s="68" t="s">
        <v>60</v>
      </c>
      <c r="C28" s="64"/>
      <c r="D28" s="33"/>
      <c r="E28" s="56">
        <v>45085</v>
      </c>
      <c r="F28" s="56">
        <v>45089</v>
      </c>
      <c r="G28" s="13"/>
      <c r="H28" s="13">
        <f t="shared" si="75"/>
        <v>5</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row>
    <row r="29" spans="1:155" s="3" customFormat="1" ht="30" customHeight="1" thickBot="1" x14ac:dyDescent="0.5">
      <c r="A29" s="47"/>
      <c r="B29" s="68" t="s">
        <v>59</v>
      </c>
      <c r="C29" s="64"/>
      <c r="D29" s="33"/>
      <c r="E29" s="56">
        <v>45090</v>
      </c>
      <c r="F29" s="56">
        <v>45091</v>
      </c>
      <c r="G29" s="13"/>
      <c r="H29" s="13">
        <f t="shared" si="75"/>
        <v>2</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row>
    <row r="30" spans="1:155" s="3" customFormat="1" ht="30" customHeight="1" thickBot="1" x14ac:dyDescent="0.5">
      <c r="A30" s="47"/>
      <c r="B30" s="68" t="s">
        <v>58</v>
      </c>
      <c r="C30" s="64"/>
      <c r="D30" s="33"/>
      <c r="E30" s="56">
        <v>45092</v>
      </c>
      <c r="F30" s="56">
        <v>45093</v>
      </c>
      <c r="G30" s="13"/>
      <c r="H30" s="13">
        <f t="shared" si="75"/>
        <v>2</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row>
    <row r="31" spans="1:155" s="3" customFormat="1" ht="30" customHeight="1" thickBot="1" x14ac:dyDescent="0.5">
      <c r="A31" s="47" t="s">
        <v>27</v>
      </c>
      <c r="B31" s="19" t="s">
        <v>42</v>
      </c>
      <c r="C31" s="59"/>
      <c r="D31" s="20"/>
      <c r="E31" s="21"/>
      <c r="F31" s="22"/>
      <c r="G31" s="13"/>
      <c r="H31" s="13" t="str">
        <f t="shared" si="75"/>
        <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row>
    <row r="32" spans="1:155" s="3" customFormat="1" ht="30" customHeight="1" thickBot="1" x14ac:dyDescent="0.5">
      <c r="A32" s="48" t="s">
        <v>26</v>
      </c>
      <c r="B32" s="66" t="s">
        <v>67</v>
      </c>
      <c r="C32" s="60"/>
      <c r="D32" s="23"/>
      <c r="E32" s="54">
        <v>45096</v>
      </c>
      <c r="F32" s="54">
        <v>45098</v>
      </c>
      <c r="G32" s="13"/>
      <c r="H32" s="13">
        <f t="shared" si="75"/>
        <v>3</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row>
    <row r="33" spans="2:155" ht="30" customHeight="1" thickBot="1" x14ac:dyDescent="0.5">
      <c r="B33" s="66" t="s">
        <v>68</v>
      </c>
      <c r="C33" s="60"/>
      <c r="D33" s="23"/>
      <c r="E33" s="54">
        <v>45098</v>
      </c>
      <c r="F33" s="54">
        <v>45100</v>
      </c>
      <c r="G33" s="13"/>
      <c r="H33" s="13">
        <f t="shared" si="75"/>
        <v>3</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row>
    <row r="34" spans="2:155" ht="30" customHeight="1" thickBot="1" x14ac:dyDescent="0.5">
      <c r="B34" s="66" t="s">
        <v>69</v>
      </c>
      <c r="C34" s="60"/>
      <c r="D34" s="23"/>
      <c r="E34" s="54">
        <v>45103</v>
      </c>
      <c r="F34" s="54">
        <v>45104</v>
      </c>
      <c r="G34" s="13"/>
      <c r="H34" s="13">
        <f t="shared" si="75"/>
        <v>2</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row>
    <row r="35" spans="2:155" ht="30" customHeight="1" thickBot="1" x14ac:dyDescent="0.5">
      <c r="B35" s="73" t="s">
        <v>43</v>
      </c>
      <c r="C35" s="74"/>
      <c r="D35" s="75"/>
      <c r="E35" s="76"/>
      <c r="F35" s="77"/>
      <c r="G35" s="13"/>
      <c r="H35" s="13" t="str">
        <f t="shared" si="75"/>
        <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row>
    <row r="36" spans="2:155" ht="30" customHeight="1" thickBot="1" x14ac:dyDescent="0.5">
      <c r="B36" s="78" t="s">
        <v>52</v>
      </c>
      <c r="C36" s="79"/>
      <c r="D36" s="80"/>
      <c r="E36" s="81">
        <v>45105</v>
      </c>
      <c r="F36" s="81">
        <v>45107</v>
      </c>
      <c r="G36" s="13"/>
      <c r="H36" s="13">
        <f t="shared" si="75"/>
        <v>3</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row>
    <row r="37" spans="2:155" ht="30" customHeight="1" thickBot="1" x14ac:dyDescent="0.5">
      <c r="B37" s="78" t="s">
        <v>53</v>
      </c>
      <c r="C37" s="79"/>
      <c r="D37" s="80"/>
      <c r="E37" s="81">
        <v>45110</v>
      </c>
      <c r="F37" s="81">
        <v>45114</v>
      </c>
      <c r="G37" s="13"/>
      <c r="H37" s="13">
        <f t="shared" si="75"/>
        <v>5</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row>
    <row r="38" spans="2:155" ht="30" customHeight="1" thickBot="1" x14ac:dyDescent="0.5">
      <c r="B38" s="78" t="s">
        <v>55</v>
      </c>
      <c r="C38" s="79"/>
      <c r="D38" s="80"/>
      <c r="E38" s="81">
        <v>45117</v>
      </c>
      <c r="F38" s="81">
        <v>45121</v>
      </c>
      <c r="G38" s="13"/>
      <c r="H38" s="13">
        <f t="shared" si="75"/>
        <v>5</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row>
    <row r="39" spans="2:155" ht="30" customHeight="1" thickBot="1" x14ac:dyDescent="0.5">
      <c r="B39" s="78" t="s">
        <v>54</v>
      </c>
      <c r="C39" s="79"/>
      <c r="D39" s="80"/>
      <c r="E39" s="81">
        <v>45124</v>
      </c>
      <c r="F39" s="81">
        <v>45128</v>
      </c>
      <c r="G39" s="13"/>
      <c r="H39" s="13">
        <f t="shared" si="75"/>
        <v>5</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row>
  </sheetData>
  <mergeCells count="24">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EE4:EK4"/>
    <mergeCell ref="EL4:ER4"/>
    <mergeCell ref="ES4:EY4"/>
    <mergeCell ref="CV4:DB4"/>
    <mergeCell ref="DC4:DI4"/>
    <mergeCell ref="DJ4:DP4"/>
    <mergeCell ref="DQ4:DW4"/>
    <mergeCell ref="DX4:ED4"/>
  </mergeCells>
  <conditionalFormatting sqref="D7:D39">
    <cfRule type="dataBar" priority="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65" priority="96">
      <formula>AND(TODAY()&gt;=I$5,TODAY()&lt;J$5)</formula>
    </cfRule>
  </conditionalFormatting>
  <conditionalFormatting sqref="I7:BL34">
    <cfRule type="expression" dxfId="64" priority="90">
      <formula>AND(task_start&lt;=I$5,ROUNDDOWN((task_end-task_start+1)*task_progress,0)+task_start-1&gt;=I$5)</formula>
    </cfRule>
    <cfRule type="expression" dxfId="63" priority="91" stopIfTrue="1">
      <formula>AND(task_end&gt;=I$5,task_start&lt;J$5)</formula>
    </cfRule>
  </conditionalFormatting>
  <conditionalFormatting sqref="I35:BL39">
    <cfRule type="expression" dxfId="62" priority="63">
      <formula>AND(TODAY()&gt;=I$5,TODAY()&lt;J$5)</formula>
    </cfRule>
  </conditionalFormatting>
  <conditionalFormatting sqref="I35:BL39">
    <cfRule type="expression" dxfId="61" priority="61">
      <formula>AND(task_start&lt;=I$5,ROUNDDOWN((task_end-task_start+1)*task_progress,0)+task_start-1&gt;=I$5)</formula>
    </cfRule>
    <cfRule type="expression" dxfId="60" priority="62" stopIfTrue="1">
      <formula>AND(task_end&gt;=I$5,task_start&lt;J$5)</formula>
    </cfRule>
  </conditionalFormatting>
  <conditionalFormatting sqref="BM5:BZ34">
    <cfRule type="expression" dxfId="59" priority="60">
      <formula>AND(TODAY()&gt;=BM$5,TODAY()&lt;BN$5)</formula>
    </cfRule>
  </conditionalFormatting>
  <conditionalFormatting sqref="BM7:BZ34">
    <cfRule type="expression" dxfId="58" priority="58">
      <formula>AND(task_start&lt;=BM$5,ROUNDDOWN((task_end-task_start+1)*task_progress,0)+task_start-1&gt;=BM$5)</formula>
    </cfRule>
    <cfRule type="expression" dxfId="57" priority="59" stopIfTrue="1">
      <formula>AND(task_end&gt;=BM$5,task_start&lt;BN$5)</formula>
    </cfRule>
  </conditionalFormatting>
  <conditionalFormatting sqref="BM35:BZ39">
    <cfRule type="expression" dxfId="56" priority="57">
      <formula>AND(TODAY()&gt;=BM$5,TODAY()&lt;BN$5)</formula>
    </cfRule>
  </conditionalFormatting>
  <conditionalFormatting sqref="BM35:BZ39">
    <cfRule type="expression" dxfId="55" priority="55">
      <formula>AND(task_start&lt;=BM$5,ROUNDDOWN((task_end-task_start+1)*task_progress,0)+task_start-1&gt;=BM$5)</formula>
    </cfRule>
    <cfRule type="expression" dxfId="54" priority="56" stopIfTrue="1">
      <formula>AND(task_end&gt;=BM$5,task_start&lt;BN$5)</formula>
    </cfRule>
  </conditionalFormatting>
  <conditionalFormatting sqref="CA5:CN34">
    <cfRule type="expression" dxfId="53" priority="54">
      <formula>AND(TODAY()&gt;=CA$5,TODAY()&lt;CB$5)</formula>
    </cfRule>
  </conditionalFormatting>
  <conditionalFormatting sqref="CA7:CN34">
    <cfRule type="expression" dxfId="52" priority="52">
      <formula>AND(task_start&lt;=CA$5,ROUNDDOWN((task_end-task_start+1)*task_progress,0)+task_start-1&gt;=CA$5)</formula>
    </cfRule>
    <cfRule type="expression" dxfId="51" priority="53" stopIfTrue="1">
      <formula>AND(task_end&gt;=CA$5,task_start&lt;CB$5)</formula>
    </cfRule>
  </conditionalFormatting>
  <conditionalFormatting sqref="CA35:CN39">
    <cfRule type="expression" dxfId="50" priority="51">
      <formula>AND(TODAY()&gt;=CA$5,TODAY()&lt;CB$5)</formula>
    </cfRule>
  </conditionalFormatting>
  <conditionalFormatting sqref="CA35:CN39">
    <cfRule type="expression" dxfId="49" priority="49">
      <formula>AND(task_start&lt;=CA$5,ROUNDDOWN((task_end-task_start+1)*task_progress,0)+task_start-1&gt;=CA$5)</formula>
    </cfRule>
    <cfRule type="expression" dxfId="48" priority="50" stopIfTrue="1">
      <formula>AND(task_end&gt;=CA$5,task_start&lt;CB$5)</formula>
    </cfRule>
  </conditionalFormatting>
  <conditionalFormatting sqref="CO5:DB34">
    <cfRule type="expression" dxfId="47" priority="48">
      <formula>AND(TODAY()&gt;=CO$5,TODAY()&lt;CP$5)</formula>
    </cfRule>
  </conditionalFormatting>
  <conditionalFormatting sqref="CO7:DB34">
    <cfRule type="expression" dxfId="46" priority="46">
      <formula>AND(task_start&lt;=CO$5,ROUNDDOWN((task_end-task_start+1)*task_progress,0)+task_start-1&gt;=CO$5)</formula>
    </cfRule>
    <cfRule type="expression" dxfId="45" priority="47" stopIfTrue="1">
      <formula>AND(task_end&gt;=CO$5,task_start&lt;CP$5)</formula>
    </cfRule>
  </conditionalFormatting>
  <conditionalFormatting sqref="CO35:DB39">
    <cfRule type="expression" dxfId="44" priority="45">
      <formula>AND(TODAY()&gt;=CO$5,TODAY()&lt;CP$5)</formula>
    </cfRule>
  </conditionalFormatting>
  <conditionalFormatting sqref="CO35:DB39">
    <cfRule type="expression" dxfId="43" priority="43">
      <formula>AND(task_start&lt;=CO$5,ROUNDDOWN((task_end-task_start+1)*task_progress,0)+task_start-1&gt;=CO$5)</formula>
    </cfRule>
    <cfRule type="expression" dxfId="42" priority="44" stopIfTrue="1">
      <formula>AND(task_end&gt;=CO$5,task_start&lt;CP$5)</formula>
    </cfRule>
  </conditionalFormatting>
  <conditionalFormatting sqref="DC5:DI34">
    <cfRule type="expression" dxfId="41" priority="42">
      <formula>AND(TODAY()&gt;=DC$5,TODAY()&lt;DD$5)</formula>
    </cfRule>
  </conditionalFormatting>
  <conditionalFormatting sqref="DC7:DI34">
    <cfRule type="expression" dxfId="40" priority="40">
      <formula>AND(task_start&lt;=DC$5,ROUNDDOWN((task_end-task_start+1)*task_progress,0)+task_start-1&gt;=DC$5)</formula>
    </cfRule>
    <cfRule type="expression" dxfId="39" priority="41" stopIfTrue="1">
      <formula>AND(task_end&gt;=DC$5,task_start&lt;DD$5)</formula>
    </cfRule>
  </conditionalFormatting>
  <conditionalFormatting sqref="DC35:DI39">
    <cfRule type="expression" dxfId="38" priority="39">
      <formula>AND(TODAY()&gt;=DC$5,TODAY()&lt;DD$5)</formula>
    </cfRule>
  </conditionalFormatting>
  <conditionalFormatting sqref="DC35:DI39">
    <cfRule type="expression" dxfId="37" priority="37">
      <formula>AND(task_start&lt;=DC$5,ROUNDDOWN((task_end-task_start+1)*task_progress,0)+task_start-1&gt;=DC$5)</formula>
    </cfRule>
    <cfRule type="expression" dxfId="36" priority="38" stopIfTrue="1">
      <formula>AND(task_end&gt;=DC$5,task_start&lt;DD$5)</formula>
    </cfRule>
  </conditionalFormatting>
  <conditionalFormatting sqref="DJ5:DP34">
    <cfRule type="expression" dxfId="35" priority="36">
      <formula>AND(TODAY()&gt;=DJ$5,TODAY()&lt;DK$5)</formula>
    </cfRule>
  </conditionalFormatting>
  <conditionalFormatting sqref="DJ7:DP34">
    <cfRule type="expression" dxfId="34" priority="34">
      <formula>AND(task_start&lt;=DJ$5,ROUNDDOWN((task_end-task_start+1)*task_progress,0)+task_start-1&gt;=DJ$5)</formula>
    </cfRule>
    <cfRule type="expression" dxfId="33" priority="35" stopIfTrue="1">
      <formula>AND(task_end&gt;=DJ$5,task_start&lt;DK$5)</formula>
    </cfRule>
  </conditionalFormatting>
  <conditionalFormatting sqref="DJ35:DP39">
    <cfRule type="expression" dxfId="32" priority="33">
      <formula>AND(TODAY()&gt;=DJ$5,TODAY()&lt;DK$5)</formula>
    </cfRule>
  </conditionalFormatting>
  <conditionalFormatting sqref="DJ35:DP39">
    <cfRule type="expression" dxfId="31" priority="31">
      <formula>AND(task_start&lt;=DJ$5,ROUNDDOWN((task_end-task_start+1)*task_progress,0)+task_start-1&gt;=DJ$5)</formula>
    </cfRule>
    <cfRule type="expression" dxfId="30" priority="32" stopIfTrue="1">
      <formula>AND(task_end&gt;=DJ$5,task_start&lt;DK$5)</formula>
    </cfRule>
  </conditionalFormatting>
  <conditionalFormatting sqref="DQ5:DW34">
    <cfRule type="expression" dxfId="29" priority="30">
      <formula>AND(TODAY()&gt;=DQ$5,TODAY()&lt;DR$5)</formula>
    </cfRule>
  </conditionalFormatting>
  <conditionalFormatting sqref="DQ7:DW34">
    <cfRule type="expression" dxfId="28" priority="28">
      <formula>AND(task_start&lt;=DQ$5,ROUNDDOWN((task_end-task_start+1)*task_progress,0)+task_start-1&gt;=DQ$5)</formula>
    </cfRule>
    <cfRule type="expression" dxfId="27" priority="29" stopIfTrue="1">
      <formula>AND(task_end&gt;=DQ$5,task_start&lt;DR$5)</formula>
    </cfRule>
  </conditionalFormatting>
  <conditionalFormatting sqref="DQ35:DW39">
    <cfRule type="expression" dxfId="26" priority="27">
      <formula>AND(TODAY()&gt;=DQ$5,TODAY()&lt;DR$5)</formula>
    </cfRule>
  </conditionalFormatting>
  <conditionalFormatting sqref="DQ35:DW39">
    <cfRule type="expression" dxfId="25" priority="25">
      <formula>AND(task_start&lt;=DQ$5,ROUNDDOWN((task_end-task_start+1)*task_progress,0)+task_start-1&gt;=DQ$5)</formula>
    </cfRule>
    <cfRule type="expression" dxfId="24" priority="26" stopIfTrue="1">
      <formula>AND(task_end&gt;=DQ$5,task_start&lt;DR$5)</formula>
    </cfRule>
  </conditionalFormatting>
  <conditionalFormatting sqref="DX5:ED34">
    <cfRule type="expression" dxfId="23" priority="24">
      <formula>AND(TODAY()&gt;=DX$5,TODAY()&lt;DY$5)</formula>
    </cfRule>
  </conditionalFormatting>
  <conditionalFormatting sqref="DX7:ED34">
    <cfRule type="expression" dxfId="22" priority="22">
      <formula>AND(task_start&lt;=DX$5,ROUNDDOWN((task_end-task_start+1)*task_progress,0)+task_start-1&gt;=DX$5)</formula>
    </cfRule>
    <cfRule type="expression" dxfId="21" priority="23" stopIfTrue="1">
      <formula>AND(task_end&gt;=DX$5,task_start&lt;DY$5)</formula>
    </cfRule>
  </conditionalFormatting>
  <conditionalFormatting sqref="DX35:ED39">
    <cfRule type="expression" dxfId="20" priority="21">
      <formula>AND(TODAY()&gt;=DX$5,TODAY()&lt;DY$5)</formula>
    </cfRule>
  </conditionalFormatting>
  <conditionalFormatting sqref="DX35:ED39">
    <cfRule type="expression" dxfId="19" priority="19">
      <formula>AND(task_start&lt;=DX$5,ROUNDDOWN((task_end-task_start+1)*task_progress,0)+task_start-1&gt;=DX$5)</formula>
    </cfRule>
    <cfRule type="expression" dxfId="18" priority="20" stopIfTrue="1">
      <formula>AND(task_end&gt;=DX$5,task_start&lt;DY$5)</formula>
    </cfRule>
  </conditionalFormatting>
  <conditionalFormatting sqref="EE5:EK34">
    <cfRule type="expression" dxfId="17" priority="18">
      <formula>AND(TODAY()&gt;=EE$5,TODAY()&lt;EF$5)</formula>
    </cfRule>
  </conditionalFormatting>
  <conditionalFormatting sqref="EE7:EK34">
    <cfRule type="expression" dxfId="16" priority="16">
      <formula>AND(task_start&lt;=EE$5,ROUNDDOWN((task_end-task_start+1)*task_progress,0)+task_start-1&gt;=EE$5)</formula>
    </cfRule>
    <cfRule type="expression" dxfId="15" priority="17" stopIfTrue="1">
      <formula>AND(task_end&gt;=EE$5,task_start&lt;EF$5)</formula>
    </cfRule>
  </conditionalFormatting>
  <conditionalFormatting sqref="EE35:EK39">
    <cfRule type="expression" dxfId="14" priority="15">
      <formula>AND(TODAY()&gt;=EE$5,TODAY()&lt;EF$5)</formula>
    </cfRule>
  </conditionalFormatting>
  <conditionalFormatting sqref="EE35:EK39">
    <cfRule type="expression" dxfId="13" priority="13">
      <formula>AND(task_start&lt;=EE$5,ROUNDDOWN((task_end-task_start+1)*task_progress,0)+task_start-1&gt;=EE$5)</formula>
    </cfRule>
    <cfRule type="expression" dxfId="12" priority="14" stopIfTrue="1">
      <formula>AND(task_end&gt;=EE$5,task_start&lt;EF$5)</formula>
    </cfRule>
  </conditionalFormatting>
  <conditionalFormatting sqref="EL5:ER34">
    <cfRule type="expression" dxfId="11" priority="12">
      <formula>AND(TODAY()&gt;=EL$5,TODAY()&lt;EM$5)</formula>
    </cfRule>
  </conditionalFormatting>
  <conditionalFormatting sqref="EL7:ER34">
    <cfRule type="expression" dxfId="10" priority="10">
      <formula>AND(task_start&lt;=EL$5,ROUNDDOWN((task_end-task_start+1)*task_progress,0)+task_start-1&gt;=EL$5)</formula>
    </cfRule>
    <cfRule type="expression" dxfId="9" priority="11" stopIfTrue="1">
      <formula>AND(task_end&gt;=EL$5,task_start&lt;EM$5)</formula>
    </cfRule>
  </conditionalFormatting>
  <conditionalFormatting sqref="EL35:ER39">
    <cfRule type="expression" dxfId="8" priority="9">
      <formula>AND(TODAY()&gt;=EL$5,TODAY()&lt;EM$5)</formula>
    </cfRule>
  </conditionalFormatting>
  <conditionalFormatting sqref="EL35:ER39">
    <cfRule type="expression" dxfId="7" priority="7">
      <formula>AND(task_start&lt;=EL$5,ROUNDDOWN((task_end-task_start+1)*task_progress,0)+task_start-1&gt;=EL$5)</formula>
    </cfRule>
    <cfRule type="expression" dxfId="6" priority="8" stopIfTrue="1">
      <formula>AND(task_end&gt;=EL$5,task_start&lt;EM$5)</formula>
    </cfRule>
  </conditionalFormatting>
  <conditionalFormatting sqref="ES5:EY34">
    <cfRule type="expression" dxfId="5" priority="6">
      <formula>AND(TODAY()&gt;=ES$5,TODAY()&lt;ET$5)</formula>
    </cfRule>
  </conditionalFormatting>
  <conditionalFormatting sqref="ES7:EY34">
    <cfRule type="expression" dxfId="4" priority="4">
      <formula>AND(task_start&lt;=ES$5,ROUNDDOWN((task_end-task_start+1)*task_progress,0)+task_start-1&gt;=ES$5)</formula>
    </cfRule>
    <cfRule type="expression" dxfId="3" priority="5" stopIfTrue="1">
      <formula>AND(task_end&gt;=ES$5,task_start&lt;ET$5)</formula>
    </cfRule>
  </conditionalFormatting>
  <conditionalFormatting sqref="ES35:EY39">
    <cfRule type="expression" dxfId="2" priority="3">
      <formula>AND(TODAY()&gt;=ES$5,TODAY()&lt;ET$5)</formula>
    </cfRule>
  </conditionalFormatting>
  <conditionalFormatting sqref="ES35:EY39">
    <cfRule type="expression" dxfId="1" priority="1">
      <formula>AND(task_start&lt;=ES$5,ROUNDDOWN((task_end-task_start+1)*task_progress,0)+task_start-1&gt;=ES$5)</formula>
    </cfRule>
    <cfRule type="expression" dxfId="0" priority="2" stopIfTrue="1">
      <formula>AND(task_end&gt;=ES$5,task_start&lt;ET$5)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37" customWidth="1"/>
    <col min="2" max="16384" width="9.1328125" style="2"/>
  </cols>
  <sheetData>
    <row r="1" spans="1:2" ht="46.5" customHeight="1" x14ac:dyDescent="0.4"/>
    <row r="2" spans="1:2" s="39" customFormat="1" ht="15.75" x14ac:dyDescent="0.45">
      <c r="A2" s="38" t="s">
        <v>11</v>
      </c>
      <c r="B2" s="38"/>
    </row>
    <row r="3" spans="1:2" s="43" customFormat="1" ht="27" customHeight="1" x14ac:dyDescent="0.45">
      <c r="A3" s="72" t="s">
        <v>16</v>
      </c>
      <c r="B3" s="44"/>
    </row>
    <row r="4" spans="1:2" s="40" customFormat="1" ht="25.5" x14ac:dyDescent="0.75">
      <c r="A4" s="41" t="s">
        <v>10</v>
      </c>
    </row>
    <row r="5" spans="1:2" ht="74.099999999999994" customHeight="1" x14ac:dyDescent="0.4">
      <c r="A5" s="42" t="s">
        <v>19</v>
      </c>
    </row>
    <row r="6" spans="1:2" ht="26.25" customHeight="1" x14ac:dyDescent="0.4">
      <c r="A6" s="41" t="s">
        <v>22</v>
      </c>
    </row>
    <row r="7" spans="1:2" s="37" customFormat="1" ht="204.95" customHeight="1" x14ac:dyDescent="0.45">
      <c r="A7" s="46" t="s">
        <v>21</v>
      </c>
    </row>
    <row r="8" spans="1:2" s="40" customFormat="1" ht="25.5" x14ac:dyDescent="0.75">
      <c r="A8" s="41" t="s">
        <v>12</v>
      </c>
    </row>
    <row r="9" spans="1:2" ht="42.75" x14ac:dyDescent="0.4">
      <c r="A9" s="42" t="s">
        <v>20</v>
      </c>
    </row>
    <row r="10" spans="1:2" s="37" customFormat="1" ht="27.95" customHeight="1" x14ac:dyDescent="0.45">
      <c r="A10" s="45" t="s">
        <v>18</v>
      </c>
    </row>
    <row r="11" spans="1:2" s="40" customFormat="1" ht="25.5" x14ac:dyDescent="0.75">
      <c r="A11" s="41" t="s">
        <v>9</v>
      </c>
    </row>
    <row r="12" spans="1:2" ht="28.5" x14ac:dyDescent="0.4">
      <c r="A12" s="42" t="s">
        <v>17</v>
      </c>
    </row>
    <row r="13" spans="1:2" s="37" customFormat="1" ht="27.95" customHeight="1" x14ac:dyDescent="0.45">
      <c r="A13" s="45" t="s">
        <v>3</v>
      </c>
    </row>
    <row r="14" spans="1:2" s="40" customFormat="1" ht="25.5" x14ac:dyDescent="0.75">
      <c r="A14" s="41" t="s">
        <v>13</v>
      </c>
    </row>
    <row r="15" spans="1:2" ht="75" customHeight="1" x14ac:dyDescent="0.4">
      <c r="A15" s="42" t="s">
        <v>14</v>
      </c>
    </row>
    <row r="16" spans="1:2" ht="57" x14ac:dyDescent="0.4">
      <c r="A16" s="4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2023-04-03T05:35:13Z</dcterms:modified>
</cp:coreProperties>
</file>