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codeName="ThisWorkbook"/>
  <bookViews>
    <workbookView xWindow="0" yWindow="0" windowWidth="15345" windowHeight="4575" tabRatio="612" activeTab="1"/>
  </bookViews>
  <sheets>
    <sheet name="AIF_Ago" sheetId="3" r:id="rId1"/>
    <sheet name="IMIG_Ago" sheetId="4" r:id="rId2"/>
  </sheets>
  <definedNames>
    <definedName name="_xlnm.Print_Area" localSheetId="0">AIF_Ago!#REF!</definedName>
  </definedNames>
  <calcPr calcId="125725"/>
</workbook>
</file>

<file path=xl/calcChain.xml><?xml version="1.0" encoding="utf-8"?>
<calcChain xmlns="http://schemas.openxmlformats.org/spreadsheetml/2006/main">
  <c r="H71" i="3"/>
  <c r="J71"/>
</calcChain>
</file>

<file path=xl/sharedStrings.xml><?xml version="1.0" encoding="utf-8"?>
<sst xmlns="http://schemas.openxmlformats.org/spreadsheetml/2006/main" count="174" uniqueCount="159">
  <si>
    <t xml:space="preserve">ESQUEMA AHORRO - INVERSION </t>
  </si>
  <si>
    <t>En millones de pesos</t>
  </si>
  <si>
    <t>ADMINISTRACION NACIONAL</t>
  </si>
  <si>
    <t>CONCEPTO</t>
  </si>
  <si>
    <t>TESORO</t>
  </si>
  <si>
    <t>REC.</t>
  </si>
  <si>
    <t>ORG.</t>
  </si>
  <si>
    <t>INST.DE</t>
  </si>
  <si>
    <t>EX-CAJAS</t>
  </si>
  <si>
    <t>TOTAL</t>
  </si>
  <si>
    <t>T O T A L</t>
  </si>
  <si>
    <t>NACIONAL</t>
  </si>
  <si>
    <t>AFECT.</t>
  </si>
  <si>
    <t>DESC.</t>
  </si>
  <si>
    <t>SEG.SOC.</t>
  </si>
  <si>
    <t>PVCIALES.</t>
  </si>
  <si>
    <t>Y OTROS</t>
  </si>
  <si>
    <t>I)</t>
  </si>
  <si>
    <t xml:space="preserve"> INGRESOS CORRIENTES</t>
  </si>
  <si>
    <t xml:space="preserve">     - INGRESOS TRIBUTARIOS</t>
  </si>
  <si>
    <t xml:space="preserve">     - INGRESOS NO TRIBUTARIOS</t>
  </si>
  <si>
    <t xml:space="preserve">     - VENTAS DE BS.Y SERV.DE LAS ADM.PUB.</t>
  </si>
  <si>
    <t xml:space="preserve">     - INGRESOS DE OPERACION</t>
  </si>
  <si>
    <t xml:space="preserve">     - TRANSFERENCIAS CORRIENTES</t>
  </si>
  <si>
    <t xml:space="preserve">     - OTROS INGRESOS</t>
  </si>
  <si>
    <t xml:space="preserve">     - SUPERAVIT OPERATIVO EMPRESAS PUB.</t>
  </si>
  <si>
    <t>II)</t>
  </si>
  <si>
    <t>GASTOS CORRIENTES</t>
  </si>
  <si>
    <t xml:space="preserve">     - GASTOS DE CONSUMO Y OPERACION</t>
  </si>
  <si>
    <t xml:space="preserve">       . Remuneraciones</t>
  </si>
  <si>
    <t xml:space="preserve">       . Bienes y Servicios</t>
  </si>
  <si>
    <t xml:space="preserve">       . Otros Gastos</t>
  </si>
  <si>
    <t xml:space="preserve">       . Otras Rentas</t>
  </si>
  <si>
    <t xml:space="preserve">     - PRESTACIONES DE LA SEGURIDAD SOCIAL</t>
  </si>
  <si>
    <t xml:space="preserve">     - OTROS GASTOS CORRIENTES</t>
  </si>
  <si>
    <t xml:space="preserve">       . Al sector privado</t>
  </si>
  <si>
    <t xml:space="preserve">       . Al sector público</t>
  </si>
  <si>
    <t xml:space="preserve">         .. Universidades</t>
  </si>
  <si>
    <t xml:space="preserve">         .. Otras</t>
  </si>
  <si>
    <t xml:space="preserve">       . Al sector externo</t>
  </si>
  <si>
    <t xml:space="preserve">     - DEFICIT OPERATIVO EMPRESAS PUB.</t>
  </si>
  <si>
    <t>III)</t>
  </si>
  <si>
    <t>RESULT.ECON.: AHORRO/DESAHORRO (I-II)</t>
  </si>
  <si>
    <t>IV)</t>
  </si>
  <si>
    <t>RECURSOS DE CAPITAL</t>
  </si>
  <si>
    <t>V)</t>
  </si>
  <si>
    <t>GASTOS DE CAPITAL</t>
  </si>
  <si>
    <t xml:space="preserve">     - INVERSION REAL DIRECTA</t>
  </si>
  <si>
    <t xml:space="preserve">     - TRANSFERENCIAS DE CAPITAL</t>
  </si>
  <si>
    <t xml:space="preserve">       . Otras</t>
  </si>
  <si>
    <t xml:space="preserve">     - INVERSION FINANCIERA</t>
  </si>
  <si>
    <t xml:space="preserve">       . Resto</t>
  </si>
  <si>
    <t>VI)</t>
  </si>
  <si>
    <t>VII)</t>
  </si>
  <si>
    <t>VIII)</t>
  </si>
  <si>
    <t>IX)</t>
  </si>
  <si>
    <t>CONTRIBUCIONES FIGURATIVAS</t>
  </si>
  <si>
    <t xml:space="preserve">     - Del Tesoro Nacional</t>
  </si>
  <si>
    <t xml:space="preserve">     - De Recursos Afectados</t>
  </si>
  <si>
    <t xml:space="preserve">     - De Organismos Descentralizados</t>
  </si>
  <si>
    <t xml:space="preserve">     - De Instituciones de Seguridad Social</t>
  </si>
  <si>
    <t xml:space="preserve">     - De Ex-Cajas Provinciales</t>
  </si>
  <si>
    <t>X)</t>
  </si>
  <si>
    <t>GASTOS FIGURATIVOS</t>
  </si>
  <si>
    <t>XI)</t>
  </si>
  <si>
    <t>XII)</t>
  </si>
  <si>
    <t>XIII)</t>
  </si>
  <si>
    <t>XIV)</t>
  </si>
  <si>
    <t>XV)</t>
  </si>
  <si>
    <t>PAMI, FDOS.</t>
  </si>
  <si>
    <t>FIDUCIARIOS</t>
  </si>
  <si>
    <t xml:space="preserve">     - De PAMI, Fdos. Fiduciarios y Otros</t>
  </si>
  <si>
    <t>INGRESOS DESPUES DE FIGURAT.</t>
  </si>
  <si>
    <t xml:space="preserve">         .. Provincias y CABA</t>
  </si>
  <si>
    <t xml:space="preserve">       . A Provincias y CABA</t>
  </si>
  <si>
    <t>INGRESOS ANTES DE FIGURAT.(I+IV)</t>
  </si>
  <si>
    <t>GASTOS ANTES DE FIGURAT.(II+V)</t>
  </si>
  <si>
    <t>RESULT.FINANC.ANTES DE FIGURAT.(VI-VII)</t>
  </si>
  <si>
    <t>GASTOS PRIMARIOS DESPUES DE FIGURAT.</t>
  </si>
  <si>
    <t>GASTOS DESPUES DE FIGURAT.</t>
  </si>
  <si>
    <t xml:space="preserve">     - APORTES Y CONTRIB. A LA SEG. SOCIAL </t>
  </si>
  <si>
    <t xml:space="preserve">     - INTERESES Y OTRAS RENTAS DE LA PROP.</t>
  </si>
  <si>
    <t>SUPERAVIT PRIMARIO  (XI-XII)</t>
  </si>
  <si>
    <t>RESULTADO FINANCIERO  (XI-XIII)</t>
  </si>
  <si>
    <r>
      <t xml:space="preserve">     - RENTAS DE LA PROPIEDAD </t>
    </r>
    <r>
      <rPr>
        <b/>
        <sz val="10"/>
        <rFont val="Arial"/>
        <family val="2"/>
      </rPr>
      <t>(1)</t>
    </r>
  </si>
  <si>
    <r>
      <t xml:space="preserve">       . Intereses </t>
    </r>
    <r>
      <rPr>
        <b/>
        <sz val="10"/>
        <rFont val="Arial"/>
        <family val="2"/>
      </rPr>
      <t>(2)</t>
    </r>
  </si>
  <si>
    <t>SECRETARIA DE HACIENDA</t>
  </si>
  <si>
    <t xml:space="preserve">EJECUCION  PROVISORIA </t>
  </si>
  <si>
    <t>- RENTAS PERCIBIDAS DEL BCRA</t>
  </si>
  <si>
    <t>- RENTAS PÚBL. PERCIBIDAS POR EL FGS Y OTROS</t>
  </si>
  <si>
    <t>- INTERESES PAGADOS INTRA-SECTOR PÚBLICO</t>
  </si>
  <si>
    <t>INGRESOS EXTRAORDINARIOS (3)</t>
  </si>
  <si>
    <t>XVII)</t>
  </si>
  <si>
    <t>SUPERAVIT PRIMARIO EXCLUIDOS INGRESOS EXTRAORDINARIOS (XIV - XVI)</t>
  </si>
  <si>
    <t>XVIII)</t>
  </si>
  <si>
    <t>RESULTADO FINANCIERO EXCLUIDOS INGRESOS EXTRAORDINARIOS (XIV - XVI)</t>
  </si>
  <si>
    <t>XVI)</t>
  </si>
  <si>
    <r>
      <rPr>
        <b/>
        <sz val="10"/>
        <rFont val="Arial"/>
        <family val="2"/>
      </rPr>
      <t xml:space="preserve">(1) </t>
    </r>
    <r>
      <rPr>
        <sz val="10"/>
        <rFont val="Arial"/>
        <family val="2"/>
      </rPr>
      <t>Excluye las siguientes rentas de la propiedad:</t>
    </r>
  </si>
  <si>
    <t>SECTOR PUBLICO BASE CAJA - AGOSTO 2020</t>
  </si>
  <si>
    <t xml:space="preserve">- las generadas por activos del Sector Público no Financiero en posesión del FGS por $10.091,2 M. </t>
  </si>
  <si>
    <r>
      <rPr>
        <b/>
        <sz val="10"/>
        <rFont val="Arial"/>
        <family val="2"/>
      </rPr>
      <t>(2)</t>
    </r>
    <r>
      <rPr>
        <sz val="10"/>
        <rFont val="Arial"/>
        <family val="2"/>
      </rPr>
      <t xml:space="preserve"> Excluye intereses pagados Intra-Sector Público Nacional por $10.887,1 M.</t>
    </r>
  </si>
  <si>
    <r>
      <rPr>
        <b/>
        <sz val="10"/>
        <rFont val="Arial"/>
        <family val="2"/>
      </rPr>
      <t>(3)</t>
    </r>
    <r>
      <rPr>
        <sz val="10"/>
        <rFont val="Arial"/>
        <family val="2"/>
      </rPr>
      <t xml:space="preserve">  Incluye los recursos transferidos del FGS a la ANSES, según lo establecido en el artículo 121 de la Ley de Presupuesto 2019 N° 27.467 para el financiamiento de la Reparación Histórica $8.263,4 millones </t>
    </r>
  </si>
  <si>
    <t>- las generadas por activos del Sector Público no Financiero  en posesión de organismos del Sector Público no Financiero excluyendo el FGS por $795,9 M.</t>
  </si>
  <si>
    <t>Base caja- En millones de pesos</t>
  </si>
  <si>
    <t>Dato mensual</t>
  </si>
  <si>
    <t>Variación anual</t>
  </si>
  <si>
    <t>%</t>
  </si>
  <si>
    <t>$</t>
  </si>
  <si>
    <t>INGRESOS TOTALES</t>
  </si>
  <si>
    <t>Tributarios</t>
  </si>
  <si>
    <t>IVA neto de reintegros</t>
  </si>
  <si>
    <t>Ganancias</t>
  </si>
  <si>
    <t>Aportes y contribuciones a la seguriad social</t>
  </si>
  <si>
    <t>Débitos y créditos</t>
  </si>
  <si>
    <t>Bienes personales</t>
  </si>
  <si>
    <t>Impuestos internos</t>
  </si>
  <si>
    <t>Derechos de exportación</t>
  </si>
  <si>
    <t>Derechos de importación</t>
  </si>
  <si>
    <t>Resto tributarios</t>
  </si>
  <si>
    <t>Rentas de la propiedad</t>
  </si>
  <si>
    <t>FGS cobradas al sector privado y sector público financiero</t>
  </si>
  <si>
    <t>Resto rentas de la propiedad</t>
  </si>
  <si>
    <t>Otros ingresos corrientes</t>
  </si>
  <si>
    <t>Ingresos no tributarios</t>
  </si>
  <si>
    <t>Transferencias corrientes</t>
  </si>
  <si>
    <t>Resto ingresos corrientes</t>
  </si>
  <si>
    <t>Ingresos de capital</t>
  </si>
  <si>
    <t>GASTOS PRIMARIOS</t>
  </si>
  <si>
    <t>Gastos corrientes primarios</t>
  </si>
  <si>
    <t>Prestaciones sociales</t>
  </si>
  <si>
    <t>Jubilaciones y pensiones contributivas</t>
  </si>
  <si>
    <t>Asignación Universal para Protección Social</t>
  </si>
  <si>
    <t>Asignaciones Familiares Activos, Pasivos y otras</t>
  </si>
  <si>
    <t>Pensiones no contributivas</t>
  </si>
  <si>
    <t>Prestaciones del INSSJP</t>
  </si>
  <si>
    <t xml:space="preserve">Otras Programos Sociales </t>
  </si>
  <si>
    <t>Subsidios económicos</t>
  </si>
  <si>
    <t>Energía</t>
  </si>
  <si>
    <t>Transporte</t>
  </si>
  <si>
    <t>Otras funciones</t>
  </si>
  <si>
    <t>Gastos de funcionamiento y otros</t>
  </si>
  <si>
    <t>Salarios</t>
  </si>
  <si>
    <t>Otros gastos de funcionamiento</t>
  </si>
  <si>
    <t>Transferencias corrientes a provincias</t>
  </si>
  <si>
    <t>Educación</t>
  </si>
  <si>
    <t>Seguridad Social</t>
  </si>
  <si>
    <t>Salud</t>
  </si>
  <si>
    <t>Otras transferencias</t>
  </si>
  <si>
    <t>Transferencias a universidades</t>
  </si>
  <si>
    <t>Otros Gastos Corrientes</t>
  </si>
  <si>
    <t>Gastos de capital</t>
  </si>
  <si>
    <t>Nación</t>
  </si>
  <si>
    <t>Transferencias a provincias</t>
  </si>
  <si>
    <t>Vivienda</t>
  </si>
  <si>
    <t>Agua potable y alcantarillado</t>
  </si>
  <si>
    <t>Otros</t>
  </si>
  <si>
    <t>RESULTADO PRIMARIO</t>
  </si>
  <si>
    <t>Intereses Netos</t>
  </si>
  <si>
    <t>RESULTADO FINANCIERO</t>
  </si>
</sst>
</file>

<file path=xl/styles.xml><?xml version="1.0" encoding="utf-8"?>
<styleSheet xmlns="http://schemas.openxmlformats.org/spreadsheetml/2006/main">
  <numFmts count="17">
    <numFmt numFmtId="43" formatCode="_ * #,##0.00_ ;_ * \-#,##0.00_ ;_ * &quot;-&quot;??_ ;_ @_ "/>
    <numFmt numFmtId="176" formatCode="0.0"/>
    <numFmt numFmtId="177" formatCode="0.0____"/>
    <numFmt numFmtId="178" formatCode="0.0_)"/>
    <numFmt numFmtId="182" formatCode="0.000000000000"/>
    <numFmt numFmtId="183" formatCode="_-* #,##0.00\ [$€]_-;\-* #,##0.00\ [$€]_-;_-* &quot;-&quot;??\ [$€]_-;_-@_-"/>
    <numFmt numFmtId="187" formatCode="#,##0.0__"/>
    <numFmt numFmtId="189" formatCode="#,##0.0____"/>
    <numFmt numFmtId="191" formatCode="&quot;$&quot;#.00"/>
    <numFmt numFmtId="192" formatCode="#.00"/>
    <numFmt numFmtId="193" formatCode="%#.00"/>
    <numFmt numFmtId="194" formatCode="#."/>
    <numFmt numFmtId="195" formatCode="m\o\n\th\ d\,\ \y\y\y\y"/>
    <numFmt numFmtId="196" formatCode="_([$€-2]* #,##0.00_);_([$€-2]* \(#,##0.00\);_([$€-2]* &quot;-&quot;??_)"/>
    <numFmt numFmtId="198" formatCode="#,##0__"/>
    <numFmt numFmtId="199" formatCode="0.0%"/>
    <numFmt numFmtId="200" formatCode="0.0______"/>
  </numFmts>
  <fonts count="48">
    <font>
      <sz val="10"/>
      <name val="Arial"/>
    </font>
    <font>
      <sz val="10"/>
      <name val="Arial"/>
      <family val="2"/>
    </font>
    <font>
      <b/>
      <i/>
      <sz val="12"/>
      <name val="Arial"/>
      <family val="2"/>
    </font>
    <font>
      <sz val="10"/>
      <name val="CG Times"/>
      <family val="1"/>
    </font>
    <font>
      <b/>
      <sz val="10"/>
      <name val="CG Times"/>
      <family val="1"/>
    </font>
    <font>
      <b/>
      <sz val="10"/>
      <name val="Arial"/>
      <family val="2"/>
    </font>
    <font>
      <i/>
      <sz val="10"/>
      <name val="Arial"/>
      <family val="2"/>
    </font>
    <font>
      <sz val="12"/>
      <name val="Courier"/>
      <family val="3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2"/>
      <name val="Courier"/>
      <family val="3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3"/>
      <color indexed="62"/>
      <name val="Calibri"/>
      <family val="2"/>
    </font>
    <font>
      <u/>
      <sz val="10"/>
      <name val="Arial"/>
      <family val="2"/>
    </font>
    <font>
      <sz val="8"/>
      <name val="CG Times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6"/>
      </patternFill>
    </fill>
    <fill>
      <patternFill patternType="solid">
        <fgColor indexed="29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4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9">
    <xf numFmtId="0" fontId="0" fillId="0" borderId="0"/>
    <xf numFmtId="0" fontId="12" fillId="2" borderId="0" applyNumberFormat="0" applyBorder="0" applyAlignment="0" applyProtection="0"/>
    <xf numFmtId="0" fontId="12" fillId="4" borderId="0" applyNumberFormat="0" applyBorder="0" applyAlignment="0" applyProtection="0"/>
    <xf numFmtId="0" fontId="12" fillId="3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3" borderId="0" applyNumberFormat="0" applyBorder="0" applyAlignment="0" applyProtection="0"/>
    <xf numFmtId="0" fontId="12" fillId="6" borderId="0" applyNumberFormat="0" applyBorder="0" applyAlignment="0" applyProtection="0"/>
    <xf numFmtId="0" fontId="12" fillId="4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6" borderId="0" applyNumberFormat="0" applyBorder="0" applyAlignment="0" applyProtection="0"/>
    <xf numFmtId="0" fontId="12" fillId="3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8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14" fillId="6" borderId="0" applyNumberFormat="0" applyBorder="0" applyAlignment="0" applyProtection="0"/>
    <xf numFmtId="0" fontId="15" fillId="11" borderId="1" applyNumberFormat="0" applyAlignment="0" applyProtection="0"/>
    <xf numFmtId="0" fontId="16" fillId="12" borderId="2" applyNumberFormat="0" applyAlignment="0" applyProtection="0"/>
    <xf numFmtId="0" fontId="17" fillId="0" borderId="3" applyNumberFormat="0" applyFill="0" applyAlignment="0" applyProtection="0"/>
    <xf numFmtId="4" fontId="8" fillId="0" borderId="0">
      <protection locked="0"/>
    </xf>
    <xf numFmtId="191" fontId="8" fillId="0" borderId="0">
      <protection locked="0"/>
    </xf>
    <xf numFmtId="195" fontId="8" fillId="0" borderId="0">
      <protection locked="0"/>
    </xf>
    <xf numFmtId="0" fontId="24" fillId="0" borderId="0" applyNumberFormat="0" applyFill="0" applyBorder="0" applyAlignment="0" applyProtection="0"/>
    <xf numFmtId="0" fontId="13" fillId="14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8" fillId="7" borderId="1" applyNumberFormat="0" applyAlignment="0" applyProtection="0"/>
    <xf numFmtId="183" fontId="1" fillId="0" borderId="0" applyFont="0" applyFill="0" applyBorder="0" applyAlignment="0" applyProtection="0"/>
    <xf numFmtId="192" fontId="8" fillId="0" borderId="0">
      <protection locked="0"/>
    </xf>
    <xf numFmtId="194" fontId="9" fillId="0" borderId="0">
      <protection locked="0"/>
    </xf>
    <xf numFmtId="194" fontId="9" fillId="0" borderId="0">
      <protection locked="0"/>
    </xf>
    <xf numFmtId="0" fontId="19" fillId="1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7" borderId="0" applyNumberFormat="0" applyBorder="0" applyAlignment="0" applyProtection="0"/>
    <xf numFmtId="196" fontId="11" fillId="0" borderId="0"/>
    <xf numFmtId="0" fontId="1" fillId="0" borderId="0"/>
    <xf numFmtId="178" fontId="10" fillId="0" borderId="0"/>
    <xf numFmtId="178" fontId="7" fillId="0" borderId="0"/>
    <xf numFmtId="0" fontId="1" fillId="3" borderId="4" applyNumberFormat="0" applyFont="0" applyAlignment="0" applyProtection="0"/>
    <xf numFmtId="193" fontId="8" fillId="0" borderId="0">
      <protection locked="0"/>
    </xf>
    <xf numFmtId="9" fontId="29" fillId="0" borderId="0" applyFont="0" applyFill="0" applyBorder="0" applyAlignment="0" applyProtection="0"/>
    <xf numFmtId="0" fontId="21" fillId="11" borderId="5" applyNumberFormat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4" fillId="0" borderId="7" applyNumberFormat="0" applyFill="0" applyAlignment="0" applyProtection="0"/>
    <xf numFmtId="0" fontId="25" fillId="0" borderId="0" applyNumberFormat="0" applyFill="0" applyBorder="0" applyAlignment="0" applyProtection="0"/>
    <xf numFmtId="194" fontId="8" fillId="0" borderId="8">
      <protection locked="0"/>
    </xf>
    <xf numFmtId="0" fontId="23" fillId="0" borderId="9" applyNumberFormat="0" applyFill="0" applyAlignment="0" applyProtection="0"/>
  </cellStyleXfs>
  <cellXfs count="125">
    <xf numFmtId="0" fontId="0" fillId="0" borderId="0" xfId="0"/>
    <xf numFmtId="176" fontId="2" fillId="0" borderId="0" xfId="0" applyNumberFormat="1" applyFont="1" applyFill="1" applyBorder="1" applyAlignment="1" applyProtection="1">
      <alignment horizontal="center"/>
    </xf>
    <xf numFmtId="177" fontId="1" fillId="0" borderId="0" xfId="0" applyNumberFormat="1" applyFont="1" applyFill="1"/>
    <xf numFmtId="176" fontId="1" fillId="0" borderId="0" xfId="0" applyNumberFormat="1" applyFont="1" applyFill="1"/>
    <xf numFmtId="176" fontId="1" fillId="0" borderId="10" xfId="0" applyNumberFormat="1" applyFont="1" applyFill="1" applyBorder="1" applyAlignment="1" applyProtection="1">
      <alignment horizontal="left" vertical="center"/>
    </xf>
    <xf numFmtId="0" fontId="1" fillId="0" borderId="0" xfId="0" applyFont="1" applyFill="1"/>
    <xf numFmtId="0" fontId="1" fillId="0" borderId="0" xfId="0" applyFont="1" applyFill="1" applyBorder="1"/>
    <xf numFmtId="14" fontId="1" fillId="0" borderId="0" xfId="0" applyNumberFormat="1" applyFont="1" applyFill="1"/>
    <xf numFmtId="176" fontId="2" fillId="0" borderId="0" xfId="0" applyNumberFormat="1" applyFont="1" applyFill="1" applyBorder="1" applyAlignment="1" applyProtection="1">
      <alignment horizontal="centerContinuous"/>
    </xf>
    <xf numFmtId="176" fontId="1" fillId="0" borderId="0" xfId="0" applyNumberFormat="1" applyFont="1" applyFill="1" applyAlignment="1">
      <alignment horizontal="centerContinuous"/>
    </xf>
    <xf numFmtId="176" fontId="3" fillId="0" borderId="0" xfId="0" applyNumberFormat="1" applyFont="1" applyFill="1" applyBorder="1" applyAlignment="1" applyProtection="1">
      <alignment horizontal="centerContinuous"/>
    </xf>
    <xf numFmtId="0" fontId="1" fillId="0" borderId="0" xfId="0" applyFont="1" applyFill="1" applyAlignment="1">
      <alignment horizontal="left"/>
    </xf>
    <xf numFmtId="176" fontId="3" fillId="0" borderId="0" xfId="0" applyNumberFormat="1" applyFont="1" applyFill="1" applyAlignment="1" applyProtection="1">
      <alignment horizontal="centerContinuous"/>
    </xf>
    <xf numFmtId="176" fontId="4" fillId="0" borderId="0" xfId="0" applyNumberFormat="1" applyFont="1" applyFill="1" applyAlignment="1" applyProtection="1">
      <alignment horizontal="centerContinuous"/>
    </xf>
    <xf numFmtId="176" fontId="1" fillId="0" borderId="11" xfId="0" applyNumberFormat="1" applyFont="1" applyFill="1" applyBorder="1" applyAlignment="1">
      <alignment horizontal="right" vertical="center"/>
    </xf>
    <xf numFmtId="176" fontId="1" fillId="0" borderId="12" xfId="0" applyNumberFormat="1" applyFont="1" applyFill="1" applyBorder="1" applyAlignment="1" applyProtection="1">
      <alignment vertical="center"/>
    </xf>
    <xf numFmtId="176" fontId="6" fillId="0" borderId="12" xfId="0" applyNumberFormat="1" applyFont="1" applyFill="1" applyBorder="1" applyAlignment="1" applyProtection="1">
      <alignment horizontal="centerContinuous" vertical="center"/>
    </xf>
    <xf numFmtId="176" fontId="1" fillId="0" borderId="12" xfId="0" applyNumberFormat="1" applyFont="1" applyFill="1" applyBorder="1" applyAlignment="1" applyProtection="1">
      <alignment horizontal="centerContinuous" vertical="center"/>
    </xf>
    <xf numFmtId="176" fontId="1" fillId="0" borderId="12" xfId="0" applyNumberFormat="1" applyFont="1" applyFill="1" applyBorder="1" applyAlignment="1" applyProtection="1">
      <alignment horizontal="center" vertical="center"/>
    </xf>
    <xf numFmtId="176" fontId="6" fillId="0" borderId="13" xfId="0" applyNumberFormat="1" applyFont="1" applyFill="1" applyBorder="1" applyAlignment="1" applyProtection="1">
      <alignment vertical="center"/>
    </xf>
    <xf numFmtId="176" fontId="6" fillId="0" borderId="0" xfId="0" applyNumberFormat="1" applyFont="1" applyFill="1" applyBorder="1" applyAlignment="1" applyProtection="1">
      <alignment vertical="center"/>
    </xf>
    <xf numFmtId="176" fontId="1" fillId="0" borderId="14" xfId="0" applyNumberFormat="1" applyFont="1" applyFill="1" applyBorder="1" applyAlignment="1">
      <alignment horizontal="right" vertical="center"/>
    </xf>
    <xf numFmtId="176" fontId="1" fillId="0" borderId="0" xfId="0" applyNumberFormat="1" applyFont="1" applyFill="1" applyBorder="1" applyAlignment="1" applyProtection="1">
      <alignment horizontal="center" vertical="center"/>
    </xf>
    <xf numFmtId="176" fontId="1" fillId="0" borderId="10" xfId="0" applyNumberFormat="1" applyFont="1" applyFill="1" applyBorder="1" applyAlignment="1" applyProtection="1">
      <alignment horizontal="centerContinuous" vertical="center"/>
    </xf>
    <xf numFmtId="176" fontId="1" fillId="0" borderId="10" xfId="0" applyNumberFormat="1" applyFont="1" applyFill="1" applyBorder="1" applyAlignment="1" applyProtection="1">
      <alignment horizontal="center" vertical="center"/>
    </xf>
    <xf numFmtId="176" fontId="1" fillId="0" borderId="0" xfId="0" applyNumberFormat="1" applyFont="1" applyFill="1" applyAlignment="1" applyProtection="1">
      <alignment horizontal="center" vertical="center"/>
    </xf>
    <xf numFmtId="176" fontId="1" fillId="0" borderId="15" xfId="0" applyNumberFormat="1" applyFont="1" applyFill="1" applyBorder="1" applyAlignment="1" applyProtection="1">
      <alignment horizontal="center" vertical="center"/>
    </xf>
    <xf numFmtId="176" fontId="6" fillId="0" borderId="0" xfId="0" applyNumberFormat="1" applyFont="1" applyFill="1" applyBorder="1" applyAlignment="1" applyProtection="1">
      <alignment horizontal="centerContinuous" vertical="center"/>
    </xf>
    <xf numFmtId="176" fontId="1" fillId="0" borderId="0" xfId="0" applyNumberFormat="1" applyFont="1" applyFill="1" applyBorder="1" applyAlignment="1" applyProtection="1">
      <alignment vertical="center"/>
    </xf>
    <xf numFmtId="176" fontId="1" fillId="0" borderId="0" xfId="0" applyNumberFormat="1" applyFont="1" applyFill="1" applyAlignment="1" applyProtection="1">
      <alignment horizontal="centerContinuous" vertical="center"/>
    </xf>
    <xf numFmtId="176" fontId="1" fillId="0" borderId="0" xfId="0" applyNumberFormat="1" applyFont="1" applyFill="1" applyAlignment="1" applyProtection="1">
      <alignment horizontal="right" vertical="center"/>
    </xf>
    <xf numFmtId="176" fontId="1" fillId="0" borderId="0" xfId="0" applyNumberFormat="1" applyFont="1" applyFill="1" applyAlignment="1" applyProtection="1">
      <alignment vertical="center"/>
    </xf>
    <xf numFmtId="176" fontId="1" fillId="0" borderId="15" xfId="0" applyNumberFormat="1" applyFont="1" applyFill="1" applyBorder="1" applyAlignment="1" applyProtection="1">
      <alignment vertical="center"/>
    </xf>
    <xf numFmtId="176" fontId="1" fillId="0" borderId="16" xfId="0" applyNumberFormat="1" applyFont="1" applyFill="1" applyBorder="1" applyAlignment="1">
      <alignment horizontal="right" vertical="center"/>
    </xf>
    <xf numFmtId="176" fontId="1" fillId="0" borderId="17" xfId="0" applyNumberFormat="1" applyFont="1" applyFill="1" applyBorder="1" applyAlignment="1" applyProtection="1">
      <alignment horizontal="left" vertical="center"/>
    </xf>
    <xf numFmtId="176" fontId="1" fillId="0" borderId="0" xfId="0" applyNumberFormat="1" applyFont="1" applyFill="1" applyBorder="1" applyAlignment="1" applyProtection="1">
      <alignment horizontal="left" vertical="center"/>
    </xf>
    <xf numFmtId="176" fontId="5" fillId="0" borderId="14" xfId="0" applyNumberFormat="1" applyFont="1" applyFill="1" applyBorder="1" applyAlignment="1">
      <alignment horizontal="right" vertical="center"/>
    </xf>
    <xf numFmtId="176" fontId="5" fillId="0" borderId="0" xfId="0" applyNumberFormat="1" applyFont="1" applyFill="1" applyBorder="1" applyAlignment="1" applyProtection="1">
      <alignment horizontal="left" vertical="center"/>
    </xf>
    <xf numFmtId="176" fontId="5" fillId="0" borderId="0" xfId="0" applyNumberFormat="1" applyFont="1" applyFill="1" applyBorder="1" applyAlignment="1" applyProtection="1">
      <alignment horizontal="right" vertical="center"/>
    </xf>
    <xf numFmtId="176" fontId="1" fillId="0" borderId="0" xfId="0" applyNumberFormat="1" applyFont="1" applyFill="1" applyBorder="1" applyAlignment="1" applyProtection="1">
      <alignment horizontal="right" vertical="center"/>
    </xf>
    <xf numFmtId="176" fontId="5" fillId="0" borderId="11" xfId="0" applyNumberFormat="1" applyFont="1" applyFill="1" applyBorder="1" applyAlignment="1">
      <alignment horizontal="right" vertical="center"/>
    </xf>
    <xf numFmtId="176" fontId="5" fillId="0" borderId="12" xfId="0" applyNumberFormat="1" applyFont="1" applyFill="1" applyBorder="1" applyAlignment="1" applyProtection="1">
      <alignment horizontal="left" vertical="center"/>
    </xf>
    <xf numFmtId="176" fontId="5" fillId="0" borderId="18" xfId="0" applyNumberFormat="1" applyFont="1" applyFill="1" applyBorder="1" applyAlignment="1">
      <alignment horizontal="right" vertical="center"/>
    </xf>
    <xf numFmtId="176" fontId="5" fillId="0" borderId="19" xfId="0" applyNumberFormat="1" applyFont="1" applyFill="1" applyBorder="1" applyAlignment="1" applyProtection="1">
      <alignment horizontal="left" vertical="center"/>
    </xf>
    <xf numFmtId="176" fontId="3" fillId="0" borderId="0" xfId="0" applyNumberFormat="1" applyFont="1" applyFill="1" applyBorder="1" applyAlignment="1" applyProtection="1">
      <alignment horizontal="left"/>
    </xf>
    <xf numFmtId="182" fontId="5" fillId="0" borderId="0" xfId="0" applyNumberFormat="1" applyFont="1" applyFill="1" applyBorder="1" applyAlignment="1" applyProtection="1">
      <alignment horizontal="right" vertical="center"/>
    </xf>
    <xf numFmtId="0" fontId="27" fillId="0" borderId="0" xfId="0" applyFont="1" applyFill="1" applyAlignment="1">
      <alignment horizontal="left"/>
    </xf>
    <xf numFmtId="176" fontId="1" fillId="0" borderId="0" xfId="0" applyNumberFormat="1" applyFont="1" applyFill="1" applyAlignment="1">
      <alignment horizontal="left"/>
    </xf>
    <xf numFmtId="0" fontId="1" fillId="0" borderId="11" xfId="0" applyFont="1" applyFill="1" applyBorder="1"/>
    <xf numFmtId="176" fontId="1" fillId="0" borderId="14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 applyProtection="1">
      <alignment horizontal="left" vertical="center"/>
    </xf>
    <xf numFmtId="176" fontId="5" fillId="0" borderId="18" xfId="0" applyNumberFormat="1" applyFont="1" applyFill="1" applyBorder="1" applyAlignment="1">
      <alignment horizontal="left" vertical="center"/>
    </xf>
    <xf numFmtId="176" fontId="1" fillId="0" borderId="19" xfId="0" applyNumberFormat="1" applyFont="1" applyFill="1" applyBorder="1"/>
    <xf numFmtId="187" fontId="1" fillId="0" borderId="19" xfId="0" applyNumberFormat="1" applyFont="1" applyFill="1" applyBorder="1"/>
    <xf numFmtId="187" fontId="1" fillId="0" borderId="20" xfId="0" applyNumberFormat="1" applyFont="1" applyFill="1" applyBorder="1"/>
    <xf numFmtId="0" fontId="32" fillId="0" borderId="0" xfId="0" applyFont="1" applyFill="1"/>
    <xf numFmtId="187" fontId="5" fillId="0" borderId="0" xfId="0" applyNumberFormat="1" applyFont="1" applyFill="1" applyAlignment="1" applyProtection="1">
      <alignment horizontal="right" vertical="center"/>
    </xf>
    <xf numFmtId="187" fontId="5" fillId="0" borderId="15" xfId="0" applyNumberFormat="1" applyFont="1" applyFill="1" applyBorder="1" applyAlignment="1" applyProtection="1">
      <alignment horizontal="right" vertical="center"/>
    </xf>
    <xf numFmtId="187" fontId="1" fillId="0" borderId="0" xfId="0" applyNumberFormat="1" applyFont="1" applyFill="1"/>
    <xf numFmtId="187" fontId="1" fillId="0" borderId="0" xfId="0" applyNumberFormat="1" applyFont="1" applyFill="1" applyAlignment="1" applyProtection="1">
      <alignment horizontal="right" vertical="center"/>
    </xf>
    <xf numFmtId="187" fontId="1" fillId="0" borderId="15" xfId="0" applyNumberFormat="1" applyFont="1" applyFill="1" applyBorder="1" applyAlignment="1" applyProtection="1">
      <alignment horizontal="right" vertical="center"/>
    </xf>
    <xf numFmtId="187" fontId="5" fillId="0" borderId="0" xfId="0" applyNumberFormat="1" applyFont="1" applyFill="1" applyBorder="1" applyAlignment="1" applyProtection="1">
      <alignment horizontal="right" vertical="center"/>
    </xf>
    <xf numFmtId="187" fontId="5" fillId="0" borderId="12" xfId="0" applyNumberFormat="1" applyFont="1" applyFill="1" applyBorder="1" applyAlignment="1" applyProtection="1">
      <alignment horizontal="right" vertical="center"/>
    </xf>
    <xf numFmtId="187" fontId="5" fillId="0" borderId="13" xfId="0" applyNumberFormat="1" applyFont="1" applyFill="1" applyBorder="1" applyAlignment="1" applyProtection="1">
      <alignment horizontal="right" vertical="center"/>
    </xf>
    <xf numFmtId="187" fontId="5" fillId="0" borderId="19" xfId="0" applyNumberFormat="1" applyFont="1" applyFill="1" applyBorder="1" applyAlignment="1" applyProtection="1">
      <alignment horizontal="right" vertical="center"/>
    </xf>
    <xf numFmtId="187" fontId="5" fillId="0" borderId="20" xfId="0" applyNumberFormat="1" applyFont="1" applyFill="1" applyBorder="1" applyAlignment="1" applyProtection="1">
      <alignment horizontal="right" vertical="center"/>
    </xf>
    <xf numFmtId="176" fontId="1" fillId="0" borderId="0" xfId="45" applyNumberFormat="1" applyFont="1" applyFill="1" applyBorder="1" applyAlignment="1">
      <alignment vertical="center"/>
    </xf>
    <xf numFmtId="176" fontId="28" fillId="0" borderId="0" xfId="0" applyNumberFormat="1" applyFont="1" applyFill="1" applyBorder="1" applyProtection="1"/>
    <xf numFmtId="189" fontId="1" fillId="0" borderId="0" xfId="0" applyNumberFormat="1" applyFont="1" applyFill="1"/>
    <xf numFmtId="189" fontId="1" fillId="0" borderId="13" xfId="0" applyNumberFormat="1" applyFont="1" applyFill="1" applyBorder="1"/>
    <xf numFmtId="176" fontId="5" fillId="18" borderId="11" xfId="47" applyNumberFormat="1" applyFont="1" applyFill="1" applyBorder="1" applyAlignment="1">
      <alignment horizontal="right" vertical="top"/>
    </xf>
    <xf numFmtId="176" fontId="5" fillId="18" borderId="18" xfId="47" applyNumberFormat="1" applyFont="1" applyFill="1" applyBorder="1" applyAlignment="1">
      <alignment horizontal="right" vertical="top"/>
    </xf>
    <xf numFmtId="176" fontId="5" fillId="18" borderId="0" xfId="47" applyNumberFormat="1" applyFont="1" applyFill="1" applyBorder="1" applyAlignment="1" applyProtection="1">
      <alignment vertical="center"/>
    </xf>
    <xf numFmtId="176" fontId="5" fillId="18" borderId="12" xfId="47" applyNumberFormat="1" applyFont="1" applyFill="1" applyBorder="1" applyAlignment="1" applyProtection="1">
      <alignment vertical="top" wrapText="1"/>
    </xf>
    <xf numFmtId="176" fontId="5" fillId="18" borderId="19" xfId="47" applyNumberFormat="1" applyFont="1" applyFill="1" applyBorder="1" applyAlignment="1" applyProtection="1">
      <alignment vertical="top" wrapText="1"/>
    </xf>
    <xf numFmtId="176" fontId="5" fillId="0" borderId="0" xfId="45" applyNumberFormat="1" applyFont="1" applyFill="1" applyBorder="1" applyAlignment="1">
      <alignment horizontal="left" vertical="center"/>
    </xf>
    <xf numFmtId="177" fontId="1" fillId="0" borderId="0" xfId="45" applyNumberFormat="1" applyFont="1" applyFill="1" applyBorder="1"/>
    <xf numFmtId="176" fontId="1" fillId="0" borderId="0" xfId="45" quotePrefix="1" applyNumberFormat="1" applyFont="1" applyFill="1" applyBorder="1"/>
    <xf numFmtId="0" fontId="0" fillId="18" borderId="0" xfId="0" applyFill="1"/>
    <xf numFmtId="0" fontId="0" fillId="18" borderId="0" xfId="0" applyFont="1" applyFill="1" applyAlignment="1">
      <alignment horizontal="center" vertical="center"/>
    </xf>
    <xf numFmtId="0" fontId="33" fillId="18" borderId="0" xfId="0" applyFont="1" applyFill="1" applyAlignment="1">
      <alignment vertical="center"/>
    </xf>
    <xf numFmtId="0" fontId="33" fillId="18" borderId="0" xfId="0" applyFont="1" applyFill="1" applyAlignment="1">
      <alignment horizontal="center" vertical="center"/>
    </xf>
    <xf numFmtId="0" fontId="35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vertical="center"/>
    </xf>
    <xf numFmtId="0" fontId="36" fillId="18" borderId="0" xfId="0" applyFont="1" applyFill="1" applyAlignment="1">
      <alignment vertical="center"/>
    </xf>
    <xf numFmtId="17" fontId="38" fillId="18" borderId="0" xfId="0" quotePrefix="1" applyNumberFormat="1" applyFont="1" applyFill="1" applyAlignment="1">
      <alignment horizontal="center" vertical="center"/>
    </xf>
    <xf numFmtId="17" fontId="39" fillId="18" borderId="0" xfId="0" quotePrefix="1" applyNumberFormat="1" applyFont="1" applyFill="1" applyAlignment="1">
      <alignment horizontal="center" vertical="center"/>
    </xf>
    <xf numFmtId="17" fontId="38" fillId="18" borderId="0" xfId="0" applyNumberFormat="1" applyFont="1" applyFill="1" applyAlignment="1">
      <alignment horizontal="center" vertical="center"/>
    </xf>
    <xf numFmtId="0" fontId="38" fillId="18" borderId="0" xfId="0" applyFont="1" applyFill="1" applyAlignment="1">
      <alignment vertical="center"/>
    </xf>
    <xf numFmtId="0" fontId="40" fillId="18" borderId="0" xfId="0" applyFont="1" applyFill="1" applyAlignment="1">
      <alignment vertical="center"/>
    </xf>
    <xf numFmtId="17" fontId="39" fillId="18" borderId="0" xfId="0" applyNumberFormat="1" applyFont="1" applyFill="1" applyAlignment="1">
      <alignment horizontal="center" vertical="center"/>
    </xf>
    <xf numFmtId="0" fontId="38" fillId="19" borderId="0" xfId="0" applyFont="1" applyFill="1" applyAlignment="1">
      <alignment vertical="center"/>
    </xf>
    <xf numFmtId="198" fontId="38" fillId="19" borderId="0" xfId="0" applyNumberFormat="1" applyFont="1" applyFill="1" applyAlignment="1">
      <alignment horizontal="center" vertical="center"/>
    </xf>
    <xf numFmtId="199" fontId="38" fillId="19" borderId="0" xfId="50" applyNumberFormat="1" applyFont="1" applyFill="1" applyAlignment="1">
      <alignment horizontal="center" vertical="center"/>
    </xf>
    <xf numFmtId="200" fontId="38" fillId="18" borderId="0" xfId="0" applyNumberFormat="1" applyFont="1" applyFill="1" applyAlignment="1">
      <alignment horizontal="center" vertical="center"/>
    </xf>
    <xf numFmtId="0" fontId="31" fillId="20" borderId="0" xfId="0" applyFont="1" applyFill="1" applyAlignment="1">
      <alignment vertical="center"/>
    </xf>
    <xf numFmtId="198" fontId="31" fillId="20" borderId="0" xfId="0" applyNumberFormat="1" applyFont="1" applyFill="1" applyAlignment="1">
      <alignment horizontal="center" vertical="center"/>
    </xf>
    <xf numFmtId="199" fontId="31" fillId="20" borderId="0" xfId="50" applyNumberFormat="1" applyFont="1" applyFill="1" applyAlignment="1">
      <alignment horizontal="center" vertical="center"/>
    </xf>
    <xf numFmtId="200" fontId="31" fillId="18" borderId="0" xfId="0" applyNumberFormat="1" applyFont="1" applyFill="1" applyAlignment="1">
      <alignment horizontal="center" vertical="center"/>
    </xf>
    <xf numFmtId="0" fontId="41" fillId="18" borderId="0" xfId="0" applyFont="1" applyFill="1" applyAlignment="1">
      <alignment vertical="center"/>
    </xf>
    <xf numFmtId="198" fontId="41" fillId="18" borderId="0" xfId="0" applyNumberFormat="1" applyFont="1" applyFill="1" applyAlignment="1">
      <alignment horizontal="center" vertical="center"/>
    </xf>
    <xf numFmtId="199" fontId="41" fillId="18" borderId="0" xfId="50" applyNumberFormat="1" applyFont="1" applyFill="1" applyAlignment="1">
      <alignment horizontal="center" vertical="center"/>
    </xf>
    <xf numFmtId="200" fontId="41" fillId="18" borderId="0" xfId="0" applyNumberFormat="1" applyFont="1" applyFill="1" applyAlignment="1">
      <alignment horizontal="center" vertical="center"/>
    </xf>
    <xf numFmtId="187" fontId="41" fillId="18" borderId="0" xfId="0" applyNumberFormat="1" applyFont="1" applyFill="1" applyAlignment="1">
      <alignment horizontal="center" vertical="center"/>
    </xf>
    <xf numFmtId="0" fontId="37" fillId="18" borderId="0" xfId="0" applyFont="1" applyFill="1" applyAlignment="1">
      <alignment vertical="center"/>
    </xf>
    <xf numFmtId="198" fontId="37" fillId="18" borderId="0" xfId="0" applyNumberFormat="1" applyFont="1" applyFill="1" applyAlignment="1">
      <alignment horizontal="center" vertical="center"/>
    </xf>
    <xf numFmtId="0" fontId="35" fillId="18" borderId="0" xfId="0" applyFont="1" applyFill="1" applyAlignment="1">
      <alignment vertical="center"/>
    </xf>
    <xf numFmtId="0" fontId="43" fillId="18" borderId="0" xfId="0" applyFont="1" applyFill="1" applyAlignment="1">
      <alignment vertical="center"/>
    </xf>
    <xf numFmtId="0" fontId="44" fillId="18" borderId="0" xfId="0" applyFont="1" applyFill="1" applyAlignment="1">
      <alignment vertical="center"/>
    </xf>
    <xf numFmtId="198" fontId="42" fillId="18" borderId="0" xfId="0" applyNumberFormat="1" applyFont="1" applyFill="1" applyAlignment="1">
      <alignment horizontal="center" vertical="center"/>
    </xf>
    <xf numFmtId="199" fontId="42" fillId="18" borderId="0" xfId="50" applyNumberFormat="1" applyFont="1" applyFill="1" applyAlignment="1">
      <alignment horizontal="center" vertical="center"/>
    </xf>
    <xf numFmtId="200" fontId="42" fillId="18" borderId="0" xfId="0" applyNumberFormat="1" applyFont="1" applyFill="1" applyAlignment="1">
      <alignment horizontal="center" vertical="center"/>
    </xf>
    <xf numFmtId="0" fontId="30" fillId="18" borderId="0" xfId="0" applyFont="1" applyFill="1"/>
    <xf numFmtId="187" fontId="42" fillId="18" borderId="0" xfId="0" applyNumberFormat="1" applyFont="1" applyFill="1" applyAlignment="1">
      <alignment horizontal="center" vertical="center"/>
    </xf>
    <xf numFmtId="0" fontId="45" fillId="18" borderId="0" xfId="0" applyFont="1" applyFill="1" applyAlignment="1">
      <alignment vertical="center"/>
    </xf>
    <xf numFmtId="198" fontId="44" fillId="18" borderId="0" xfId="0" applyNumberFormat="1" applyFont="1" applyFill="1" applyAlignment="1">
      <alignment horizontal="center" vertical="center"/>
    </xf>
    <xf numFmtId="199" fontId="44" fillId="18" borderId="0" xfId="50" applyNumberFormat="1" applyFont="1" applyFill="1" applyAlignment="1">
      <alignment horizontal="center" vertical="center"/>
    </xf>
    <xf numFmtId="200" fontId="44" fillId="18" borderId="0" xfId="0" applyNumberFormat="1" applyFont="1" applyFill="1" applyAlignment="1">
      <alignment horizontal="center" vertical="center"/>
    </xf>
    <xf numFmtId="0" fontId="46" fillId="18" borderId="0" xfId="0" applyFont="1" applyFill="1" applyAlignment="1">
      <alignment vertical="center"/>
    </xf>
    <xf numFmtId="0" fontId="47" fillId="18" borderId="0" xfId="0" applyFont="1" applyFill="1" applyAlignment="1">
      <alignment vertical="center"/>
    </xf>
    <xf numFmtId="49" fontId="1" fillId="0" borderId="0" xfId="45" applyNumberFormat="1" applyFont="1" applyFill="1" applyBorder="1" applyAlignment="1">
      <alignment horizontal="left" vertical="center"/>
    </xf>
    <xf numFmtId="49" fontId="1" fillId="18" borderId="0" xfId="45" applyNumberFormat="1" applyFont="1" applyFill="1" applyBorder="1" applyAlignment="1">
      <alignment horizontal="left" vertical="top" wrapText="1"/>
    </xf>
    <xf numFmtId="0" fontId="34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37" fillId="18" borderId="0" xfId="0" applyFont="1" applyFill="1" applyAlignment="1">
      <alignment horizontal="center" vertical="center"/>
    </xf>
  </cellXfs>
  <cellStyles count="59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elda de comprobación 2" xfId="21"/>
    <cellStyle name="Celda vinculada 2" xfId="22"/>
    <cellStyle name="Comma" xfId="23"/>
    <cellStyle name="Currency" xfId="24"/>
    <cellStyle name="Date" xfId="25"/>
    <cellStyle name="Encabezado 4 2" xfId="26"/>
    <cellStyle name="Énfasis1 2" xfId="27"/>
    <cellStyle name="Énfasis2 2" xfId="28"/>
    <cellStyle name="Énfasis3 2" xfId="29"/>
    <cellStyle name="Énfasis4 2" xfId="30"/>
    <cellStyle name="Énfasis5 2" xfId="31"/>
    <cellStyle name="Énfasis6 2" xfId="32"/>
    <cellStyle name="Entrada 2" xfId="33"/>
    <cellStyle name="Euro" xfId="34"/>
    <cellStyle name="Fixed" xfId="35"/>
    <cellStyle name="Heading1" xfId="36"/>
    <cellStyle name="Heading2" xfId="37"/>
    <cellStyle name="Incorrecto 2" xfId="38"/>
    <cellStyle name="Millares 2" xfId="39"/>
    <cellStyle name="Millares 2 2" xfId="40"/>
    <cellStyle name="Millares 3" xfId="41"/>
    <cellStyle name="Millares 3 2" xfId="42"/>
    <cellStyle name="Neutral 2" xfId="43"/>
    <cellStyle name="Normal" xfId="0" builtinId="0"/>
    <cellStyle name="Normal 12 2 2 2" xfId="44"/>
    <cellStyle name="Normal 2" xfId="45"/>
    <cellStyle name="Normal 2 2" xfId="46"/>
    <cellStyle name="Normal 3" xfId="47"/>
    <cellStyle name="Notas 2" xfId="48"/>
    <cellStyle name="Percent" xfId="49"/>
    <cellStyle name="Porcentaje 2" xfId="50"/>
    <cellStyle name="Salida 2" xfId="51"/>
    <cellStyle name="Texto de advertencia 2" xfId="52"/>
    <cellStyle name="Texto explicativo 2" xfId="53"/>
    <cellStyle name="Título 2 2" xfId="54"/>
    <cellStyle name="Título 3 2" xfId="55"/>
    <cellStyle name="Título 4" xfId="56"/>
    <cellStyle name="Total 2" xfId="57"/>
    <cellStyle name="Total 3" xfId="5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pageSetUpPr fitToPage="1"/>
  </sheetPr>
  <dimension ref="A1:AA87"/>
  <sheetViews>
    <sheetView showGridLines="0" zoomScale="96" zoomScaleNormal="96" workbookViewId="0">
      <selection sqref="A1:IV65536"/>
    </sheetView>
  </sheetViews>
  <sheetFormatPr baseColWidth="10" defaultRowHeight="12.75"/>
  <cols>
    <col min="1" max="1" width="5.7109375" style="5" customWidth="1"/>
    <col min="2" max="2" width="51" style="5" bestFit="1" customWidth="1"/>
    <col min="3" max="3" width="11" style="5" customWidth="1"/>
    <col min="4" max="5" width="10.42578125" style="5" customWidth="1"/>
    <col min="6" max="6" width="11.28515625" style="5" customWidth="1"/>
    <col min="7" max="7" width="10.85546875" style="5" customWidth="1"/>
    <col min="8" max="8" width="11.7109375" style="5" customWidth="1"/>
    <col min="9" max="9" width="12.42578125" style="5" customWidth="1"/>
    <col min="10" max="10" width="12.140625" style="5" bestFit="1" customWidth="1"/>
    <col min="11" max="11" width="11.42578125" style="5" customWidth="1"/>
    <col min="12" max="16384" width="11.42578125" style="5"/>
  </cols>
  <sheetData>
    <row r="1" spans="1:27">
      <c r="A1" s="46" t="s">
        <v>86</v>
      </c>
      <c r="C1" s="2"/>
      <c r="D1" s="2"/>
      <c r="E1" s="2"/>
      <c r="F1" s="3"/>
      <c r="G1" s="3"/>
      <c r="H1" s="3"/>
      <c r="K1" s="7"/>
    </row>
    <row r="2" spans="1:27">
      <c r="A2" s="47" t="s">
        <v>87</v>
      </c>
      <c r="C2" s="3"/>
      <c r="D2" s="3"/>
      <c r="E2" s="3"/>
      <c r="F2" s="3"/>
      <c r="G2" s="3"/>
      <c r="H2" s="3"/>
      <c r="J2" s="7"/>
      <c r="K2" s="7"/>
    </row>
    <row r="3" spans="1:27" ht="15">
      <c r="A3" s="1" t="s">
        <v>98</v>
      </c>
      <c r="B3" s="1"/>
      <c r="C3" s="1"/>
      <c r="D3" s="1"/>
      <c r="E3" s="1"/>
      <c r="F3" s="1"/>
      <c r="G3" s="1"/>
      <c r="H3" s="1"/>
      <c r="I3" s="1"/>
      <c r="J3" s="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5">
      <c r="A4" s="8" t="s">
        <v>0</v>
      </c>
      <c r="B4" s="9"/>
      <c r="C4" s="12"/>
      <c r="D4" s="13"/>
      <c r="E4" s="13"/>
      <c r="F4" s="13"/>
      <c r="G4" s="13"/>
      <c r="H4" s="12"/>
      <c r="I4" s="10"/>
      <c r="J4" s="10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5.75" thickBot="1">
      <c r="A5" s="8" t="s">
        <v>1</v>
      </c>
      <c r="B5" s="9"/>
      <c r="C5" s="12"/>
      <c r="D5" s="13"/>
      <c r="E5" s="13"/>
      <c r="F5" s="13"/>
      <c r="G5" s="13"/>
      <c r="H5" s="12"/>
      <c r="I5" s="10"/>
      <c r="J5" s="10"/>
      <c r="K5" s="44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>
      <c r="A6" s="14"/>
      <c r="B6" s="15"/>
      <c r="C6" s="16" t="s">
        <v>2</v>
      </c>
      <c r="D6" s="17"/>
      <c r="E6" s="17"/>
      <c r="F6" s="17"/>
      <c r="G6" s="17"/>
      <c r="H6" s="17"/>
      <c r="I6" s="18" t="s">
        <v>69</v>
      </c>
      <c r="J6" s="19"/>
      <c r="K6" s="20"/>
    </row>
    <row r="7" spans="1:27">
      <c r="A7" s="21"/>
      <c r="B7" s="22" t="s">
        <v>3</v>
      </c>
      <c r="C7" s="23" t="s">
        <v>4</v>
      </c>
      <c r="D7" s="24" t="s">
        <v>5</v>
      </c>
      <c r="E7" s="23" t="s">
        <v>6</v>
      </c>
      <c r="F7" s="23" t="s">
        <v>7</v>
      </c>
      <c r="G7" s="23" t="s">
        <v>8</v>
      </c>
      <c r="H7" s="23" t="s">
        <v>9</v>
      </c>
      <c r="I7" s="25" t="s">
        <v>70</v>
      </c>
      <c r="J7" s="26" t="s">
        <v>10</v>
      </c>
      <c r="K7" s="27"/>
    </row>
    <row r="8" spans="1:27">
      <c r="A8" s="21"/>
      <c r="B8" s="28"/>
      <c r="C8" s="29" t="s">
        <v>11</v>
      </c>
      <c r="D8" s="29" t="s">
        <v>12</v>
      </c>
      <c r="E8" s="29" t="s">
        <v>13</v>
      </c>
      <c r="F8" s="29" t="s">
        <v>14</v>
      </c>
      <c r="G8" s="30" t="s">
        <v>15</v>
      </c>
      <c r="H8" s="31"/>
      <c r="I8" s="25" t="s">
        <v>16</v>
      </c>
      <c r="J8" s="32"/>
      <c r="K8" s="28"/>
    </row>
    <row r="9" spans="1:27" ht="11.25" customHeight="1">
      <c r="A9" s="33"/>
      <c r="B9" s="4"/>
      <c r="C9" s="4"/>
      <c r="D9" s="4"/>
      <c r="E9" s="4"/>
      <c r="F9" s="4"/>
      <c r="G9" s="4"/>
      <c r="H9" s="4"/>
      <c r="I9" s="4"/>
      <c r="J9" s="34"/>
      <c r="K9" s="35"/>
    </row>
    <row r="10" spans="1:27" ht="11.25" customHeight="1">
      <c r="A10" s="36" t="s">
        <v>17</v>
      </c>
      <c r="B10" s="37" t="s">
        <v>18</v>
      </c>
      <c r="C10" s="56">
        <v>165665.90000000002</v>
      </c>
      <c r="D10" s="56">
        <v>19645.3</v>
      </c>
      <c r="E10" s="56">
        <v>10694.200000000003</v>
      </c>
      <c r="F10" s="56">
        <v>177157.6</v>
      </c>
      <c r="G10" s="56">
        <v>3495</v>
      </c>
      <c r="H10" s="56">
        <v>376658</v>
      </c>
      <c r="I10" s="56">
        <v>47052.4</v>
      </c>
      <c r="J10" s="57">
        <v>423710.4</v>
      </c>
      <c r="K10" s="45"/>
    </row>
    <row r="11" spans="1:27" ht="11.25" customHeight="1">
      <c r="A11" s="21"/>
      <c r="B11" s="35" t="s">
        <v>19</v>
      </c>
      <c r="C11" s="58">
        <v>163133.70000000001</v>
      </c>
      <c r="D11" s="58">
        <v>15772.2</v>
      </c>
      <c r="E11" s="58">
        <v>2736.4</v>
      </c>
      <c r="F11" s="58">
        <v>70202.2</v>
      </c>
      <c r="G11" s="58">
        <v>0</v>
      </c>
      <c r="H11" s="59">
        <v>251844.5</v>
      </c>
      <c r="I11" s="58">
        <v>21246.399999999998</v>
      </c>
      <c r="J11" s="60">
        <v>273090.90000000002</v>
      </c>
      <c r="K11" s="39"/>
    </row>
    <row r="12" spans="1:27" ht="11.25" customHeight="1">
      <c r="A12" s="21"/>
      <c r="B12" s="35" t="s">
        <v>80</v>
      </c>
      <c r="C12" s="58">
        <v>0</v>
      </c>
      <c r="D12" s="58">
        <v>0</v>
      </c>
      <c r="E12" s="58">
        <v>3833.3</v>
      </c>
      <c r="F12" s="58">
        <v>101402.8</v>
      </c>
      <c r="G12" s="58">
        <v>3495</v>
      </c>
      <c r="H12" s="59">
        <v>108731.1</v>
      </c>
      <c r="I12" s="58">
        <v>17162.400000000001</v>
      </c>
      <c r="J12" s="60">
        <v>125893.5</v>
      </c>
      <c r="K12" s="39"/>
    </row>
    <row r="13" spans="1:27" ht="11.25" customHeight="1">
      <c r="A13" s="21"/>
      <c r="B13" s="35" t="s">
        <v>20</v>
      </c>
      <c r="C13" s="58">
        <v>252.7</v>
      </c>
      <c r="D13" s="58">
        <v>3530.6</v>
      </c>
      <c r="E13" s="58">
        <v>3281</v>
      </c>
      <c r="F13" s="58">
        <v>102.4</v>
      </c>
      <c r="G13" s="58">
        <v>0</v>
      </c>
      <c r="H13" s="59">
        <v>7166.6999999999989</v>
      </c>
      <c r="I13" s="58">
        <v>3222.2000000000003</v>
      </c>
      <c r="J13" s="60">
        <v>10388.9</v>
      </c>
      <c r="K13" s="39"/>
    </row>
    <row r="14" spans="1:27" ht="11.25" customHeight="1">
      <c r="A14" s="21"/>
      <c r="B14" s="35" t="s">
        <v>21</v>
      </c>
      <c r="C14" s="58">
        <v>0</v>
      </c>
      <c r="D14" s="58">
        <v>270.89999999999998</v>
      </c>
      <c r="E14" s="58">
        <v>543.70000000000005</v>
      </c>
      <c r="F14" s="58">
        <v>0</v>
      </c>
      <c r="G14" s="58">
        <v>0</v>
      </c>
      <c r="H14" s="59">
        <v>814.6</v>
      </c>
      <c r="I14" s="58">
        <v>0</v>
      </c>
      <c r="J14" s="60">
        <v>814.6</v>
      </c>
      <c r="K14" s="39"/>
    </row>
    <row r="15" spans="1:27" ht="11.25" customHeight="1">
      <c r="A15" s="21"/>
      <c r="B15" s="35" t="s">
        <v>22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9">
        <v>0</v>
      </c>
      <c r="I15" s="58">
        <v>0</v>
      </c>
      <c r="J15" s="60">
        <v>0</v>
      </c>
      <c r="K15" s="39"/>
    </row>
    <row r="16" spans="1:27" ht="11.25" customHeight="1">
      <c r="A16" s="21"/>
      <c r="B16" s="35" t="s">
        <v>84</v>
      </c>
      <c r="C16" s="58">
        <v>1725.8</v>
      </c>
      <c r="D16" s="58">
        <v>0</v>
      </c>
      <c r="E16" s="58">
        <v>294.7</v>
      </c>
      <c r="F16" s="58">
        <v>5450.2</v>
      </c>
      <c r="G16" s="58">
        <v>0</v>
      </c>
      <c r="H16" s="59">
        <v>7470.7</v>
      </c>
      <c r="I16" s="58">
        <v>3591.0999999999995</v>
      </c>
      <c r="J16" s="60">
        <v>11061.8</v>
      </c>
      <c r="K16" s="39"/>
    </row>
    <row r="17" spans="1:11" ht="11.25" customHeight="1">
      <c r="A17" s="21"/>
      <c r="B17" s="35" t="s">
        <v>23</v>
      </c>
      <c r="C17" s="58">
        <v>553.70000000000005</v>
      </c>
      <c r="D17" s="58">
        <v>71.599999999999994</v>
      </c>
      <c r="E17" s="58">
        <v>5.0999999999999996</v>
      </c>
      <c r="F17" s="58">
        <v>0</v>
      </c>
      <c r="G17" s="58">
        <v>0</v>
      </c>
      <c r="H17" s="59">
        <v>630.40000000000009</v>
      </c>
      <c r="I17" s="58">
        <v>903.8</v>
      </c>
      <c r="J17" s="60">
        <v>1534.2</v>
      </c>
      <c r="K17" s="39"/>
    </row>
    <row r="18" spans="1:11" ht="11.25" customHeight="1">
      <c r="A18" s="21"/>
      <c r="B18" s="35" t="s">
        <v>24</v>
      </c>
      <c r="C18" s="58">
        <v>0</v>
      </c>
      <c r="D18" s="58">
        <v>0</v>
      </c>
      <c r="E18" s="58">
        <v>0</v>
      </c>
      <c r="F18" s="58">
        <v>0</v>
      </c>
      <c r="G18" s="58">
        <v>0</v>
      </c>
      <c r="H18" s="59">
        <v>0</v>
      </c>
      <c r="I18" s="58">
        <v>926.5</v>
      </c>
      <c r="J18" s="60">
        <v>926.5</v>
      </c>
      <c r="K18" s="39"/>
    </row>
    <row r="19" spans="1:11" ht="11.25" customHeight="1">
      <c r="A19" s="21"/>
      <c r="B19" s="35" t="s">
        <v>25</v>
      </c>
      <c r="C19" s="58">
        <v>0</v>
      </c>
      <c r="D19" s="58">
        <v>0</v>
      </c>
      <c r="E19" s="58">
        <v>0</v>
      </c>
      <c r="F19" s="58">
        <v>0</v>
      </c>
      <c r="G19" s="58">
        <v>0</v>
      </c>
      <c r="H19" s="59">
        <v>0</v>
      </c>
      <c r="I19" s="58">
        <v>0</v>
      </c>
      <c r="J19" s="60">
        <v>0</v>
      </c>
      <c r="K19" s="39"/>
    </row>
    <row r="20" spans="1:11" ht="6" customHeight="1">
      <c r="A20" s="21"/>
      <c r="B20" s="35"/>
      <c r="C20" s="59"/>
      <c r="D20" s="59"/>
      <c r="E20" s="59"/>
      <c r="F20" s="59"/>
      <c r="G20" s="59"/>
      <c r="H20" s="59"/>
      <c r="I20" s="59"/>
      <c r="J20" s="60"/>
      <c r="K20" s="39"/>
    </row>
    <row r="21" spans="1:11" ht="11.25" customHeight="1">
      <c r="A21" s="36" t="s">
        <v>26</v>
      </c>
      <c r="B21" s="37" t="s">
        <v>27</v>
      </c>
      <c r="C21" s="56">
        <v>151879.19999999998</v>
      </c>
      <c r="D21" s="56">
        <v>10544.5</v>
      </c>
      <c r="E21" s="56">
        <v>28375.300000000003</v>
      </c>
      <c r="F21" s="56">
        <v>287534.60000000003</v>
      </c>
      <c r="G21" s="56">
        <v>6995.4</v>
      </c>
      <c r="H21" s="56">
        <v>485329.00000000006</v>
      </c>
      <c r="I21" s="56">
        <v>72215.600000000006</v>
      </c>
      <c r="J21" s="57">
        <v>557544.60000000009</v>
      </c>
      <c r="K21" s="38"/>
    </row>
    <row r="22" spans="1:11" ht="11.25" customHeight="1">
      <c r="A22" s="21"/>
      <c r="B22" s="35" t="s">
        <v>28</v>
      </c>
      <c r="C22" s="59">
        <v>35923.1</v>
      </c>
      <c r="D22" s="59">
        <v>7408.5999999999995</v>
      </c>
      <c r="E22" s="59">
        <v>9406.4000000000015</v>
      </c>
      <c r="F22" s="59">
        <v>2271.1999999999998</v>
      </c>
      <c r="G22" s="59">
        <v>0</v>
      </c>
      <c r="H22" s="59">
        <v>55009.299999999996</v>
      </c>
      <c r="I22" s="59">
        <v>15487.2</v>
      </c>
      <c r="J22" s="60">
        <v>70496.5</v>
      </c>
      <c r="K22" s="39"/>
    </row>
    <row r="23" spans="1:11" ht="11.25" customHeight="1">
      <c r="A23" s="21"/>
      <c r="B23" s="35" t="s">
        <v>29</v>
      </c>
      <c r="C23" s="58">
        <v>28636.3</v>
      </c>
      <c r="D23" s="58">
        <v>6337.7</v>
      </c>
      <c r="E23" s="58">
        <v>7076.6</v>
      </c>
      <c r="F23" s="58">
        <v>1784.6</v>
      </c>
      <c r="G23" s="58">
        <v>0</v>
      </c>
      <c r="H23" s="59">
        <v>43835.199999999997</v>
      </c>
      <c r="I23" s="58">
        <v>11096.099999999999</v>
      </c>
      <c r="J23" s="60">
        <v>54931.299999999996</v>
      </c>
      <c r="K23" s="39"/>
    </row>
    <row r="24" spans="1:11" ht="11.25" customHeight="1">
      <c r="A24" s="21"/>
      <c r="B24" s="35" t="s">
        <v>30</v>
      </c>
      <c r="C24" s="58">
        <v>7286.8</v>
      </c>
      <c r="D24" s="58">
        <v>1070.8999999999999</v>
      </c>
      <c r="E24" s="58">
        <v>2329.8000000000002</v>
      </c>
      <c r="F24" s="58">
        <v>486.6</v>
      </c>
      <c r="G24" s="58">
        <v>0</v>
      </c>
      <c r="H24" s="59">
        <v>11174.1</v>
      </c>
      <c r="I24" s="58">
        <v>4356.9000000000005</v>
      </c>
      <c r="J24" s="60">
        <v>15531</v>
      </c>
      <c r="K24" s="39"/>
    </row>
    <row r="25" spans="1:11" ht="11.25" customHeight="1">
      <c r="A25" s="21"/>
      <c r="B25" s="35" t="s">
        <v>31</v>
      </c>
      <c r="C25" s="58">
        <v>0</v>
      </c>
      <c r="D25" s="58">
        <v>0</v>
      </c>
      <c r="E25" s="58">
        <v>0</v>
      </c>
      <c r="F25" s="58">
        <v>0</v>
      </c>
      <c r="G25" s="58">
        <v>0</v>
      </c>
      <c r="H25" s="59">
        <v>0</v>
      </c>
      <c r="I25" s="58">
        <v>34.200000000000003</v>
      </c>
      <c r="J25" s="60">
        <v>34.200000000000003</v>
      </c>
      <c r="K25" s="39"/>
    </row>
    <row r="26" spans="1:11" ht="11.25" customHeight="1">
      <c r="A26" s="21"/>
      <c r="B26" s="35" t="s">
        <v>81</v>
      </c>
      <c r="C26" s="59">
        <v>55678.19999999999</v>
      </c>
      <c r="D26" s="59">
        <v>0</v>
      </c>
      <c r="E26" s="59">
        <v>5.7</v>
      </c>
      <c r="F26" s="59">
        <v>0</v>
      </c>
      <c r="G26" s="59">
        <v>0</v>
      </c>
      <c r="H26" s="59">
        <v>55683.899999999987</v>
      </c>
      <c r="I26" s="59">
        <v>440.29999999999995</v>
      </c>
      <c r="J26" s="60">
        <v>56124.19999999999</v>
      </c>
      <c r="K26" s="39"/>
    </row>
    <row r="27" spans="1:11" ht="11.25" customHeight="1">
      <c r="A27" s="21"/>
      <c r="B27" s="35" t="s">
        <v>85</v>
      </c>
      <c r="C27" s="58">
        <v>55678.19999999999</v>
      </c>
      <c r="D27" s="58">
        <v>0</v>
      </c>
      <c r="E27" s="58">
        <v>0.7</v>
      </c>
      <c r="F27" s="59">
        <v>0</v>
      </c>
      <c r="G27" s="59">
        <v>0</v>
      </c>
      <c r="H27" s="59">
        <v>55678.899999999987</v>
      </c>
      <c r="I27" s="58">
        <v>373.69999999999993</v>
      </c>
      <c r="J27" s="60">
        <v>56052.599999999984</v>
      </c>
      <c r="K27" s="39"/>
    </row>
    <row r="28" spans="1:11" ht="11.25" customHeight="1">
      <c r="A28" s="21"/>
      <c r="B28" s="35" t="s">
        <v>32</v>
      </c>
      <c r="C28" s="58">
        <v>0</v>
      </c>
      <c r="D28" s="58">
        <v>0</v>
      </c>
      <c r="E28" s="58">
        <v>5</v>
      </c>
      <c r="F28" s="58">
        <v>0</v>
      </c>
      <c r="G28" s="58">
        <v>0</v>
      </c>
      <c r="H28" s="59">
        <v>5</v>
      </c>
      <c r="I28" s="58">
        <v>66.599999999999994</v>
      </c>
      <c r="J28" s="60">
        <v>71.599999999999994</v>
      </c>
      <c r="K28" s="39"/>
    </row>
    <row r="29" spans="1:11" ht="11.25" customHeight="1">
      <c r="A29" s="21"/>
      <c r="B29" s="35" t="s">
        <v>33</v>
      </c>
      <c r="C29" s="58">
        <v>0</v>
      </c>
      <c r="D29" s="58">
        <v>17.3</v>
      </c>
      <c r="E29" s="58">
        <v>12191.9</v>
      </c>
      <c r="F29" s="58">
        <v>182439.9</v>
      </c>
      <c r="G29" s="58">
        <v>6995.4</v>
      </c>
      <c r="H29" s="59">
        <v>201644.5</v>
      </c>
      <c r="I29" s="58">
        <v>0</v>
      </c>
      <c r="J29" s="60">
        <v>201644.5</v>
      </c>
      <c r="K29" s="39"/>
    </row>
    <row r="30" spans="1:11" ht="11.25" customHeight="1">
      <c r="A30" s="21"/>
      <c r="B30" s="35" t="s">
        <v>34</v>
      </c>
      <c r="C30" s="58">
        <v>5.6</v>
      </c>
      <c r="D30" s="58">
        <v>0.1</v>
      </c>
      <c r="E30" s="58">
        <v>1.6</v>
      </c>
      <c r="F30" s="58">
        <v>0</v>
      </c>
      <c r="G30" s="58">
        <v>0</v>
      </c>
      <c r="H30" s="59">
        <v>7.2999999999999989</v>
      </c>
      <c r="I30" s="58">
        <v>906.4</v>
      </c>
      <c r="J30" s="60">
        <v>913.69999999999993</v>
      </c>
      <c r="K30" s="39"/>
    </row>
    <row r="31" spans="1:11" ht="11.25" customHeight="1">
      <c r="A31" s="21"/>
      <c r="B31" s="35" t="s">
        <v>23</v>
      </c>
      <c r="C31" s="59">
        <v>60272.3</v>
      </c>
      <c r="D31" s="59">
        <v>3118.5</v>
      </c>
      <c r="E31" s="59">
        <v>6769.7</v>
      </c>
      <c r="F31" s="59">
        <v>102823.5</v>
      </c>
      <c r="G31" s="59">
        <v>0</v>
      </c>
      <c r="H31" s="59">
        <v>172984</v>
      </c>
      <c r="I31" s="59">
        <v>37757.800000000003</v>
      </c>
      <c r="J31" s="60">
        <v>210741.8</v>
      </c>
      <c r="K31" s="39"/>
    </row>
    <row r="32" spans="1:11" ht="11.25" customHeight="1">
      <c r="A32" s="21"/>
      <c r="B32" s="35" t="s">
        <v>35</v>
      </c>
      <c r="C32" s="58">
        <v>28579.600000000002</v>
      </c>
      <c r="D32" s="58">
        <v>1524.8</v>
      </c>
      <c r="E32" s="58">
        <v>6383.7</v>
      </c>
      <c r="F32" s="59">
        <v>100666.7</v>
      </c>
      <c r="G32" s="59">
        <v>0</v>
      </c>
      <c r="H32" s="59">
        <v>137154.79999999999</v>
      </c>
      <c r="I32" s="58">
        <v>34978.800000000003</v>
      </c>
      <c r="J32" s="60">
        <v>172133.59999999998</v>
      </c>
      <c r="K32" s="39"/>
    </row>
    <row r="33" spans="1:11" ht="11.25" customHeight="1">
      <c r="A33" s="21"/>
      <c r="B33" s="35" t="s">
        <v>36</v>
      </c>
      <c r="C33" s="59">
        <v>31418.399999999994</v>
      </c>
      <c r="D33" s="59">
        <v>1309.4000000000001</v>
      </c>
      <c r="E33" s="59">
        <v>331.4</v>
      </c>
      <c r="F33" s="59">
        <v>2156.8000000000002</v>
      </c>
      <c r="G33" s="59">
        <v>0</v>
      </c>
      <c r="H33" s="59">
        <v>35216</v>
      </c>
      <c r="I33" s="59">
        <v>2779</v>
      </c>
      <c r="J33" s="60">
        <v>37995</v>
      </c>
      <c r="K33" s="39"/>
    </row>
    <row r="34" spans="1:11" ht="11.25" customHeight="1">
      <c r="A34" s="21"/>
      <c r="B34" s="35" t="s">
        <v>73</v>
      </c>
      <c r="C34" s="58">
        <v>13138.4</v>
      </c>
      <c r="D34" s="58">
        <v>1283.7</v>
      </c>
      <c r="E34" s="58">
        <v>75.2</v>
      </c>
      <c r="F34" s="59">
        <v>2156.8000000000002</v>
      </c>
      <c r="G34" s="59">
        <v>0</v>
      </c>
      <c r="H34" s="59">
        <v>16654.100000000002</v>
      </c>
      <c r="I34" s="58">
        <v>2001.8</v>
      </c>
      <c r="J34" s="60">
        <v>18655.900000000001</v>
      </c>
      <c r="K34" s="39"/>
    </row>
    <row r="35" spans="1:11" ht="11.25" customHeight="1">
      <c r="A35" s="21"/>
      <c r="B35" s="35" t="s">
        <v>37</v>
      </c>
      <c r="C35" s="58">
        <v>18075.3</v>
      </c>
      <c r="D35" s="58">
        <v>2.5</v>
      </c>
      <c r="E35" s="58">
        <v>2.7</v>
      </c>
      <c r="F35" s="58">
        <v>0</v>
      </c>
      <c r="G35" s="58">
        <v>0</v>
      </c>
      <c r="H35" s="59">
        <v>18080.5</v>
      </c>
      <c r="I35" s="58">
        <v>0</v>
      </c>
      <c r="J35" s="60">
        <v>18080.5</v>
      </c>
      <c r="K35" s="39"/>
    </row>
    <row r="36" spans="1:11" ht="11.25" customHeight="1">
      <c r="A36" s="21"/>
      <c r="B36" s="35" t="s">
        <v>38</v>
      </c>
      <c r="C36" s="58">
        <v>204.699999999998</v>
      </c>
      <c r="D36" s="58">
        <v>23.2</v>
      </c>
      <c r="E36" s="58">
        <v>253.5</v>
      </c>
      <c r="F36" s="58">
        <v>0</v>
      </c>
      <c r="G36" s="58">
        <v>0</v>
      </c>
      <c r="H36" s="59">
        <v>481.39999999999799</v>
      </c>
      <c r="I36" s="58">
        <v>777.2</v>
      </c>
      <c r="J36" s="60">
        <v>1258.5999999999981</v>
      </c>
      <c r="K36" s="39"/>
    </row>
    <row r="37" spans="1:11" ht="11.25" customHeight="1">
      <c r="A37" s="21"/>
      <c r="B37" s="35" t="s">
        <v>39</v>
      </c>
      <c r="C37" s="58">
        <v>274.3</v>
      </c>
      <c r="D37" s="58">
        <v>284.3</v>
      </c>
      <c r="E37" s="58">
        <v>54.6</v>
      </c>
      <c r="F37" s="58">
        <v>0</v>
      </c>
      <c r="G37" s="58">
        <v>0</v>
      </c>
      <c r="H37" s="59">
        <v>613.20000000000005</v>
      </c>
      <c r="I37" s="58">
        <v>0</v>
      </c>
      <c r="J37" s="60">
        <v>613.20000000000005</v>
      </c>
      <c r="K37" s="39"/>
    </row>
    <row r="38" spans="1:11" ht="11.25" customHeight="1">
      <c r="A38" s="21"/>
      <c r="B38" s="35" t="s">
        <v>40</v>
      </c>
      <c r="C38" s="58">
        <v>0</v>
      </c>
      <c r="D38" s="58">
        <v>0</v>
      </c>
      <c r="E38" s="58">
        <v>0</v>
      </c>
      <c r="F38" s="58">
        <v>0</v>
      </c>
      <c r="G38" s="58">
        <v>0</v>
      </c>
      <c r="H38" s="59">
        <v>0</v>
      </c>
      <c r="I38" s="58">
        <v>17623.899999999998</v>
      </c>
      <c r="J38" s="60">
        <v>17623.899999999998</v>
      </c>
      <c r="K38" s="39"/>
    </row>
    <row r="39" spans="1:11" ht="6" customHeight="1">
      <c r="A39" s="21"/>
      <c r="B39" s="35"/>
      <c r="C39" s="59"/>
      <c r="D39" s="59"/>
      <c r="E39" s="59"/>
      <c r="F39" s="59"/>
      <c r="G39" s="59"/>
      <c r="H39" s="59"/>
      <c r="I39" s="59"/>
      <c r="J39" s="60"/>
      <c r="K39" s="39"/>
    </row>
    <row r="40" spans="1:11" ht="11.25" customHeight="1">
      <c r="A40" s="36" t="s">
        <v>41</v>
      </c>
      <c r="B40" s="37" t="s">
        <v>42</v>
      </c>
      <c r="C40" s="56">
        <v>13786.700000000041</v>
      </c>
      <c r="D40" s="56">
        <v>9100.7999999999993</v>
      </c>
      <c r="E40" s="56">
        <v>-17681.099999999999</v>
      </c>
      <c r="F40" s="56">
        <v>-110377.00000000003</v>
      </c>
      <c r="G40" s="56">
        <v>-3500.3999999999996</v>
      </c>
      <c r="H40" s="56">
        <v>-108670.99999999999</v>
      </c>
      <c r="I40" s="56">
        <v>-25163.200000000004</v>
      </c>
      <c r="J40" s="57">
        <v>-133834.19999999998</v>
      </c>
      <c r="K40" s="38"/>
    </row>
    <row r="41" spans="1:11" ht="6" customHeight="1">
      <c r="A41" s="21"/>
      <c r="B41" s="35"/>
      <c r="C41" s="59"/>
      <c r="D41" s="59"/>
      <c r="E41" s="59"/>
      <c r="F41" s="59"/>
      <c r="G41" s="59"/>
      <c r="H41" s="56"/>
      <c r="I41" s="59"/>
      <c r="J41" s="60"/>
      <c r="K41" s="39"/>
    </row>
    <row r="42" spans="1:11" ht="11.25" customHeight="1">
      <c r="A42" s="36" t="s">
        <v>43</v>
      </c>
      <c r="B42" s="37" t="s">
        <v>44</v>
      </c>
      <c r="C42" s="56">
        <v>0</v>
      </c>
      <c r="D42" s="56">
        <v>84.2</v>
      </c>
      <c r="E42" s="56">
        <v>2.7</v>
      </c>
      <c r="F42" s="56">
        <v>8266.2000000000007</v>
      </c>
      <c r="G42" s="56">
        <v>0</v>
      </c>
      <c r="H42" s="56">
        <v>8353.1</v>
      </c>
      <c r="I42" s="56">
        <v>469.7</v>
      </c>
      <c r="J42" s="57">
        <v>8822.8000000000011</v>
      </c>
      <c r="K42" s="38"/>
    </row>
    <row r="43" spans="1:11" ht="6" customHeight="1">
      <c r="A43" s="21"/>
      <c r="B43" s="35"/>
      <c r="C43" s="58"/>
      <c r="D43" s="58"/>
      <c r="E43" s="58"/>
      <c r="F43" s="58"/>
      <c r="G43" s="58"/>
      <c r="H43" s="59"/>
      <c r="I43" s="58"/>
      <c r="J43" s="60"/>
      <c r="K43" s="39"/>
    </row>
    <row r="44" spans="1:11" ht="11.25" customHeight="1">
      <c r="A44" s="36" t="s">
        <v>45</v>
      </c>
      <c r="B44" s="37" t="s">
        <v>46</v>
      </c>
      <c r="C44" s="56">
        <v>8499.5</v>
      </c>
      <c r="D44" s="56">
        <v>2031.1999999999998</v>
      </c>
      <c r="E44" s="56">
        <v>5892.8</v>
      </c>
      <c r="F44" s="56">
        <v>1.3</v>
      </c>
      <c r="G44" s="56">
        <v>0</v>
      </c>
      <c r="H44" s="56">
        <v>16424.8</v>
      </c>
      <c r="I44" s="56">
        <v>4115.8</v>
      </c>
      <c r="J44" s="57">
        <v>20540.599999999999</v>
      </c>
      <c r="K44" s="38"/>
    </row>
    <row r="45" spans="1:11" ht="11.25" customHeight="1">
      <c r="A45" s="21"/>
      <c r="B45" s="35" t="s">
        <v>47</v>
      </c>
      <c r="C45" s="58">
        <v>677.6</v>
      </c>
      <c r="D45" s="58">
        <v>471.9</v>
      </c>
      <c r="E45" s="58">
        <v>5134.2</v>
      </c>
      <c r="F45" s="58">
        <v>1.3</v>
      </c>
      <c r="G45" s="58">
        <v>0</v>
      </c>
      <c r="H45" s="59">
        <v>6285</v>
      </c>
      <c r="I45" s="58">
        <v>2624.5</v>
      </c>
      <c r="J45" s="60">
        <v>8909.5</v>
      </c>
      <c r="K45" s="39"/>
    </row>
    <row r="46" spans="1:11" ht="11.25" customHeight="1">
      <c r="A46" s="21"/>
      <c r="B46" s="35" t="s">
        <v>48</v>
      </c>
      <c r="C46" s="59">
        <v>5949.5999999999995</v>
      </c>
      <c r="D46" s="59">
        <v>1559.3</v>
      </c>
      <c r="E46" s="59">
        <v>753.5</v>
      </c>
      <c r="F46" s="59">
        <v>0</v>
      </c>
      <c r="G46" s="59">
        <v>0</v>
      </c>
      <c r="H46" s="59">
        <v>8262.4</v>
      </c>
      <c r="I46" s="59">
        <v>1491.3</v>
      </c>
      <c r="J46" s="60">
        <v>9753.6999999999989</v>
      </c>
      <c r="K46" s="39"/>
    </row>
    <row r="47" spans="1:11" ht="11.25" customHeight="1">
      <c r="A47" s="21"/>
      <c r="B47" s="35" t="s">
        <v>74</v>
      </c>
      <c r="C47" s="58">
        <v>1463</v>
      </c>
      <c r="D47" s="58">
        <v>550.5</v>
      </c>
      <c r="E47" s="58">
        <v>695.9</v>
      </c>
      <c r="F47" s="59">
        <v>0</v>
      </c>
      <c r="G47" s="59">
        <v>0</v>
      </c>
      <c r="H47" s="59">
        <v>2709.4</v>
      </c>
      <c r="I47" s="58">
        <v>328.7</v>
      </c>
      <c r="J47" s="60">
        <v>3038.1</v>
      </c>
      <c r="K47" s="39"/>
    </row>
    <row r="48" spans="1:11" ht="11.25" customHeight="1">
      <c r="A48" s="21"/>
      <c r="B48" s="35" t="s">
        <v>49</v>
      </c>
      <c r="C48" s="58">
        <v>4486.5999999999995</v>
      </c>
      <c r="D48" s="58">
        <v>1008.8</v>
      </c>
      <c r="E48" s="58">
        <v>57.6</v>
      </c>
      <c r="F48" s="58">
        <v>0</v>
      </c>
      <c r="G48" s="58">
        <v>0</v>
      </c>
      <c r="H48" s="59">
        <v>5553</v>
      </c>
      <c r="I48" s="58">
        <v>1162.5999999999999</v>
      </c>
      <c r="J48" s="60">
        <v>6715.6</v>
      </c>
      <c r="K48" s="39"/>
    </row>
    <row r="49" spans="1:18" ht="11.25" customHeight="1">
      <c r="A49" s="21"/>
      <c r="B49" s="35" t="s">
        <v>50</v>
      </c>
      <c r="C49" s="59">
        <v>1872.2999999999993</v>
      </c>
      <c r="D49" s="59">
        <v>0</v>
      </c>
      <c r="E49" s="59">
        <v>5.0999999999999996</v>
      </c>
      <c r="F49" s="59">
        <v>0</v>
      </c>
      <c r="G49" s="59">
        <v>0</v>
      </c>
      <c r="H49" s="59">
        <v>1877.3999999999992</v>
      </c>
      <c r="I49" s="59">
        <v>0</v>
      </c>
      <c r="J49" s="60">
        <v>1877.3999999999992</v>
      </c>
      <c r="K49" s="39"/>
    </row>
    <row r="50" spans="1:18" ht="11.25" customHeight="1">
      <c r="A50" s="21"/>
      <c r="B50" s="35" t="s">
        <v>74</v>
      </c>
      <c r="C50" s="58">
        <v>0</v>
      </c>
      <c r="D50" s="58">
        <v>0</v>
      </c>
      <c r="E50" s="58">
        <v>0</v>
      </c>
      <c r="F50" s="58">
        <v>0</v>
      </c>
      <c r="G50" s="58">
        <v>0</v>
      </c>
      <c r="H50" s="59">
        <v>0</v>
      </c>
      <c r="I50" s="58">
        <v>0</v>
      </c>
      <c r="J50" s="60">
        <v>0</v>
      </c>
      <c r="K50" s="39"/>
    </row>
    <row r="51" spans="1:18" ht="11.25" customHeight="1">
      <c r="A51" s="21"/>
      <c r="B51" s="35" t="s">
        <v>51</v>
      </c>
      <c r="C51" s="58">
        <v>1872.2999999999993</v>
      </c>
      <c r="D51" s="58">
        <v>0</v>
      </c>
      <c r="E51" s="58">
        <v>5.0999999999999996</v>
      </c>
      <c r="F51" s="58">
        <v>0</v>
      </c>
      <c r="G51" s="58">
        <v>0</v>
      </c>
      <c r="H51" s="59">
        <v>1877.3999999999992</v>
      </c>
      <c r="I51" s="58">
        <v>0</v>
      </c>
      <c r="J51" s="60">
        <v>1877.3999999999992</v>
      </c>
      <c r="K51" s="39"/>
    </row>
    <row r="52" spans="1:18" ht="7.5" customHeight="1">
      <c r="A52" s="21"/>
      <c r="B52" s="35"/>
      <c r="C52" s="59"/>
      <c r="D52" s="59"/>
      <c r="E52" s="59"/>
      <c r="F52" s="59"/>
      <c r="G52" s="59"/>
      <c r="H52" s="59"/>
      <c r="I52" s="59"/>
      <c r="J52" s="60"/>
      <c r="K52" s="39"/>
    </row>
    <row r="53" spans="1:18" ht="11.25" customHeight="1">
      <c r="A53" s="36" t="s">
        <v>52</v>
      </c>
      <c r="B53" s="37" t="s">
        <v>75</v>
      </c>
      <c r="C53" s="56">
        <v>165665.90000000002</v>
      </c>
      <c r="D53" s="56">
        <v>19729.5</v>
      </c>
      <c r="E53" s="56">
        <v>10696.900000000003</v>
      </c>
      <c r="F53" s="56">
        <v>185423.80000000002</v>
      </c>
      <c r="G53" s="56">
        <v>3495</v>
      </c>
      <c r="H53" s="56">
        <v>385011.10000000003</v>
      </c>
      <c r="I53" s="56">
        <v>47522.1</v>
      </c>
      <c r="J53" s="57">
        <v>432533.2</v>
      </c>
      <c r="K53" s="38"/>
      <c r="L53" s="38"/>
      <c r="M53" s="38"/>
      <c r="N53" s="38"/>
      <c r="O53" s="38"/>
      <c r="P53" s="38"/>
      <c r="Q53" s="38"/>
      <c r="R53" s="38"/>
    </row>
    <row r="54" spans="1:18" ht="11.25" customHeight="1">
      <c r="A54" s="36" t="s">
        <v>53</v>
      </c>
      <c r="B54" s="37" t="s">
        <v>76</v>
      </c>
      <c r="C54" s="56">
        <v>160378.69999999998</v>
      </c>
      <c r="D54" s="56">
        <v>12575.7</v>
      </c>
      <c r="E54" s="56">
        <v>34268.100000000006</v>
      </c>
      <c r="F54" s="56">
        <v>287535.90000000002</v>
      </c>
      <c r="G54" s="56">
        <v>6995.4</v>
      </c>
      <c r="H54" s="56">
        <v>501753.80000000005</v>
      </c>
      <c r="I54" s="56">
        <v>76331.400000000009</v>
      </c>
      <c r="J54" s="57">
        <v>578085.20000000007</v>
      </c>
      <c r="K54" s="38"/>
      <c r="L54" s="38"/>
      <c r="M54" s="38"/>
      <c r="N54" s="38"/>
      <c r="O54" s="38"/>
      <c r="P54" s="38"/>
      <c r="Q54" s="38"/>
      <c r="R54" s="38"/>
    </row>
    <row r="55" spans="1:18" ht="11.25" customHeight="1">
      <c r="A55" s="36" t="s">
        <v>54</v>
      </c>
      <c r="B55" s="37" t="s">
        <v>77</v>
      </c>
      <c r="C55" s="56">
        <v>5287.2000000000407</v>
      </c>
      <c r="D55" s="56">
        <v>7153.7999999999993</v>
      </c>
      <c r="E55" s="56">
        <v>-23571.200000000004</v>
      </c>
      <c r="F55" s="56">
        <v>-102112.1</v>
      </c>
      <c r="G55" s="56">
        <v>-3500.3999999999996</v>
      </c>
      <c r="H55" s="56">
        <v>-116742.69999999997</v>
      </c>
      <c r="I55" s="56">
        <v>-28809.30000000001</v>
      </c>
      <c r="J55" s="57">
        <v>-145551.99999999997</v>
      </c>
      <c r="K55" s="38"/>
    </row>
    <row r="56" spans="1:18" ht="6.75" customHeight="1">
      <c r="A56" s="36"/>
      <c r="B56" s="37"/>
      <c r="C56" s="61"/>
      <c r="D56" s="61"/>
      <c r="E56" s="61"/>
      <c r="F56" s="61"/>
      <c r="G56" s="61"/>
      <c r="H56" s="61"/>
      <c r="I56" s="61"/>
      <c r="J56" s="57"/>
      <c r="K56" s="38"/>
    </row>
    <row r="57" spans="1:18" ht="11.25" customHeight="1">
      <c r="A57" s="36" t="s">
        <v>55</v>
      </c>
      <c r="B57" s="37" t="s">
        <v>56</v>
      </c>
      <c r="C57" s="56">
        <v>0</v>
      </c>
      <c r="D57" s="56">
        <v>587.4</v>
      </c>
      <c r="E57" s="56">
        <v>29770.699999999997</v>
      </c>
      <c r="F57" s="56">
        <v>143619.9</v>
      </c>
      <c r="G57" s="56">
        <v>3500.4</v>
      </c>
      <c r="H57" s="56">
        <v>177478.39999999999</v>
      </c>
      <c r="I57" s="56">
        <v>50226.400000000001</v>
      </c>
      <c r="J57" s="57">
        <v>227704.8</v>
      </c>
      <c r="K57" s="38"/>
    </row>
    <row r="58" spans="1:18" ht="11.25" customHeight="1">
      <c r="A58" s="21"/>
      <c r="B58" s="35" t="s">
        <v>57</v>
      </c>
      <c r="C58" s="58">
        <v>0</v>
      </c>
      <c r="D58" s="58">
        <v>0</v>
      </c>
      <c r="E58" s="58">
        <v>14533.399999999994</v>
      </c>
      <c r="F58" s="58">
        <v>136499.6</v>
      </c>
      <c r="G58" s="58">
        <v>3500.4</v>
      </c>
      <c r="H58" s="59">
        <v>154533.4</v>
      </c>
      <c r="I58" s="58">
        <v>41712.700000000004</v>
      </c>
      <c r="J58" s="60">
        <v>196246.1</v>
      </c>
      <c r="K58" s="39"/>
    </row>
    <row r="59" spans="1:18" ht="11.25" customHeight="1">
      <c r="A59" s="21"/>
      <c r="B59" s="35" t="s">
        <v>58</v>
      </c>
      <c r="C59" s="58">
        <v>0</v>
      </c>
      <c r="D59" s="58">
        <v>307.39999999999998</v>
      </c>
      <c r="E59" s="58">
        <v>2500.1999999999998</v>
      </c>
      <c r="F59" s="58">
        <v>0</v>
      </c>
      <c r="G59" s="58">
        <v>0</v>
      </c>
      <c r="H59" s="59">
        <v>2807.6</v>
      </c>
      <c r="I59" s="58">
        <v>0.3</v>
      </c>
      <c r="J59" s="60">
        <v>2807.9</v>
      </c>
      <c r="K59" s="39"/>
    </row>
    <row r="60" spans="1:18" ht="11.25" customHeight="1">
      <c r="A60" s="21"/>
      <c r="B60" s="35" t="s">
        <v>59</v>
      </c>
      <c r="C60" s="58">
        <v>0</v>
      </c>
      <c r="D60" s="58">
        <v>0</v>
      </c>
      <c r="E60" s="58">
        <v>0.4</v>
      </c>
      <c r="F60" s="58">
        <v>0</v>
      </c>
      <c r="G60" s="58">
        <v>0</v>
      </c>
      <c r="H60" s="59">
        <v>0.4</v>
      </c>
      <c r="I60" s="58">
        <v>0</v>
      </c>
      <c r="J60" s="60">
        <v>0.4</v>
      </c>
      <c r="K60" s="39"/>
    </row>
    <row r="61" spans="1:18" ht="11.25" customHeight="1">
      <c r="A61" s="21"/>
      <c r="B61" s="35" t="s">
        <v>60</v>
      </c>
      <c r="C61" s="58">
        <v>0</v>
      </c>
      <c r="D61" s="58">
        <v>280</v>
      </c>
      <c r="E61" s="58">
        <v>12736.7</v>
      </c>
      <c r="F61" s="58">
        <v>7120.3</v>
      </c>
      <c r="G61" s="58">
        <v>0</v>
      </c>
      <c r="H61" s="59">
        <v>20137</v>
      </c>
      <c r="I61" s="58">
        <v>6959.2</v>
      </c>
      <c r="J61" s="60">
        <v>27096.2</v>
      </c>
      <c r="K61" s="39"/>
    </row>
    <row r="62" spans="1:18" ht="11.25" customHeight="1">
      <c r="A62" s="21"/>
      <c r="B62" s="35" t="s">
        <v>61</v>
      </c>
      <c r="C62" s="58">
        <v>0</v>
      </c>
      <c r="D62" s="58">
        <v>0</v>
      </c>
      <c r="E62" s="58">
        <v>0</v>
      </c>
      <c r="F62" s="58">
        <v>0</v>
      </c>
      <c r="G62" s="58">
        <v>0</v>
      </c>
      <c r="H62" s="59">
        <v>0</v>
      </c>
      <c r="I62" s="58">
        <v>0</v>
      </c>
      <c r="J62" s="60">
        <v>0</v>
      </c>
      <c r="K62" s="39"/>
    </row>
    <row r="63" spans="1:18" ht="12" customHeight="1">
      <c r="A63" s="21"/>
      <c r="B63" s="35" t="s">
        <v>71</v>
      </c>
      <c r="C63" s="58">
        <v>0</v>
      </c>
      <c r="D63" s="58">
        <v>0</v>
      </c>
      <c r="E63" s="58">
        <v>0</v>
      </c>
      <c r="F63" s="58">
        <v>0</v>
      </c>
      <c r="G63" s="58">
        <v>0</v>
      </c>
      <c r="H63" s="59">
        <v>0</v>
      </c>
      <c r="I63" s="58">
        <v>1554.2</v>
      </c>
      <c r="J63" s="60">
        <v>1554.2</v>
      </c>
      <c r="K63" s="38"/>
    </row>
    <row r="64" spans="1:18" ht="11.25" customHeight="1">
      <c r="A64" s="36" t="s">
        <v>62</v>
      </c>
      <c r="B64" s="37" t="s">
        <v>63</v>
      </c>
      <c r="C64" s="56">
        <v>196246.1</v>
      </c>
      <c r="D64" s="56">
        <v>2807.9</v>
      </c>
      <c r="E64" s="56">
        <v>0.4</v>
      </c>
      <c r="F64" s="56">
        <v>27096.2</v>
      </c>
      <c r="G64" s="56">
        <v>0</v>
      </c>
      <c r="H64" s="56">
        <v>226150.6</v>
      </c>
      <c r="I64" s="56">
        <v>1554.2</v>
      </c>
      <c r="J64" s="57">
        <v>227704.80000000002</v>
      </c>
    </row>
    <row r="65" spans="1:18" ht="6.75" customHeight="1">
      <c r="A65" s="36"/>
      <c r="B65" s="37"/>
      <c r="C65" s="56"/>
      <c r="D65" s="56"/>
      <c r="E65" s="56"/>
      <c r="F65" s="56"/>
      <c r="G65" s="56"/>
      <c r="H65" s="56"/>
      <c r="I65" s="56"/>
      <c r="J65" s="57"/>
    </row>
    <row r="66" spans="1:18" ht="12" customHeight="1">
      <c r="A66" s="36" t="s">
        <v>64</v>
      </c>
      <c r="B66" s="37" t="s">
        <v>72</v>
      </c>
      <c r="C66" s="61">
        <v>165665.90000000002</v>
      </c>
      <c r="D66" s="61">
        <v>20316.900000000001</v>
      </c>
      <c r="E66" s="61">
        <v>40467.599999999999</v>
      </c>
      <c r="F66" s="61">
        <v>329043.7</v>
      </c>
      <c r="G66" s="61">
        <v>6995.4</v>
      </c>
      <c r="H66" s="56">
        <v>562489.50000000012</v>
      </c>
      <c r="I66" s="61">
        <v>97748.5</v>
      </c>
      <c r="J66" s="57">
        <v>660238.00000000012</v>
      </c>
      <c r="K66" s="38"/>
      <c r="L66" s="38"/>
      <c r="M66" s="38"/>
      <c r="N66" s="38"/>
      <c r="O66" s="38"/>
      <c r="P66" s="38"/>
      <c r="Q66" s="38"/>
      <c r="R66" s="38"/>
    </row>
    <row r="67" spans="1:18" ht="12.75" customHeight="1">
      <c r="A67" s="36" t="s">
        <v>65</v>
      </c>
      <c r="B67" s="37" t="s">
        <v>78</v>
      </c>
      <c r="C67" s="56">
        <v>300946.59999999998</v>
      </c>
      <c r="D67" s="56">
        <v>15383.6</v>
      </c>
      <c r="E67" s="56">
        <v>34267.80000000001</v>
      </c>
      <c r="F67" s="56">
        <v>314632.10000000003</v>
      </c>
      <c r="G67" s="56">
        <v>6995.4</v>
      </c>
      <c r="H67" s="56">
        <v>672225.5</v>
      </c>
      <c r="I67" s="56">
        <v>77511.900000000009</v>
      </c>
      <c r="J67" s="57">
        <v>749737.4</v>
      </c>
    </row>
    <row r="68" spans="1:18" ht="15" customHeight="1" thickBot="1">
      <c r="A68" s="36" t="s">
        <v>66</v>
      </c>
      <c r="B68" s="37" t="s">
        <v>79</v>
      </c>
      <c r="C68" s="61">
        <v>356624.8</v>
      </c>
      <c r="D68" s="61">
        <v>15383.6</v>
      </c>
      <c r="E68" s="61">
        <v>34268.500000000007</v>
      </c>
      <c r="F68" s="61">
        <v>314632.10000000003</v>
      </c>
      <c r="G68" s="61">
        <v>6995.4</v>
      </c>
      <c r="H68" s="56">
        <v>727904.4</v>
      </c>
      <c r="I68" s="61">
        <v>77885.600000000006</v>
      </c>
      <c r="J68" s="57">
        <v>805790</v>
      </c>
    </row>
    <row r="69" spans="1:18" s="6" customFormat="1" ht="17.25" customHeight="1">
      <c r="A69" s="40" t="s">
        <v>67</v>
      </c>
      <c r="B69" s="41" t="s">
        <v>82</v>
      </c>
      <c r="C69" s="62">
        <v>-135280.69999999995</v>
      </c>
      <c r="D69" s="62">
        <v>4933.3000000000011</v>
      </c>
      <c r="E69" s="62">
        <v>6199.7999999999884</v>
      </c>
      <c r="F69" s="62">
        <v>14411.599999999977</v>
      </c>
      <c r="G69" s="62">
        <v>0</v>
      </c>
      <c r="H69" s="62">
        <v>-109735.99999999999</v>
      </c>
      <c r="I69" s="62">
        <v>20236.599999999991</v>
      </c>
      <c r="J69" s="63">
        <v>-89499.4</v>
      </c>
    </row>
    <row r="70" spans="1:18" ht="17.25" customHeight="1" thickBot="1">
      <c r="A70" s="42" t="s">
        <v>68</v>
      </c>
      <c r="B70" s="43" t="s">
        <v>83</v>
      </c>
      <c r="C70" s="64">
        <v>-190958.89999999997</v>
      </c>
      <c r="D70" s="64">
        <v>4933.3000000000011</v>
      </c>
      <c r="E70" s="64">
        <v>6199.0999999999913</v>
      </c>
      <c r="F70" s="64">
        <v>14411.599999999977</v>
      </c>
      <c r="G70" s="64">
        <v>0</v>
      </c>
      <c r="H70" s="64">
        <v>-165414.90000000002</v>
      </c>
      <c r="I70" s="64">
        <v>19862.899999999994</v>
      </c>
      <c r="J70" s="65">
        <v>-145552.00000000003</v>
      </c>
    </row>
    <row r="71" spans="1:18" s="55" customFormat="1" ht="17.25" customHeight="1" thickBot="1">
      <c r="A71" s="42" t="s">
        <v>96</v>
      </c>
      <c r="B71" s="72" t="s">
        <v>91</v>
      </c>
      <c r="C71" s="62">
        <v>0</v>
      </c>
      <c r="D71" s="62">
        <v>0</v>
      </c>
      <c r="E71" s="62">
        <v>0</v>
      </c>
      <c r="F71" s="56">
        <v>8263.4</v>
      </c>
      <c r="G71" s="56">
        <v>0</v>
      </c>
      <c r="H71" s="62">
        <f>+SUM(C71:G71)</f>
        <v>8263.4</v>
      </c>
      <c r="I71" s="62">
        <v>0</v>
      </c>
      <c r="J71" s="63">
        <f>+I71+H71</f>
        <v>8263.4</v>
      </c>
    </row>
    <row r="72" spans="1:18" s="55" customFormat="1" ht="25.5">
      <c r="A72" s="70" t="s">
        <v>92</v>
      </c>
      <c r="B72" s="73" t="s">
        <v>93</v>
      </c>
      <c r="C72" s="62">
        <v>-135280.69999999995</v>
      </c>
      <c r="D72" s="62">
        <v>4933.3000000000011</v>
      </c>
      <c r="E72" s="62">
        <v>6199.7999999999884</v>
      </c>
      <c r="F72" s="62">
        <v>6148.1999999999771</v>
      </c>
      <c r="G72" s="62">
        <v>0</v>
      </c>
      <c r="H72" s="62">
        <v>-117999.39999999998</v>
      </c>
      <c r="I72" s="62">
        <v>20236.599999999991</v>
      </c>
      <c r="J72" s="63">
        <v>-97762.799999999988</v>
      </c>
    </row>
    <row r="73" spans="1:18" s="55" customFormat="1" ht="26.25" thickBot="1">
      <c r="A73" s="71" t="s">
        <v>94</v>
      </c>
      <c r="B73" s="74" t="s">
        <v>95</v>
      </c>
      <c r="C73" s="64">
        <v>-190958.89999999997</v>
      </c>
      <c r="D73" s="64">
        <v>4933.3000000000011</v>
      </c>
      <c r="E73" s="64">
        <v>6199.0999999999913</v>
      </c>
      <c r="F73" s="64">
        <v>6148.1999999999771</v>
      </c>
      <c r="G73" s="64">
        <v>0</v>
      </c>
      <c r="H73" s="64">
        <v>-173678.30000000002</v>
      </c>
      <c r="I73" s="64">
        <v>19862.899999999994</v>
      </c>
      <c r="J73" s="65">
        <v>-153815.40000000002</v>
      </c>
    </row>
    <row r="74" spans="1:18">
      <c r="A74" s="48"/>
      <c r="C74" s="68"/>
      <c r="D74" s="68"/>
      <c r="E74" s="68"/>
      <c r="F74" s="68"/>
      <c r="G74" s="68"/>
      <c r="H74" s="68"/>
      <c r="I74" s="68"/>
      <c r="J74" s="69"/>
    </row>
    <row r="75" spans="1:18">
      <c r="A75" s="49"/>
      <c r="B75" s="50" t="s">
        <v>88</v>
      </c>
      <c r="C75" s="58">
        <v>0</v>
      </c>
      <c r="D75" s="58">
        <v>0</v>
      </c>
      <c r="E75" s="58">
        <v>0</v>
      </c>
      <c r="F75" s="58">
        <v>0</v>
      </c>
      <c r="G75" s="58">
        <v>0</v>
      </c>
      <c r="H75" s="59">
        <v>0</v>
      </c>
      <c r="I75" s="58">
        <v>0</v>
      </c>
      <c r="J75" s="60">
        <v>0</v>
      </c>
    </row>
    <row r="76" spans="1:18">
      <c r="A76" s="49"/>
      <c r="B76" s="50" t="s">
        <v>89</v>
      </c>
      <c r="C76" s="58">
        <v>0</v>
      </c>
      <c r="D76" s="58">
        <v>0</v>
      </c>
      <c r="E76" s="58">
        <v>0.2</v>
      </c>
      <c r="F76" s="58">
        <v>10091.200000000001</v>
      </c>
      <c r="G76" s="58">
        <v>0</v>
      </c>
      <c r="H76" s="59">
        <v>10091.400000000001</v>
      </c>
      <c r="I76" s="58">
        <v>795.7</v>
      </c>
      <c r="J76" s="60">
        <v>10887.100000000002</v>
      </c>
    </row>
    <row r="77" spans="1:18">
      <c r="A77" s="49"/>
      <c r="B77" s="50" t="s">
        <v>90</v>
      </c>
      <c r="C77" s="58">
        <v>10125.9</v>
      </c>
      <c r="D77" s="58">
        <v>0</v>
      </c>
      <c r="E77" s="58">
        <v>0</v>
      </c>
      <c r="F77" s="58">
        <v>0</v>
      </c>
      <c r="G77" s="58">
        <v>0</v>
      </c>
      <c r="H77" s="59">
        <v>10125.9</v>
      </c>
      <c r="I77" s="58">
        <v>761.2</v>
      </c>
      <c r="J77" s="60">
        <v>10887.1</v>
      </c>
    </row>
    <row r="78" spans="1:18" ht="6.75" customHeight="1" thickBot="1">
      <c r="A78" s="51"/>
      <c r="B78" s="52"/>
      <c r="C78" s="53"/>
      <c r="D78" s="53"/>
      <c r="E78" s="53"/>
      <c r="F78" s="53"/>
      <c r="G78" s="53"/>
      <c r="H78" s="53"/>
      <c r="I78" s="53"/>
      <c r="J78" s="54"/>
    </row>
    <row r="80" spans="1:18" ht="12" customHeight="1">
      <c r="A80" s="66" t="s">
        <v>97</v>
      </c>
      <c r="B80" s="66"/>
      <c r="C80" s="66"/>
      <c r="D80" s="66"/>
      <c r="E80" s="66"/>
      <c r="F80" s="66"/>
      <c r="G80" s="66"/>
      <c r="H80" s="66"/>
      <c r="I80" s="66"/>
      <c r="J80" s="66"/>
      <c r="K80" s="67"/>
    </row>
    <row r="81" spans="1:11" ht="12" customHeight="1">
      <c r="A81" s="66"/>
      <c r="B81" s="120" t="s">
        <v>99</v>
      </c>
      <c r="C81" s="120"/>
      <c r="D81" s="120"/>
      <c r="E81" s="120"/>
      <c r="F81" s="120"/>
      <c r="G81" s="120"/>
      <c r="H81" s="120"/>
      <c r="I81" s="120"/>
      <c r="J81" s="120"/>
      <c r="K81" s="67"/>
    </row>
    <row r="82" spans="1:11">
      <c r="A82" s="75"/>
      <c r="B82" s="77" t="s">
        <v>102</v>
      </c>
      <c r="C82" s="76"/>
      <c r="D82" s="76"/>
      <c r="E82" s="76"/>
      <c r="F82" s="76"/>
      <c r="G82" s="76"/>
      <c r="H82" s="76"/>
      <c r="I82" s="76"/>
      <c r="J82" s="76"/>
      <c r="K82" s="67"/>
    </row>
    <row r="83" spans="1:11">
      <c r="A83" s="66" t="s">
        <v>100</v>
      </c>
      <c r="B83" s="66"/>
      <c r="C83" s="66"/>
      <c r="D83" s="66"/>
      <c r="E83" s="66"/>
      <c r="F83" s="66"/>
      <c r="G83" s="66"/>
      <c r="H83" s="66"/>
      <c r="I83" s="66"/>
      <c r="J83" s="66"/>
      <c r="K83" s="67"/>
    </row>
    <row r="84" spans="1:11">
      <c r="A84" s="121" t="s">
        <v>101</v>
      </c>
      <c r="B84" s="121"/>
      <c r="C84" s="121"/>
      <c r="D84" s="121"/>
      <c r="E84" s="121"/>
      <c r="F84" s="121"/>
      <c r="G84" s="121"/>
      <c r="H84" s="121"/>
      <c r="I84" s="121"/>
      <c r="J84" s="121"/>
    </row>
    <row r="85" spans="1:11">
      <c r="A85" s="121"/>
      <c r="B85" s="121"/>
      <c r="C85" s="121"/>
      <c r="D85" s="121"/>
      <c r="E85" s="121"/>
      <c r="F85" s="121"/>
      <c r="G85" s="121"/>
      <c r="H85" s="121"/>
      <c r="I85" s="121"/>
      <c r="J85" s="121"/>
    </row>
    <row r="86" spans="1:11">
      <c r="A86" s="121"/>
      <c r="B86" s="121"/>
      <c r="C86" s="121"/>
      <c r="D86" s="121"/>
      <c r="E86" s="121"/>
      <c r="F86" s="121"/>
      <c r="G86" s="121"/>
      <c r="H86" s="121"/>
      <c r="I86" s="121"/>
      <c r="J86" s="121"/>
    </row>
    <row r="87" spans="1:11">
      <c r="A87" s="121"/>
      <c r="B87" s="121"/>
      <c r="C87" s="121"/>
      <c r="D87" s="121"/>
      <c r="E87" s="121"/>
      <c r="F87" s="121"/>
      <c r="G87" s="121"/>
      <c r="H87" s="121"/>
      <c r="I87" s="121"/>
      <c r="J87" s="121"/>
    </row>
  </sheetData>
  <mergeCells count="3">
    <mergeCell ref="A3:J3"/>
    <mergeCell ref="B81:J81"/>
    <mergeCell ref="A84:J87"/>
  </mergeCells>
  <printOptions horizontalCentered="1"/>
  <pageMargins left="0.19685039370078741" right="0.19685039370078741" top="0.98425196850393704" bottom="0.19685039370078741" header="0" footer="0"/>
  <pageSetup paperSize="9"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6"/>
  <sheetViews>
    <sheetView showGridLines="0" tabSelected="1" topLeftCell="A63" workbookViewId="0">
      <selection activeCell="J78" sqref="J78"/>
    </sheetView>
  </sheetViews>
  <sheetFormatPr baseColWidth="10" defaultRowHeight="12.75"/>
  <cols>
    <col min="1" max="1" width="2.7109375" customWidth="1"/>
    <col min="2" max="2" width="3.140625" customWidth="1"/>
    <col min="3" max="3" width="3.5703125" customWidth="1"/>
    <col min="4" max="6" width="19.140625" customWidth="1"/>
    <col min="7" max="10" width="16.140625" customWidth="1"/>
  </cols>
  <sheetData>
    <row r="1" spans="1:11">
      <c r="A1" s="78"/>
      <c r="B1" s="79"/>
      <c r="C1" s="79"/>
      <c r="D1" s="79"/>
      <c r="E1" s="79"/>
      <c r="F1" s="79"/>
      <c r="G1" s="78"/>
      <c r="H1" s="78"/>
      <c r="I1" s="78"/>
      <c r="J1" s="78"/>
      <c r="K1" s="78"/>
    </row>
    <row r="2" spans="1:11" ht="21">
      <c r="A2" s="80"/>
      <c r="B2" s="80"/>
      <c r="C2" s="122"/>
      <c r="D2" s="122"/>
      <c r="E2" s="122"/>
      <c r="F2" s="122"/>
      <c r="G2" s="122"/>
      <c r="H2" s="122"/>
      <c r="I2" s="122"/>
      <c r="J2" s="122"/>
      <c r="K2" s="122"/>
    </row>
    <row r="3" spans="1:11" ht="15.75">
      <c r="A3" s="80"/>
      <c r="B3" s="80"/>
      <c r="C3" s="123" t="s">
        <v>103</v>
      </c>
      <c r="D3" s="123"/>
      <c r="E3" s="123"/>
      <c r="F3" s="123"/>
      <c r="G3" s="123"/>
      <c r="H3" s="123"/>
      <c r="I3" s="123"/>
      <c r="J3" s="123"/>
      <c r="K3" s="123"/>
    </row>
    <row r="4" spans="1:11" ht="15.75">
      <c r="A4" s="80"/>
      <c r="B4" s="80"/>
      <c r="C4" s="81"/>
      <c r="D4" s="81"/>
      <c r="E4" s="81"/>
      <c r="F4" s="81"/>
      <c r="G4" s="81"/>
      <c r="H4" s="82"/>
      <c r="I4" s="81"/>
      <c r="J4" s="81"/>
      <c r="K4" s="81"/>
    </row>
    <row r="5" spans="1:11" ht="15.75">
      <c r="A5" s="80"/>
      <c r="B5" s="80"/>
      <c r="C5" s="80"/>
      <c r="D5" s="80"/>
      <c r="E5" s="83"/>
      <c r="F5" s="84"/>
      <c r="G5" s="124" t="s">
        <v>104</v>
      </c>
      <c r="H5" s="124"/>
      <c r="I5" s="124" t="s">
        <v>105</v>
      </c>
      <c r="J5" s="124"/>
      <c r="K5" s="81"/>
    </row>
    <row r="6" spans="1:11" ht="15.75">
      <c r="A6" s="80"/>
      <c r="B6" s="80"/>
      <c r="C6" s="80"/>
      <c r="D6" s="80"/>
      <c r="E6" s="83"/>
      <c r="F6" s="84"/>
      <c r="G6" s="85">
        <v>44044</v>
      </c>
      <c r="H6" s="86">
        <v>43678</v>
      </c>
      <c r="I6" s="87" t="s">
        <v>106</v>
      </c>
      <c r="J6" s="87" t="s">
        <v>107</v>
      </c>
      <c r="K6" s="87"/>
    </row>
    <row r="7" spans="1:11" ht="15.75">
      <c r="A7" s="80"/>
      <c r="B7" s="80"/>
      <c r="C7" s="88"/>
      <c r="D7" s="88"/>
      <c r="E7" s="88"/>
      <c r="F7" s="89"/>
      <c r="G7" s="87"/>
      <c r="H7" s="90"/>
      <c r="I7" s="87"/>
      <c r="J7" s="81"/>
      <c r="K7" s="81"/>
    </row>
    <row r="8" spans="1:11" ht="15.75">
      <c r="A8" s="78"/>
      <c r="C8" s="91"/>
      <c r="D8" s="91" t="s">
        <v>108</v>
      </c>
      <c r="E8" s="91"/>
      <c r="F8" s="91"/>
      <c r="G8" s="92">
        <v>432533.20000000007</v>
      </c>
      <c r="H8" s="92">
        <v>346423.1</v>
      </c>
      <c r="I8" s="93">
        <v>0.24856916296863596</v>
      </c>
      <c r="J8" s="92">
        <v>86110.1</v>
      </c>
      <c r="K8" s="94"/>
    </row>
    <row r="9" spans="1:11" ht="15">
      <c r="A9" s="78"/>
      <c r="B9" s="95"/>
      <c r="D9" s="95" t="s">
        <v>109</v>
      </c>
      <c r="E9" s="95"/>
      <c r="F9" s="95"/>
      <c r="G9" s="96">
        <v>398984.40000000008</v>
      </c>
      <c r="H9" s="96">
        <v>306663.69999999995</v>
      </c>
      <c r="I9" s="97">
        <v>0.30104867318825201</v>
      </c>
      <c r="J9" s="96">
        <v>92320.7</v>
      </c>
      <c r="K9" s="98"/>
    </row>
    <row r="10" spans="1:11">
      <c r="A10" s="78"/>
      <c r="B10" s="99"/>
      <c r="C10" s="99"/>
      <c r="D10" s="99" t="s">
        <v>110</v>
      </c>
      <c r="E10" s="99"/>
      <c r="F10" s="99"/>
      <c r="G10" s="100">
        <v>68610.899999999994</v>
      </c>
      <c r="H10" s="100">
        <v>61407.299999999996</v>
      </c>
      <c r="I10" s="101">
        <v>0.11730852846485673</v>
      </c>
      <c r="J10" s="100">
        <v>7203.5999999999985</v>
      </c>
      <c r="K10" s="102"/>
    </row>
    <row r="11" spans="1:11">
      <c r="A11" s="78"/>
      <c r="B11" s="99"/>
      <c r="C11" s="99"/>
      <c r="D11" s="99" t="s">
        <v>111</v>
      </c>
      <c r="E11" s="99"/>
      <c r="F11" s="99"/>
      <c r="G11" s="100">
        <v>46642.6</v>
      </c>
      <c r="H11" s="100">
        <v>34011.4</v>
      </c>
      <c r="I11" s="101">
        <v>0.3713813603674061</v>
      </c>
      <c r="J11" s="100">
        <v>12631.199999999997</v>
      </c>
      <c r="K11" s="102"/>
    </row>
    <row r="12" spans="1:11">
      <c r="A12" s="78"/>
      <c r="B12" s="99"/>
      <c r="C12" s="99"/>
      <c r="D12" s="99" t="s">
        <v>112</v>
      </c>
      <c r="E12" s="99"/>
      <c r="F12" s="99"/>
      <c r="G12" s="100">
        <v>125893.5</v>
      </c>
      <c r="H12" s="100">
        <v>100431.8</v>
      </c>
      <c r="I12" s="101">
        <v>0.25352229074854771</v>
      </c>
      <c r="J12" s="100">
        <v>25461.699999999997</v>
      </c>
      <c r="K12" s="102"/>
    </row>
    <row r="13" spans="1:11">
      <c r="A13" s="78"/>
      <c r="B13" s="99"/>
      <c r="C13" s="99"/>
      <c r="D13" s="99" t="s">
        <v>113</v>
      </c>
      <c r="E13" s="99"/>
      <c r="F13" s="99"/>
      <c r="G13" s="100">
        <v>37775.5</v>
      </c>
      <c r="H13" s="100">
        <v>31301.3</v>
      </c>
      <c r="I13" s="101">
        <v>0.20683485989399797</v>
      </c>
      <c r="J13" s="100">
        <v>6474.2000000000007</v>
      </c>
      <c r="K13" s="102"/>
    </row>
    <row r="14" spans="1:11">
      <c r="A14" s="78"/>
      <c r="B14" s="99"/>
      <c r="C14" s="99"/>
      <c r="D14" s="99" t="s">
        <v>114</v>
      </c>
      <c r="E14" s="99"/>
      <c r="F14" s="99"/>
      <c r="G14" s="100">
        <v>17103.099999999999</v>
      </c>
      <c r="H14" s="100">
        <v>2196.7000000000003</v>
      </c>
      <c r="I14" s="101">
        <v>6.7858150862657602</v>
      </c>
      <c r="J14" s="100">
        <v>14906.399999999998</v>
      </c>
      <c r="K14" s="102"/>
    </row>
    <row r="15" spans="1:11">
      <c r="A15" s="78"/>
      <c r="B15" s="99"/>
      <c r="C15" s="99"/>
      <c r="D15" s="99" t="s">
        <v>115</v>
      </c>
      <c r="E15" s="99"/>
      <c r="F15" s="99"/>
      <c r="G15" s="100">
        <v>6099.1</v>
      </c>
      <c r="H15" s="100">
        <v>3583.3</v>
      </c>
      <c r="I15" s="101">
        <v>0.70209025200234421</v>
      </c>
      <c r="J15" s="100">
        <v>2515.8000000000002</v>
      </c>
      <c r="K15" s="102"/>
    </row>
    <row r="16" spans="1:11">
      <c r="A16" s="78"/>
      <c r="B16" s="99"/>
      <c r="C16" s="99"/>
      <c r="D16" s="99" t="s">
        <v>116</v>
      </c>
      <c r="E16" s="99"/>
      <c r="F16" s="99"/>
      <c r="G16" s="100">
        <v>36141.199999999997</v>
      </c>
      <c r="H16" s="100">
        <v>38381.300000000003</v>
      </c>
      <c r="I16" s="101">
        <v>-5.8364359727263171E-2</v>
      </c>
      <c r="J16" s="100">
        <v>-2240.1</v>
      </c>
      <c r="K16" s="102"/>
    </row>
    <row r="17" spans="1:11">
      <c r="A17" s="78"/>
      <c r="B17" s="99"/>
      <c r="C17" s="99"/>
      <c r="D17" s="99" t="s">
        <v>117</v>
      </c>
      <c r="E17" s="99"/>
      <c r="F17" s="99"/>
      <c r="G17" s="100">
        <v>13257</v>
      </c>
      <c r="H17" s="100">
        <v>12380.699999999999</v>
      </c>
      <c r="I17" s="101">
        <v>7.0779519736363872E-2</v>
      </c>
      <c r="J17" s="100">
        <v>876.3</v>
      </c>
      <c r="K17" s="102"/>
    </row>
    <row r="18" spans="1:11">
      <c r="A18" s="78"/>
      <c r="B18" s="99"/>
      <c r="C18" s="99"/>
      <c r="D18" s="99" t="s">
        <v>118</v>
      </c>
      <c r="E18" s="99"/>
      <c r="F18" s="99"/>
      <c r="G18" s="100">
        <v>47461.5</v>
      </c>
      <c r="H18" s="100">
        <v>22969.899999999998</v>
      </c>
      <c r="I18" s="101">
        <v>1.0662475674687308</v>
      </c>
      <c r="J18" s="100">
        <v>24491.600000000002</v>
      </c>
      <c r="K18" s="102"/>
    </row>
    <row r="19" spans="1:11" ht="15">
      <c r="A19" s="78"/>
      <c r="B19" s="95"/>
      <c r="D19" s="95" t="s">
        <v>119</v>
      </c>
      <c r="E19" s="95"/>
      <c r="F19" s="95"/>
      <c r="G19" s="96">
        <v>11061.8</v>
      </c>
      <c r="H19" s="96">
        <v>15197.300000000003</v>
      </c>
      <c r="I19" s="97">
        <v>-0.27212070565166202</v>
      </c>
      <c r="J19" s="96">
        <v>-4135.5000000000036</v>
      </c>
      <c r="K19" s="98"/>
    </row>
    <row r="20" spans="1:11">
      <c r="A20" s="78"/>
      <c r="B20" s="99"/>
      <c r="C20" s="99"/>
      <c r="D20" s="99" t="s">
        <v>120</v>
      </c>
      <c r="E20" s="99"/>
      <c r="F20" s="99"/>
      <c r="G20" s="100">
        <v>5379.6</v>
      </c>
      <c r="H20" s="100">
        <v>7987.6</v>
      </c>
      <c r="I20" s="101">
        <v>-0.32650608443086782</v>
      </c>
      <c r="J20" s="100">
        <v>-2608</v>
      </c>
      <c r="K20" s="102"/>
    </row>
    <row r="21" spans="1:11">
      <c r="A21" s="78"/>
      <c r="B21" s="99"/>
      <c r="C21" s="99"/>
      <c r="D21" s="99" t="s">
        <v>121</v>
      </c>
      <c r="E21" s="99"/>
      <c r="F21" s="99"/>
      <c r="G21" s="100">
        <v>5682.1999999999989</v>
      </c>
      <c r="H21" s="100">
        <v>7209.7000000000007</v>
      </c>
      <c r="I21" s="101">
        <v>-0.21186734538191621</v>
      </c>
      <c r="J21" s="100">
        <v>-1527.5000000000018</v>
      </c>
      <c r="K21" s="102"/>
    </row>
    <row r="22" spans="1:11" ht="15">
      <c r="A22" s="78"/>
      <c r="B22" s="95"/>
      <c r="D22" s="95" t="s">
        <v>122</v>
      </c>
      <c r="E22" s="95"/>
      <c r="F22" s="95"/>
      <c r="G22" s="96">
        <v>13664.199999999999</v>
      </c>
      <c r="H22" s="96">
        <v>12832.099999999999</v>
      </c>
      <c r="I22" s="97">
        <v>6.4845192914643857E-2</v>
      </c>
      <c r="J22" s="96">
        <v>832.10000000000036</v>
      </c>
      <c r="K22" s="98"/>
    </row>
    <row r="23" spans="1:11">
      <c r="A23" s="78"/>
      <c r="B23" s="99"/>
      <c r="C23" s="99"/>
      <c r="D23" s="99" t="s">
        <v>123</v>
      </c>
      <c r="E23" s="99"/>
      <c r="F23" s="99"/>
      <c r="G23" s="100">
        <v>10388.9</v>
      </c>
      <c r="H23" s="100">
        <v>10152.5</v>
      </c>
      <c r="I23" s="101">
        <v>2.3284905195764649E-2</v>
      </c>
      <c r="J23" s="100">
        <v>236.39999999999964</v>
      </c>
      <c r="K23" s="102"/>
    </row>
    <row r="24" spans="1:11">
      <c r="A24" s="78"/>
      <c r="B24" s="99"/>
      <c r="C24" s="99"/>
      <c r="D24" s="99" t="s">
        <v>124</v>
      </c>
      <c r="E24" s="99"/>
      <c r="F24" s="99"/>
      <c r="G24" s="100">
        <v>1534.2</v>
      </c>
      <c r="H24" s="100">
        <v>1141.4000000000001</v>
      </c>
      <c r="I24" s="101">
        <v>0.34413877694059924</v>
      </c>
      <c r="J24" s="103">
        <v>392.79999999999995</v>
      </c>
      <c r="K24" s="102"/>
    </row>
    <row r="25" spans="1:11">
      <c r="A25" s="78"/>
      <c r="B25" s="99"/>
      <c r="C25" s="99"/>
      <c r="D25" s="99" t="s">
        <v>125</v>
      </c>
      <c r="E25" s="99"/>
      <c r="F25" s="99"/>
      <c r="G25" s="100">
        <v>1741.1</v>
      </c>
      <c r="H25" s="100">
        <v>1538.2</v>
      </c>
      <c r="I25" s="101">
        <v>0.13190742426212454</v>
      </c>
      <c r="J25" s="100">
        <v>202.89999999999986</v>
      </c>
      <c r="K25" s="102"/>
    </row>
    <row r="26" spans="1:11" ht="15">
      <c r="A26" s="78"/>
      <c r="B26" s="95"/>
      <c r="D26" s="95" t="s">
        <v>126</v>
      </c>
      <c r="E26" s="95"/>
      <c r="F26" s="95"/>
      <c r="G26" s="96">
        <v>8822.7999999999993</v>
      </c>
      <c r="H26" s="96">
        <v>11730</v>
      </c>
      <c r="I26" s="97">
        <v>-0.24784313725490204</v>
      </c>
      <c r="J26" s="96">
        <v>-2907.2000000000007</v>
      </c>
      <c r="K26" s="98"/>
    </row>
    <row r="27" spans="1:11" ht="15.75">
      <c r="A27" s="78"/>
      <c r="B27" s="80"/>
      <c r="C27" s="80"/>
      <c r="D27" s="83"/>
      <c r="E27" s="84"/>
      <c r="F27" s="104"/>
      <c r="G27" s="100"/>
      <c r="H27" s="105"/>
      <c r="I27" s="101"/>
      <c r="J27" s="100"/>
      <c r="K27" s="102"/>
    </row>
    <row r="28" spans="1:11" ht="15.75">
      <c r="A28" s="78"/>
      <c r="C28" s="91"/>
      <c r="D28" s="91" t="s">
        <v>127</v>
      </c>
      <c r="E28" s="91"/>
      <c r="F28" s="91"/>
      <c r="G28" s="92">
        <v>522032.60000000003</v>
      </c>
      <c r="H28" s="92">
        <v>332677</v>
      </c>
      <c r="I28" s="93">
        <v>0.56918753024705659</v>
      </c>
      <c r="J28" s="92">
        <v>189355.60000000003</v>
      </c>
      <c r="K28" s="94"/>
    </row>
    <row r="29" spans="1:11" ht="15">
      <c r="A29" s="78"/>
      <c r="B29" s="95"/>
      <c r="D29" s="95" t="s">
        <v>128</v>
      </c>
      <c r="E29" s="95"/>
      <c r="F29" s="95"/>
      <c r="G29" s="96">
        <v>501492</v>
      </c>
      <c r="H29" s="96">
        <v>308680.09999999998</v>
      </c>
      <c r="I29" s="97">
        <v>0.62463339878404867</v>
      </c>
      <c r="J29" s="96">
        <v>192811.90000000002</v>
      </c>
      <c r="K29" s="98"/>
    </row>
    <row r="30" spans="1:11" ht="15.75">
      <c r="A30" s="78"/>
      <c r="B30" s="106"/>
      <c r="D30" s="106" t="s">
        <v>129</v>
      </c>
      <c r="E30" s="107"/>
      <c r="F30" s="108"/>
      <c r="G30" s="109">
        <v>348310.89999999997</v>
      </c>
      <c r="H30" s="109">
        <v>185640.3</v>
      </c>
      <c r="I30" s="110">
        <v>0.8762677069580258</v>
      </c>
      <c r="J30" s="109">
        <v>162670.59999999998</v>
      </c>
      <c r="K30" s="111"/>
    </row>
    <row r="31" spans="1:11">
      <c r="A31" s="78"/>
      <c r="B31" s="99"/>
      <c r="C31" s="99"/>
      <c r="D31" s="99" t="s">
        <v>130</v>
      </c>
      <c r="E31" s="99"/>
      <c r="F31" s="99"/>
      <c r="G31" s="100">
        <v>183295.2</v>
      </c>
      <c r="H31" s="100">
        <v>128016.2</v>
      </c>
      <c r="I31" s="101">
        <v>0.431812536225884</v>
      </c>
      <c r="J31" s="100">
        <v>55279.000000000015</v>
      </c>
      <c r="K31" s="102"/>
    </row>
    <row r="32" spans="1:11">
      <c r="A32" s="78"/>
      <c r="B32" s="99"/>
      <c r="C32" s="99"/>
      <c r="D32" s="99" t="s">
        <v>131</v>
      </c>
      <c r="E32" s="99"/>
      <c r="F32" s="99"/>
      <c r="G32" s="100">
        <v>12364.2</v>
      </c>
      <c r="H32" s="100">
        <v>10149.1</v>
      </c>
      <c r="I32" s="101">
        <v>0.21825580593353111</v>
      </c>
      <c r="J32" s="100">
        <v>2215.1000000000004</v>
      </c>
      <c r="K32" s="102"/>
    </row>
    <row r="33" spans="1:11">
      <c r="A33" s="78"/>
      <c r="B33" s="99"/>
      <c r="C33" s="99"/>
      <c r="D33" s="99" t="s">
        <v>132</v>
      </c>
      <c r="E33" s="99"/>
      <c r="F33" s="99"/>
      <c r="G33" s="100">
        <v>15093.7</v>
      </c>
      <c r="H33" s="100">
        <v>9369.1</v>
      </c>
      <c r="I33" s="101">
        <v>0.61100852803364258</v>
      </c>
      <c r="J33" s="100">
        <v>5724.6</v>
      </c>
      <c r="K33" s="102"/>
    </row>
    <row r="34" spans="1:11">
      <c r="A34" s="78"/>
      <c r="B34" s="99"/>
      <c r="C34" s="99"/>
      <c r="D34" s="99" t="s">
        <v>133</v>
      </c>
      <c r="E34" s="99"/>
      <c r="F34" s="99"/>
      <c r="G34" s="100">
        <v>18349.400000000001</v>
      </c>
      <c r="H34" s="100">
        <v>11101.8</v>
      </c>
      <c r="I34" s="101">
        <v>0.65283107243870386</v>
      </c>
      <c r="J34" s="100">
        <v>7247.6000000000022</v>
      </c>
      <c r="K34" s="102"/>
    </row>
    <row r="35" spans="1:11">
      <c r="A35" s="78"/>
      <c r="B35" s="99"/>
      <c r="C35" s="99"/>
      <c r="D35" s="99" t="s">
        <v>134</v>
      </c>
      <c r="E35" s="99"/>
      <c r="F35" s="99"/>
      <c r="G35" s="100">
        <v>22600.1</v>
      </c>
      <c r="H35" s="100">
        <v>15130.2</v>
      </c>
      <c r="I35" s="101">
        <v>0.49370794834172704</v>
      </c>
      <c r="J35" s="103">
        <v>7469.8999999999978</v>
      </c>
      <c r="K35" s="102"/>
    </row>
    <row r="36" spans="1:11">
      <c r="A36" s="78"/>
      <c r="B36" s="99"/>
      <c r="C36" s="99"/>
      <c r="D36" s="99" t="s">
        <v>135</v>
      </c>
      <c r="E36" s="99"/>
      <c r="F36" s="99"/>
      <c r="G36" s="100">
        <v>96608.299999999988</v>
      </c>
      <c r="H36" s="100">
        <v>11873.900000000001</v>
      </c>
      <c r="I36" s="101">
        <v>7.1361894575497509</v>
      </c>
      <c r="J36" s="100">
        <v>84734.399999999994</v>
      </c>
      <c r="K36" s="102"/>
    </row>
    <row r="37" spans="1:11" ht="15.75">
      <c r="A37" s="112"/>
      <c r="B37" s="106"/>
      <c r="D37" s="106" t="s">
        <v>136</v>
      </c>
      <c r="E37" s="107"/>
      <c r="F37" s="108"/>
      <c r="G37" s="109">
        <v>42213.5</v>
      </c>
      <c r="H37" s="109">
        <v>34129.800000000003</v>
      </c>
      <c r="I37" s="110">
        <v>0.23685166628576781</v>
      </c>
      <c r="J37" s="109">
        <v>8083.6999999999971</v>
      </c>
      <c r="K37" s="111"/>
    </row>
    <row r="38" spans="1:11" ht="15">
      <c r="A38" s="112"/>
      <c r="B38" s="99"/>
      <c r="C38" s="99"/>
      <c r="D38" s="99" t="s">
        <v>137</v>
      </c>
      <c r="E38" s="99"/>
      <c r="F38" s="99"/>
      <c r="G38" s="100">
        <v>23768.799999999999</v>
      </c>
      <c r="H38" s="100">
        <v>22146.1</v>
      </c>
      <c r="I38" s="101">
        <v>7.3272494931387433E-2</v>
      </c>
      <c r="J38" s="100">
        <v>1622.7000000000007</v>
      </c>
      <c r="K38" s="102"/>
    </row>
    <row r="39" spans="1:11" ht="15">
      <c r="A39" s="112"/>
      <c r="B39" s="99"/>
      <c r="C39" s="99"/>
      <c r="D39" s="99" t="s">
        <v>138</v>
      </c>
      <c r="E39" s="99"/>
      <c r="F39" s="99"/>
      <c r="G39" s="100">
        <v>16603.5</v>
      </c>
      <c r="H39" s="100">
        <v>11194.5</v>
      </c>
      <c r="I39" s="101">
        <v>0.48318370628433605</v>
      </c>
      <c r="J39" s="100">
        <v>5409</v>
      </c>
      <c r="K39" s="102"/>
    </row>
    <row r="40" spans="1:11" ht="15">
      <c r="A40" s="112"/>
      <c r="B40" s="99"/>
      <c r="C40" s="99"/>
      <c r="D40" s="99" t="s">
        <v>139</v>
      </c>
      <c r="E40" s="99"/>
      <c r="F40" s="99"/>
      <c r="G40" s="100">
        <v>1841.1999999999998</v>
      </c>
      <c r="H40" s="100">
        <v>789.2</v>
      </c>
      <c r="I40" s="101">
        <v>1.3329954384186515</v>
      </c>
      <c r="J40" s="100">
        <v>1051.9999999999998</v>
      </c>
      <c r="K40" s="102"/>
    </row>
    <row r="41" spans="1:11" ht="15.75">
      <c r="A41" s="112"/>
      <c r="B41" s="106"/>
      <c r="D41" s="106" t="s">
        <v>140</v>
      </c>
      <c r="E41" s="107"/>
      <c r="F41" s="108"/>
      <c r="G41" s="109">
        <v>70496.399999999994</v>
      </c>
      <c r="H41" s="109">
        <v>60026.400000000001</v>
      </c>
      <c r="I41" s="110">
        <v>0.17442325376834189</v>
      </c>
      <c r="J41" s="109">
        <v>10469.999999999993</v>
      </c>
      <c r="K41" s="111"/>
    </row>
    <row r="42" spans="1:11" ht="15">
      <c r="A42" s="112"/>
      <c r="B42" s="99"/>
      <c r="C42" s="99"/>
      <c r="D42" s="99" t="s">
        <v>141</v>
      </c>
      <c r="E42" s="99"/>
      <c r="F42" s="99"/>
      <c r="G42" s="100">
        <v>54931.299999999996</v>
      </c>
      <c r="H42" s="100">
        <v>45716.5</v>
      </c>
      <c r="I42" s="101">
        <v>0.20156398674439191</v>
      </c>
      <c r="J42" s="100">
        <v>9214.7999999999956</v>
      </c>
      <c r="K42" s="102"/>
    </row>
    <row r="43" spans="1:11" ht="15">
      <c r="A43" s="112"/>
      <c r="B43" s="99"/>
      <c r="C43" s="99"/>
      <c r="D43" s="99" t="s">
        <v>142</v>
      </c>
      <c r="E43" s="99"/>
      <c r="F43" s="99"/>
      <c r="G43" s="100">
        <v>15565.100000000002</v>
      </c>
      <c r="H43" s="100">
        <v>14309.9</v>
      </c>
      <c r="I43" s="101">
        <v>8.7715497662457675E-2</v>
      </c>
      <c r="J43" s="100">
        <v>1255.2000000000025</v>
      </c>
      <c r="K43" s="102"/>
    </row>
    <row r="44" spans="1:11" ht="15.75">
      <c r="A44" s="112"/>
      <c r="B44" s="106"/>
      <c r="D44" s="106" t="s">
        <v>143</v>
      </c>
      <c r="E44" s="107"/>
      <c r="F44" s="108"/>
      <c r="G44" s="113">
        <v>16664.2</v>
      </c>
      <c r="H44" s="109">
        <v>9239.2999999999993</v>
      </c>
      <c r="I44" s="110">
        <v>0.80362148647624831</v>
      </c>
      <c r="J44" s="109">
        <v>7424.9000000000015</v>
      </c>
      <c r="K44" s="111"/>
    </row>
    <row r="45" spans="1:11">
      <c r="A45" s="78"/>
      <c r="B45" s="99"/>
      <c r="C45" s="99"/>
      <c r="D45" s="99" t="s">
        <v>144</v>
      </c>
      <c r="E45" s="99"/>
      <c r="F45" s="99"/>
      <c r="G45" s="103">
        <v>3698</v>
      </c>
      <c r="H45" s="100">
        <v>2128.2000000000003</v>
      </c>
      <c r="I45" s="101">
        <v>0.73761864486420436</v>
      </c>
      <c r="J45" s="100">
        <v>1569.7999999999997</v>
      </c>
      <c r="K45" s="102"/>
    </row>
    <row r="46" spans="1:11">
      <c r="A46" s="78"/>
      <c r="B46" s="99"/>
      <c r="C46" s="99"/>
      <c r="D46" s="99" t="s">
        <v>145</v>
      </c>
      <c r="E46" s="99"/>
      <c r="F46" s="99"/>
      <c r="G46" s="103">
        <v>2156.8000000000002</v>
      </c>
      <c r="H46" s="100">
        <v>1305.5</v>
      </c>
      <c r="I46" s="101">
        <v>0.65208732286480298</v>
      </c>
      <c r="J46" s="100">
        <v>851.30000000000018</v>
      </c>
      <c r="K46" s="102"/>
    </row>
    <row r="47" spans="1:11">
      <c r="A47" s="78"/>
      <c r="B47" s="99"/>
      <c r="C47" s="99"/>
      <c r="D47" s="99" t="s">
        <v>146</v>
      </c>
      <c r="E47" s="99"/>
      <c r="F47" s="99"/>
      <c r="G47" s="103">
        <v>2147.1999999999998</v>
      </c>
      <c r="H47" s="100">
        <v>1383.7</v>
      </c>
      <c r="I47" s="101">
        <v>0.55178145551781443</v>
      </c>
      <c r="J47" s="100">
        <v>763.49999999999977</v>
      </c>
      <c r="K47" s="102"/>
    </row>
    <row r="48" spans="1:11" ht="15">
      <c r="A48" s="112"/>
      <c r="B48" s="99"/>
      <c r="C48" s="99"/>
      <c r="D48" s="99" t="s">
        <v>147</v>
      </c>
      <c r="E48" s="99"/>
      <c r="F48" s="99"/>
      <c r="G48" s="103">
        <v>8662.2000000000025</v>
      </c>
      <c r="H48" s="100">
        <v>4421.8999999999996</v>
      </c>
      <c r="I48" s="101">
        <v>0.95893168095162795</v>
      </c>
      <c r="J48" s="100">
        <v>4240.3000000000029</v>
      </c>
      <c r="K48" s="102"/>
    </row>
    <row r="49" spans="1:11" ht="15.75">
      <c r="A49" s="78"/>
      <c r="B49" s="99"/>
      <c r="D49" s="106" t="s">
        <v>148</v>
      </c>
      <c r="E49" s="99"/>
      <c r="F49" s="99"/>
      <c r="G49" s="109">
        <v>18080.599999999999</v>
      </c>
      <c r="H49" s="109">
        <v>12017.2</v>
      </c>
      <c r="I49" s="110">
        <v>0.50456013047964565</v>
      </c>
      <c r="J49" s="109">
        <v>6063.3999999999978</v>
      </c>
      <c r="K49" s="111"/>
    </row>
    <row r="50" spans="1:11" ht="15.75">
      <c r="A50" s="112"/>
      <c r="B50" s="99"/>
      <c r="D50" s="106" t="s">
        <v>149</v>
      </c>
      <c r="E50" s="99"/>
      <c r="F50" s="99"/>
      <c r="G50" s="109">
        <v>5726.4000000000005</v>
      </c>
      <c r="H50" s="109">
        <v>7627.1</v>
      </c>
      <c r="I50" s="110">
        <v>-0.24920349805299524</v>
      </c>
      <c r="J50" s="109">
        <v>-1900.6999999999998</v>
      </c>
      <c r="K50" s="111"/>
    </row>
    <row r="51" spans="1:11" ht="15.75">
      <c r="A51" s="78"/>
      <c r="B51" s="80"/>
      <c r="C51" s="114"/>
      <c r="D51" s="114"/>
      <c r="E51" s="84"/>
      <c r="F51" s="104"/>
      <c r="G51" s="78"/>
      <c r="H51" s="100"/>
      <c r="I51" s="78"/>
      <c r="J51" s="78"/>
      <c r="K51" s="78"/>
    </row>
    <row r="52" spans="1:11" ht="15">
      <c r="A52" s="78"/>
      <c r="B52" s="95"/>
      <c r="D52" s="95" t="s">
        <v>150</v>
      </c>
      <c r="E52" s="95"/>
      <c r="F52" s="95"/>
      <c r="G52" s="96">
        <v>20540.599999999999</v>
      </c>
      <c r="H52" s="96">
        <v>23996.9</v>
      </c>
      <c r="I52" s="97">
        <v>-0.14403110401760244</v>
      </c>
      <c r="J52" s="96">
        <v>-3456.3000000000029</v>
      </c>
      <c r="K52" s="98"/>
    </row>
    <row r="53" spans="1:11" ht="15.75">
      <c r="A53" s="112"/>
      <c r="B53" s="106"/>
      <c r="D53" s="106" t="s">
        <v>137</v>
      </c>
      <c r="E53" s="107"/>
      <c r="F53" s="108"/>
      <c r="G53" s="109">
        <v>1799.6000000000001</v>
      </c>
      <c r="H53" s="109">
        <v>2881.8</v>
      </c>
      <c r="I53" s="110">
        <v>-0.37552918314942052</v>
      </c>
      <c r="J53" s="109">
        <v>-1082.2</v>
      </c>
      <c r="K53" s="111"/>
    </row>
    <row r="54" spans="1:11" ht="15">
      <c r="A54" s="112"/>
      <c r="B54" s="99"/>
      <c r="C54" s="99"/>
      <c r="D54" s="99" t="s">
        <v>151</v>
      </c>
      <c r="E54" s="99"/>
      <c r="F54" s="99"/>
      <c r="G54" s="100">
        <v>1470.9</v>
      </c>
      <c r="H54" s="100">
        <v>1761.7</v>
      </c>
      <c r="I54" s="101">
        <v>-0.16506783220752674</v>
      </c>
      <c r="J54" s="100">
        <v>-290.79999999999995</v>
      </c>
      <c r="K54" s="102"/>
    </row>
    <row r="55" spans="1:11" ht="15">
      <c r="A55" s="112"/>
      <c r="B55" s="99"/>
      <c r="C55" s="99"/>
      <c r="D55" s="99" t="s">
        <v>152</v>
      </c>
      <c r="E55" s="99"/>
      <c r="F55" s="99"/>
      <c r="G55" s="100">
        <v>328.7</v>
      </c>
      <c r="H55" s="100">
        <v>1120.0999999999999</v>
      </c>
      <c r="I55" s="101">
        <v>-0.70654405856619951</v>
      </c>
      <c r="J55" s="100">
        <v>-791.39999999999986</v>
      </c>
      <c r="K55" s="102"/>
    </row>
    <row r="56" spans="1:11" ht="15.75">
      <c r="A56" s="78"/>
      <c r="B56" s="106"/>
      <c r="D56" s="106" t="s">
        <v>138</v>
      </c>
      <c r="E56" s="107"/>
      <c r="F56" s="108"/>
      <c r="G56" s="109">
        <v>6360.0000000000009</v>
      </c>
      <c r="H56" s="109">
        <v>8997.2000000000007</v>
      </c>
      <c r="I56" s="110">
        <v>-0.29311341306184147</v>
      </c>
      <c r="J56" s="109">
        <v>-2637.2</v>
      </c>
      <c r="K56" s="111"/>
    </row>
    <row r="57" spans="1:11" ht="15">
      <c r="A57" s="112"/>
      <c r="B57" s="99"/>
      <c r="C57" s="99"/>
      <c r="D57" s="99" t="s">
        <v>151</v>
      </c>
      <c r="E57" s="99"/>
      <c r="F57" s="99"/>
      <c r="G57" s="100">
        <v>5857.7000000000007</v>
      </c>
      <c r="H57" s="100">
        <v>8575.2999999999993</v>
      </c>
      <c r="I57" s="101">
        <v>-0.31691019556167122</v>
      </c>
      <c r="J57" s="100">
        <v>-2717.5999999999985</v>
      </c>
      <c r="K57" s="102"/>
    </row>
    <row r="58" spans="1:11" ht="15">
      <c r="A58" s="112"/>
      <c r="B58" s="99"/>
      <c r="C58" s="99"/>
      <c r="D58" s="99" t="s">
        <v>152</v>
      </c>
      <c r="E58" s="99"/>
      <c r="F58" s="99"/>
      <c r="G58" s="100">
        <v>502.3</v>
      </c>
      <c r="H58" s="100">
        <v>421.9</v>
      </c>
      <c r="I58" s="101">
        <v>0.19056648494904005</v>
      </c>
      <c r="J58" s="100">
        <v>80.400000000000034</v>
      </c>
      <c r="K58" s="102"/>
    </row>
    <row r="59" spans="1:11" ht="15.75">
      <c r="A59" s="78"/>
      <c r="B59" s="106"/>
      <c r="D59" s="106" t="s">
        <v>144</v>
      </c>
      <c r="E59" s="107"/>
      <c r="F59" s="108"/>
      <c r="G59" s="109">
        <v>944.1</v>
      </c>
      <c r="H59" s="109">
        <v>1080.7</v>
      </c>
      <c r="I59" s="110">
        <v>-0.12639955584343487</v>
      </c>
      <c r="J59" s="109">
        <v>-136.60000000000002</v>
      </c>
      <c r="K59" s="111"/>
    </row>
    <row r="60" spans="1:11">
      <c r="A60" s="78"/>
      <c r="B60" s="99"/>
      <c r="C60" s="99"/>
      <c r="D60" s="99" t="s">
        <v>151</v>
      </c>
      <c r="E60" s="99"/>
      <c r="F60" s="99"/>
      <c r="G60" s="100">
        <v>319.8</v>
      </c>
      <c r="H60" s="100">
        <v>371.20000000000005</v>
      </c>
      <c r="I60" s="101">
        <v>-0.13846982758620696</v>
      </c>
      <c r="J60" s="100">
        <v>-51.400000000000034</v>
      </c>
      <c r="K60" s="102"/>
    </row>
    <row r="61" spans="1:11">
      <c r="A61" s="78"/>
      <c r="B61" s="99"/>
      <c r="C61" s="99"/>
      <c r="D61" s="99" t="s">
        <v>152</v>
      </c>
      <c r="E61" s="99"/>
      <c r="F61" s="99"/>
      <c r="G61" s="100">
        <v>624.29999999999995</v>
      </c>
      <c r="H61" s="100">
        <v>709.5</v>
      </c>
      <c r="I61" s="101">
        <v>-0.1200845665961946</v>
      </c>
      <c r="J61" s="100">
        <v>-85.200000000000045</v>
      </c>
      <c r="K61" s="102"/>
    </row>
    <row r="62" spans="1:11" ht="15.75">
      <c r="A62" s="78"/>
      <c r="B62" s="106"/>
      <c r="D62" s="106" t="s">
        <v>153</v>
      </c>
      <c r="E62" s="107"/>
      <c r="F62" s="108"/>
      <c r="G62" s="109">
        <v>360.29999999999995</v>
      </c>
      <c r="H62" s="109">
        <v>1796.9</v>
      </c>
      <c r="I62" s="110">
        <v>-0.7994880071233792</v>
      </c>
      <c r="J62" s="109">
        <v>-1436.6000000000001</v>
      </c>
      <c r="K62" s="111"/>
    </row>
    <row r="63" spans="1:11" ht="15">
      <c r="A63" s="112"/>
      <c r="B63" s="99"/>
      <c r="C63" s="99"/>
      <c r="D63" s="99" t="s">
        <v>151</v>
      </c>
      <c r="E63" s="99"/>
      <c r="F63" s="99"/>
      <c r="G63" s="100">
        <v>142.29999999999998</v>
      </c>
      <c r="H63" s="100">
        <v>257.89999999999998</v>
      </c>
      <c r="I63" s="101">
        <v>-0.44823575029081042</v>
      </c>
      <c r="J63" s="100">
        <v>-115.6</v>
      </c>
      <c r="K63" s="102"/>
    </row>
    <row r="64" spans="1:11" ht="15">
      <c r="A64" s="112"/>
      <c r="B64" s="99"/>
      <c r="C64" s="99"/>
      <c r="D64" s="99" t="s">
        <v>152</v>
      </c>
      <c r="E64" s="99"/>
      <c r="F64" s="99"/>
      <c r="G64" s="100">
        <v>218</v>
      </c>
      <c r="H64" s="100">
        <v>1539</v>
      </c>
      <c r="I64" s="101">
        <v>-0.85834957764782327</v>
      </c>
      <c r="J64" s="100">
        <v>-1321</v>
      </c>
      <c r="K64" s="102"/>
    </row>
    <row r="65" spans="1:11" ht="15.75">
      <c r="A65" s="78"/>
      <c r="B65" s="106"/>
      <c r="D65" s="106" t="s">
        <v>154</v>
      </c>
      <c r="E65" s="107"/>
      <c r="F65" s="108"/>
      <c r="G65" s="109">
        <v>711.79999999999961</v>
      </c>
      <c r="H65" s="109">
        <v>3647.1000000000004</v>
      </c>
      <c r="I65" s="110">
        <v>-0.80483123577637039</v>
      </c>
      <c r="J65" s="109">
        <v>-2935.3000000000006</v>
      </c>
      <c r="K65" s="111"/>
    </row>
    <row r="66" spans="1:11" ht="15">
      <c r="A66" s="112"/>
      <c r="B66" s="108"/>
      <c r="C66" s="108"/>
      <c r="D66" s="108" t="s">
        <v>151</v>
      </c>
      <c r="E66" s="108"/>
      <c r="F66" s="108"/>
      <c r="G66" s="115">
        <v>372.79999999999961</v>
      </c>
      <c r="H66" s="100">
        <v>2954.6000000000004</v>
      </c>
      <c r="I66" s="116">
        <v>-0.8738238678670549</v>
      </c>
      <c r="J66" s="115">
        <v>-2581.8000000000006</v>
      </c>
      <c r="K66" s="117"/>
    </row>
    <row r="67" spans="1:11" ht="15">
      <c r="A67" s="112"/>
      <c r="B67" s="108"/>
      <c r="C67" s="108"/>
      <c r="D67" s="108" t="s">
        <v>152</v>
      </c>
      <c r="E67" s="108"/>
      <c r="F67" s="108"/>
      <c r="G67" s="115">
        <v>339</v>
      </c>
      <c r="H67" s="100">
        <v>692.5</v>
      </c>
      <c r="I67" s="116">
        <v>-0.51046931407942231</v>
      </c>
      <c r="J67" s="115">
        <v>-353.5</v>
      </c>
      <c r="K67" s="117"/>
    </row>
    <row r="68" spans="1:11" ht="15.75">
      <c r="A68" s="78"/>
      <c r="B68" s="106"/>
      <c r="D68" s="106" t="s">
        <v>155</v>
      </c>
      <c r="E68" s="107"/>
      <c r="F68" s="108"/>
      <c r="G68" s="109">
        <v>10364.799999999999</v>
      </c>
      <c r="H68" s="109">
        <v>5593.2</v>
      </c>
      <c r="I68" s="110">
        <v>0.85310734463276838</v>
      </c>
      <c r="J68" s="109">
        <v>4771.5999999999995</v>
      </c>
      <c r="K68" s="111"/>
    </row>
    <row r="69" spans="1:11" ht="15">
      <c r="A69" s="112"/>
      <c r="B69" s="99"/>
      <c r="C69" s="99"/>
      <c r="D69" s="99" t="s">
        <v>151</v>
      </c>
      <c r="E69" s="99"/>
      <c r="F69" s="99"/>
      <c r="G69" s="100">
        <v>9339</v>
      </c>
      <c r="H69" s="100">
        <v>4983.2</v>
      </c>
      <c r="I69" s="101">
        <v>0.87409696580510521</v>
      </c>
      <c r="J69" s="100">
        <v>4355.8</v>
      </c>
      <c r="K69" s="102"/>
    </row>
    <row r="70" spans="1:11" ht="15">
      <c r="A70" s="112"/>
      <c r="B70" s="99"/>
      <c r="C70" s="99"/>
      <c r="D70" s="99" t="s">
        <v>152</v>
      </c>
      <c r="E70" s="99"/>
      <c r="F70" s="99"/>
      <c r="G70" s="100">
        <v>1025.8</v>
      </c>
      <c r="H70" s="100">
        <v>610</v>
      </c>
      <c r="I70" s="101">
        <v>0.681639344262295</v>
      </c>
      <c r="J70" s="100">
        <v>415.79999999999995</v>
      </c>
      <c r="K70" s="102"/>
    </row>
    <row r="71" spans="1:11" ht="15.75">
      <c r="A71" s="78"/>
      <c r="B71" s="80"/>
      <c r="C71" s="114"/>
      <c r="D71" s="118"/>
      <c r="E71" s="119"/>
      <c r="F71" s="118"/>
      <c r="G71" s="78"/>
      <c r="H71" s="100"/>
      <c r="I71" s="78"/>
      <c r="J71" s="78"/>
      <c r="K71" s="78"/>
    </row>
    <row r="72" spans="1:11" ht="15.75">
      <c r="A72" s="78"/>
      <c r="C72" s="91"/>
      <c r="D72" s="91" t="s">
        <v>156</v>
      </c>
      <c r="E72" s="91"/>
      <c r="F72" s="91"/>
      <c r="G72" s="92">
        <v>-89499.399999999965</v>
      </c>
      <c r="H72" s="92">
        <v>13746.099999999977</v>
      </c>
      <c r="I72" s="93">
        <v>-7.5108939990251864</v>
      </c>
      <c r="J72" s="92">
        <v>-103245.49999999994</v>
      </c>
      <c r="K72" s="94"/>
    </row>
    <row r="73" spans="1:11" ht="15.75">
      <c r="A73" s="78"/>
      <c r="B73" s="80"/>
      <c r="C73" s="80"/>
      <c r="D73" s="83"/>
      <c r="E73" s="84"/>
      <c r="F73" s="104"/>
      <c r="G73" s="78"/>
      <c r="H73" s="100"/>
      <c r="I73" s="78"/>
      <c r="J73" s="78"/>
      <c r="K73" s="78"/>
    </row>
    <row r="74" spans="1:11" ht="15">
      <c r="A74" s="78"/>
      <c r="B74" s="95"/>
      <c r="D74" s="95" t="s">
        <v>157</v>
      </c>
      <c r="E74" s="95"/>
      <c r="F74" s="95"/>
      <c r="G74" s="96">
        <v>56052.599999999984</v>
      </c>
      <c r="H74" s="96">
        <v>28544.1</v>
      </c>
      <c r="I74" s="97">
        <v>0.96371929750806595</v>
      </c>
      <c r="J74" s="96">
        <v>27508.499999999985</v>
      </c>
      <c r="K74" s="98"/>
    </row>
    <row r="75" spans="1:11" ht="15.75">
      <c r="A75" s="78"/>
      <c r="B75" s="80"/>
      <c r="C75" s="80"/>
      <c r="D75" s="83"/>
      <c r="E75" s="84"/>
      <c r="F75" s="104"/>
      <c r="G75" s="78"/>
      <c r="H75" s="100"/>
      <c r="I75" s="78"/>
      <c r="J75" s="78"/>
      <c r="K75" s="78"/>
    </row>
    <row r="76" spans="1:11" ht="15.75">
      <c r="A76" s="78"/>
      <c r="C76" s="91"/>
      <c r="D76" s="91" t="s">
        <v>158</v>
      </c>
      <c r="E76" s="91"/>
      <c r="F76" s="91"/>
      <c r="G76" s="92">
        <v>-145551.99999999994</v>
      </c>
      <c r="H76" s="92">
        <v>-14798.000000000022</v>
      </c>
      <c r="I76" s="93">
        <v>8.8359237734828842</v>
      </c>
      <c r="J76" s="92">
        <v>-130753.99999999991</v>
      </c>
      <c r="K76" s="94"/>
    </row>
  </sheetData>
  <mergeCells count="4">
    <mergeCell ref="C2:K2"/>
    <mergeCell ref="C3:K3"/>
    <mergeCell ref="G5:H5"/>
    <mergeCell ref="I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AIF_Ago</vt:lpstr>
      <vt:lpstr>IMIG_Ago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Nacional de Presupuest</dc:creator>
  <cp:lastModifiedBy>Nahuel </cp:lastModifiedBy>
  <cp:lastPrinted>2019-04-11T15:33:31Z</cp:lastPrinted>
  <dcterms:created xsi:type="dcterms:W3CDTF">2000-01-11T21:12:19Z</dcterms:created>
  <dcterms:modified xsi:type="dcterms:W3CDTF">2020-09-22T18:56:15Z</dcterms:modified>
</cp:coreProperties>
</file>