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E:\indeco\indeco\bases\"/>
    </mc:Choice>
  </mc:AlternateContent>
  <xr:revisionPtr revIDLastSave="0" documentId="13_ncr:1_{D29552A2-6123-4F98-A8B4-F8C5D60E1A55}" xr6:coauthVersionLast="47" xr6:coauthVersionMax="47" xr10:uidLastSave="{00000000-0000-0000-0000-000000000000}"/>
  <bookViews>
    <workbookView xWindow="-120" yWindow="-120" windowWidth="19440" windowHeight="11040" tabRatio="810" firstSheet="1" activeTab="1" xr2:uid="{00000000-000D-0000-FFFF-FFFF00000000}"/>
  </bookViews>
  <sheets>
    <sheet name="VarMensual" sheetId="15" state="hidden" r:id="rId1"/>
    <sheet name="IMIG" sheetId="22" r:id="rId2"/>
    <sheet name="AIF" sheetId="23" r:id="rId3"/>
    <sheet name="SALIDA PRENSA ENERO" sheetId="16" state="hidden" r:id="rId4"/>
  </sheets>
  <definedNames>
    <definedName name="_xlnm.Print_Area" localSheetId="2">AIF!$A$1:$J$82</definedName>
    <definedName name="_xlnm.Print_Area" localSheetId="1">IMIG!$A$1:$O$76</definedName>
    <definedName name="_xlnm.Print_Area" localSheetId="0">VarMensual!$C$144:$Q$150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5" i="15" l="1"/>
  <c r="L24" i="15"/>
  <c r="L45" i="15"/>
  <c r="H4" i="16"/>
  <c r="G93" i="16"/>
  <c r="G72" i="15"/>
  <c r="G37" i="16"/>
  <c r="G30" i="16"/>
  <c r="J30" i="16" s="1"/>
  <c r="G124" i="15"/>
  <c r="G123" i="15"/>
  <c r="L123" i="15"/>
  <c r="L124" i="15"/>
  <c r="G64" i="16"/>
  <c r="G20" i="16"/>
  <c r="H5" i="15"/>
  <c r="G78" i="15"/>
  <c r="G21" i="15"/>
  <c r="I21" i="15" s="1"/>
  <c r="G21" i="16"/>
  <c r="J21" i="16" s="1"/>
  <c r="G23" i="15"/>
  <c r="J23" i="15" s="1"/>
  <c r="G29" i="16"/>
  <c r="J29" i="16" s="1"/>
  <c r="G31" i="15"/>
  <c r="I31" i="15" s="1"/>
  <c r="G43" i="16"/>
  <c r="J43" i="16" s="1"/>
  <c r="G45" i="15"/>
  <c r="J45" i="15" s="1"/>
  <c r="G22" i="16"/>
  <c r="J22" i="16" s="1"/>
  <c r="G24" i="15"/>
  <c r="I23" i="15"/>
  <c r="I24" i="15"/>
  <c r="J24" i="15"/>
  <c r="I45" i="15" l="1"/>
  <c r="J31" i="15"/>
  <c r="J55" i="15"/>
  <c r="I55" i="15"/>
  <c r="J20" i="16"/>
  <c r="I20" i="16"/>
  <c r="J78" i="15"/>
  <c r="I78" i="15"/>
  <c r="G32" i="15"/>
  <c r="G53" i="16"/>
  <c r="L31" i="15"/>
  <c r="O31" i="15" s="1"/>
  <c r="L55" i="15"/>
  <c r="N55" i="15" s="1"/>
  <c r="L32" i="15"/>
  <c r="N32" i="15" s="1"/>
  <c r="G73" i="16"/>
  <c r="I73" i="16" s="1"/>
  <c r="L23" i="15"/>
  <c r="J93" i="16"/>
  <c r="I93" i="16"/>
  <c r="L99" i="15"/>
  <c r="O99" i="15" s="1"/>
  <c r="G98" i="15"/>
  <c r="L90" i="15"/>
  <c r="N90" i="15" s="1"/>
  <c r="O45" i="15"/>
  <c r="N45" i="15"/>
  <c r="O23" i="15"/>
  <c r="N23" i="15"/>
  <c r="O24" i="15"/>
  <c r="N24" i="15"/>
  <c r="L22" i="15"/>
  <c r="G22" i="15"/>
  <c r="G33" i="15"/>
  <c r="I72" i="15"/>
  <c r="J72" i="15"/>
  <c r="L72" i="15"/>
  <c r="G73" i="15"/>
  <c r="G12" i="15"/>
  <c r="J64" i="16"/>
  <c r="I64" i="16"/>
  <c r="G67" i="15"/>
  <c r="L50" i="15"/>
  <c r="G48" i="16"/>
  <c r="G50" i="15"/>
  <c r="L48" i="15"/>
  <c r="G48" i="15"/>
  <c r="G46" i="16"/>
  <c r="I37" i="16"/>
  <c r="J37" i="16"/>
  <c r="L39" i="15"/>
  <c r="G39" i="15"/>
  <c r="J21" i="15"/>
  <c r="G19" i="16"/>
  <c r="G57" i="15"/>
  <c r="L57" i="15"/>
  <c r="G46" i="15"/>
  <c r="G44" i="16"/>
  <c r="L46" i="15"/>
  <c r="L47" i="15"/>
  <c r="G45" i="16"/>
  <c r="G47" i="15"/>
  <c r="G99" i="15"/>
  <c r="G94" i="16"/>
  <c r="G85" i="16"/>
  <c r="G90" i="15"/>
  <c r="G84" i="16"/>
  <c r="J84" i="16" s="1"/>
  <c r="G78" i="16"/>
  <c r="J73" i="16"/>
  <c r="G66" i="15"/>
  <c r="L56" i="15"/>
  <c r="G54" i="16"/>
  <c r="G56" i="15"/>
  <c r="L54" i="15"/>
  <c r="G54" i="15"/>
  <c r="G52" i="16"/>
  <c r="G51" i="16"/>
  <c r="L53" i="15"/>
  <c r="G53" i="15"/>
  <c r="L52" i="15"/>
  <c r="G52" i="15"/>
  <c r="G50" i="16"/>
  <c r="G49" i="16"/>
  <c r="L51" i="15"/>
  <c r="G51" i="15"/>
  <c r="G47" i="16"/>
  <c r="L49" i="15"/>
  <c r="G49" i="15"/>
  <c r="G31" i="16"/>
  <c r="G14" i="15"/>
  <c r="G12" i="16"/>
  <c r="O32" i="15" l="1"/>
  <c r="N31" i="15"/>
  <c r="O90" i="15"/>
  <c r="O55" i="15"/>
  <c r="G97" i="15"/>
  <c r="J97" i="15" s="1"/>
  <c r="I53" i="16"/>
  <c r="J53" i="16"/>
  <c r="G64" i="15"/>
  <c r="J64" i="15" s="1"/>
  <c r="I32" i="15"/>
  <c r="J32" i="15"/>
  <c r="N99" i="15"/>
  <c r="J98" i="15"/>
  <c r="I98" i="15"/>
  <c r="I22" i="15"/>
  <c r="J22" i="15"/>
  <c r="L21" i="15"/>
  <c r="N22" i="15"/>
  <c r="O22" i="15"/>
  <c r="L19" i="15"/>
  <c r="G83" i="15"/>
  <c r="J83" i="15" s="1"/>
  <c r="G19" i="15"/>
  <c r="I19" i="15" s="1"/>
  <c r="G92" i="16"/>
  <c r="G85" i="15"/>
  <c r="G58" i="16"/>
  <c r="J58" i="16" s="1"/>
  <c r="G61" i="15"/>
  <c r="J61" i="15" s="1"/>
  <c r="L33" i="15"/>
  <c r="O33" i="15" s="1"/>
  <c r="L73" i="15"/>
  <c r="N72" i="15"/>
  <c r="O72" i="15"/>
  <c r="G17" i="16"/>
  <c r="I17" i="16" s="1"/>
  <c r="G41" i="16"/>
  <c r="G43" i="15"/>
  <c r="L12" i="15"/>
  <c r="N12" i="15" s="1"/>
  <c r="J67" i="15"/>
  <c r="I67" i="15"/>
  <c r="L67" i="15"/>
  <c r="J50" i="15"/>
  <c r="I50" i="15"/>
  <c r="J48" i="16"/>
  <c r="I48" i="16"/>
  <c r="N50" i="15"/>
  <c r="O50" i="15"/>
  <c r="J46" i="16"/>
  <c r="I46" i="16"/>
  <c r="I48" i="15"/>
  <c r="J48" i="15"/>
  <c r="O48" i="15"/>
  <c r="N48" i="15"/>
  <c r="G38" i="16"/>
  <c r="G40" i="15"/>
  <c r="J39" i="15"/>
  <c r="I39" i="15"/>
  <c r="N39" i="15"/>
  <c r="O39" i="15"/>
  <c r="J19" i="16"/>
  <c r="I19" i="16"/>
  <c r="G13" i="15"/>
  <c r="G11" i="16"/>
  <c r="J12" i="15"/>
  <c r="I12" i="15"/>
  <c r="G8" i="16"/>
  <c r="G9" i="15"/>
  <c r="G42" i="15"/>
  <c r="G40" i="16"/>
  <c r="G79" i="16"/>
  <c r="I79" i="16" s="1"/>
  <c r="G84" i="15"/>
  <c r="J84" i="15" s="1"/>
  <c r="O57" i="15"/>
  <c r="N57" i="15"/>
  <c r="I57" i="15"/>
  <c r="J57" i="15"/>
  <c r="N46" i="15"/>
  <c r="O46" i="15"/>
  <c r="I44" i="16"/>
  <c r="J44" i="16"/>
  <c r="J46" i="15"/>
  <c r="I46" i="15"/>
  <c r="I47" i="15"/>
  <c r="J47" i="15"/>
  <c r="J45" i="16"/>
  <c r="I45" i="16"/>
  <c r="N47" i="15"/>
  <c r="O47" i="15"/>
  <c r="G39" i="16"/>
  <c r="G41" i="15"/>
  <c r="G38" i="15"/>
  <c r="G36" i="16"/>
  <c r="J36" i="16" s="1"/>
  <c r="G28" i="15"/>
  <c r="G26" i="16"/>
  <c r="G29" i="15"/>
  <c r="G27" i="16"/>
  <c r="J19" i="15"/>
  <c r="J17" i="16"/>
  <c r="G10" i="16"/>
  <c r="G11" i="15"/>
  <c r="G93" i="15"/>
  <c r="G88" i="16"/>
  <c r="J88" i="16" s="1"/>
  <c r="G63" i="16"/>
  <c r="G61" i="16"/>
  <c r="G70" i="15"/>
  <c r="G67" i="16"/>
  <c r="G63" i="15"/>
  <c r="G60" i="16"/>
  <c r="I97" i="15"/>
  <c r="I94" i="16"/>
  <c r="J94" i="16"/>
  <c r="I99" i="15"/>
  <c r="J99" i="15"/>
  <c r="G87" i="16"/>
  <c r="G92" i="15"/>
  <c r="G86" i="16"/>
  <c r="G91" i="15"/>
  <c r="J85" i="16"/>
  <c r="I85" i="16"/>
  <c r="J90" i="15"/>
  <c r="I90" i="15"/>
  <c r="L89" i="15"/>
  <c r="I84" i="16"/>
  <c r="G89" i="15"/>
  <c r="I89" i="15" s="1"/>
  <c r="G83" i="16"/>
  <c r="G88" i="15"/>
  <c r="G82" i="16"/>
  <c r="G87" i="15"/>
  <c r="G80" i="16"/>
  <c r="L84" i="15"/>
  <c r="J78" i="16"/>
  <c r="I78" i="16"/>
  <c r="G77" i="16"/>
  <c r="G82" i="15"/>
  <c r="L83" i="15"/>
  <c r="G76" i="16"/>
  <c r="G81" i="15"/>
  <c r="G74" i="16"/>
  <c r="G79" i="15"/>
  <c r="G72" i="16"/>
  <c r="G77" i="15"/>
  <c r="I73" i="15"/>
  <c r="J73" i="15"/>
  <c r="G66" i="16"/>
  <c r="G69" i="15"/>
  <c r="G65" i="16"/>
  <c r="G68" i="15"/>
  <c r="I66" i="15"/>
  <c r="J66" i="15"/>
  <c r="L66" i="15"/>
  <c r="G62" i="16"/>
  <c r="G65" i="15"/>
  <c r="I61" i="15"/>
  <c r="G60" i="15"/>
  <c r="G57" i="16"/>
  <c r="I54" i="16"/>
  <c r="J54" i="16"/>
  <c r="N56" i="15"/>
  <c r="O56" i="15"/>
  <c r="I56" i="15"/>
  <c r="J56" i="15"/>
  <c r="J54" i="15"/>
  <c r="I54" i="15"/>
  <c r="J52" i="16"/>
  <c r="I52" i="16"/>
  <c r="O54" i="15"/>
  <c r="N54" i="15"/>
  <c r="O53" i="15"/>
  <c r="N53" i="15"/>
  <c r="I51" i="16"/>
  <c r="J51" i="16"/>
  <c r="I53" i="15"/>
  <c r="J53" i="15"/>
  <c r="J50" i="16"/>
  <c r="I50" i="16"/>
  <c r="I52" i="15"/>
  <c r="J52" i="15"/>
  <c r="O52" i="15"/>
  <c r="N52" i="15"/>
  <c r="N51" i="15"/>
  <c r="O51" i="15"/>
  <c r="I49" i="16"/>
  <c r="J49" i="16"/>
  <c r="I51" i="15"/>
  <c r="J51" i="15"/>
  <c r="N49" i="15"/>
  <c r="O49" i="15"/>
  <c r="I49" i="15"/>
  <c r="J49" i="15"/>
  <c r="J47" i="16"/>
  <c r="I47" i="16"/>
  <c r="G35" i="16"/>
  <c r="G37" i="15"/>
  <c r="G44" i="15"/>
  <c r="G42" i="16"/>
  <c r="I33" i="15"/>
  <c r="J33" i="15"/>
  <c r="N33" i="15"/>
  <c r="J31" i="16"/>
  <c r="I31" i="16"/>
  <c r="G26" i="15"/>
  <c r="G24" i="16"/>
  <c r="G25" i="16"/>
  <c r="G27" i="15"/>
  <c r="G18" i="16"/>
  <c r="G20" i="15"/>
  <c r="G25" i="15"/>
  <c r="G18" i="15"/>
  <c r="G16" i="16"/>
  <c r="G17" i="15"/>
  <c r="G15" i="16"/>
  <c r="G14" i="16"/>
  <c r="G16" i="15"/>
  <c r="G15" i="15"/>
  <c r="G13" i="16"/>
  <c r="I12" i="16"/>
  <c r="J12" i="16"/>
  <c r="J14" i="15"/>
  <c r="I14" i="15"/>
  <c r="L14" i="15"/>
  <c r="G10" i="15"/>
  <c r="G9" i="16"/>
  <c r="I83" i="15" l="1"/>
  <c r="I84" i="15"/>
  <c r="I64" i="15"/>
  <c r="G76" i="15"/>
  <c r="G86" i="15"/>
  <c r="I86" i="15" s="1"/>
  <c r="G71" i="16"/>
  <c r="I71" i="16" s="1"/>
  <c r="J79" i="16"/>
  <c r="G81" i="16"/>
  <c r="G71" i="15"/>
  <c r="I58" i="16"/>
  <c r="L38" i="15"/>
  <c r="N38" i="15" s="1"/>
  <c r="L61" i="15"/>
  <c r="N61" i="15" s="1"/>
  <c r="O21" i="15"/>
  <c r="N21" i="15"/>
  <c r="O12" i="15"/>
  <c r="L78" i="15"/>
  <c r="G23" i="16"/>
  <c r="L71" i="15"/>
  <c r="N71" i="15" s="1"/>
  <c r="G68" i="16"/>
  <c r="I68" i="16" s="1"/>
  <c r="L98" i="15"/>
  <c r="L97" i="15"/>
  <c r="I92" i="16"/>
  <c r="J92" i="16"/>
  <c r="G58" i="15"/>
  <c r="I43" i="15"/>
  <c r="J43" i="15"/>
  <c r="I41" i="16"/>
  <c r="J41" i="16"/>
  <c r="L43" i="15"/>
  <c r="O67" i="15"/>
  <c r="N67" i="15"/>
  <c r="J40" i="15"/>
  <c r="I40" i="15"/>
  <c r="J38" i="16"/>
  <c r="I38" i="16"/>
  <c r="L40" i="15"/>
  <c r="I36" i="16"/>
  <c r="G30" i="15"/>
  <c r="G28" i="16"/>
  <c r="L13" i="15"/>
  <c r="I11" i="16"/>
  <c r="J11" i="16"/>
  <c r="J13" i="15"/>
  <c r="I13" i="15"/>
  <c r="G7" i="16"/>
  <c r="I7" i="16" s="1"/>
  <c r="L9" i="15"/>
  <c r="J9" i="15"/>
  <c r="I9" i="15"/>
  <c r="I8" i="16"/>
  <c r="J8" i="16"/>
  <c r="G8" i="15"/>
  <c r="J8" i="15" s="1"/>
  <c r="I88" i="16"/>
  <c r="J42" i="15"/>
  <c r="I42" i="15"/>
  <c r="L42" i="15"/>
  <c r="J40" i="16"/>
  <c r="I40" i="16"/>
  <c r="L64" i="15"/>
  <c r="N64" i="15" s="1"/>
  <c r="G59" i="16"/>
  <c r="J59" i="16" s="1"/>
  <c r="G62" i="15"/>
  <c r="J62" i="15" s="1"/>
  <c r="J89" i="15"/>
  <c r="I41" i="15"/>
  <c r="J41" i="15"/>
  <c r="L41" i="15"/>
  <c r="I39" i="16"/>
  <c r="J39" i="16"/>
  <c r="J38" i="15"/>
  <c r="I38" i="15"/>
  <c r="J26" i="16"/>
  <c r="I26" i="16"/>
  <c r="I28" i="15"/>
  <c r="J28" i="15"/>
  <c r="L28" i="15"/>
  <c r="L29" i="15"/>
  <c r="I27" i="16"/>
  <c r="J27" i="16"/>
  <c r="I29" i="15"/>
  <c r="J29" i="15"/>
  <c r="O19" i="15"/>
  <c r="N19" i="15"/>
  <c r="L11" i="15"/>
  <c r="I11" i="15"/>
  <c r="J11" i="15"/>
  <c r="J10" i="16"/>
  <c r="I10" i="16"/>
  <c r="J93" i="15"/>
  <c r="I93" i="15"/>
  <c r="L93" i="15"/>
  <c r="G33" i="16"/>
  <c r="I33" i="16" s="1"/>
  <c r="I63" i="16"/>
  <c r="J63" i="16"/>
  <c r="J61" i="16"/>
  <c r="I61" i="16"/>
  <c r="O38" i="15"/>
  <c r="I70" i="15"/>
  <c r="J70" i="15"/>
  <c r="L70" i="15"/>
  <c r="I67" i="16"/>
  <c r="J67" i="16"/>
  <c r="L63" i="15"/>
  <c r="J60" i="16"/>
  <c r="I60" i="16"/>
  <c r="I63" i="15"/>
  <c r="J63" i="15"/>
  <c r="L91" i="15"/>
  <c r="I92" i="15"/>
  <c r="J92" i="15"/>
  <c r="J91" i="15"/>
  <c r="I91" i="15"/>
  <c r="L92" i="15"/>
  <c r="I86" i="16"/>
  <c r="J86" i="16"/>
  <c r="J87" i="16"/>
  <c r="I87" i="16"/>
  <c r="N89" i="15"/>
  <c r="O89" i="15"/>
  <c r="J88" i="15"/>
  <c r="I88" i="15"/>
  <c r="J83" i="16"/>
  <c r="I83" i="16"/>
  <c r="L88" i="15"/>
  <c r="L87" i="15"/>
  <c r="J87" i="15"/>
  <c r="I87" i="15"/>
  <c r="J82" i="16"/>
  <c r="I82" i="16"/>
  <c r="J86" i="15"/>
  <c r="L86" i="15"/>
  <c r="J85" i="15"/>
  <c r="I85" i="15"/>
  <c r="J81" i="16"/>
  <c r="I81" i="16"/>
  <c r="I80" i="16"/>
  <c r="J80" i="16"/>
  <c r="L85" i="15"/>
  <c r="O84" i="15"/>
  <c r="N84" i="15"/>
  <c r="I77" i="16"/>
  <c r="J77" i="16"/>
  <c r="N83" i="15"/>
  <c r="O83" i="15"/>
  <c r="I82" i="15"/>
  <c r="J82" i="15"/>
  <c r="L82" i="15"/>
  <c r="I76" i="16"/>
  <c r="J76" i="16"/>
  <c r="L81" i="15"/>
  <c r="J81" i="15"/>
  <c r="I81" i="15"/>
  <c r="J79" i="15"/>
  <c r="I79" i="15"/>
  <c r="L79" i="15"/>
  <c r="J74" i="16"/>
  <c r="I74" i="16"/>
  <c r="L76" i="15"/>
  <c r="L77" i="15"/>
  <c r="J76" i="15"/>
  <c r="I76" i="15"/>
  <c r="J77" i="15"/>
  <c r="I77" i="15"/>
  <c r="J72" i="16"/>
  <c r="I72" i="16"/>
  <c r="I71" i="15"/>
  <c r="J71" i="15"/>
  <c r="N73" i="15"/>
  <c r="O73" i="15"/>
  <c r="J66" i="16"/>
  <c r="I66" i="16"/>
  <c r="J69" i="15"/>
  <c r="I69" i="15"/>
  <c r="L69" i="15"/>
  <c r="L68" i="15"/>
  <c r="I68" i="15"/>
  <c r="J68" i="15"/>
  <c r="I65" i="16"/>
  <c r="J65" i="16"/>
  <c r="O66" i="15"/>
  <c r="N66" i="15"/>
  <c r="J65" i="15"/>
  <c r="I65" i="15"/>
  <c r="J62" i="16"/>
  <c r="I62" i="16"/>
  <c r="L65" i="15"/>
  <c r="I57" i="16"/>
  <c r="J57" i="16"/>
  <c r="J60" i="15"/>
  <c r="I60" i="15"/>
  <c r="L60" i="15"/>
  <c r="G56" i="16"/>
  <c r="G59" i="15"/>
  <c r="L44" i="15"/>
  <c r="J44" i="15"/>
  <c r="I44" i="15"/>
  <c r="L37" i="15"/>
  <c r="J35" i="16"/>
  <c r="I35" i="16"/>
  <c r="J42" i="16"/>
  <c r="I42" i="16"/>
  <c r="I37" i="15"/>
  <c r="J37" i="15"/>
  <c r="I27" i="15"/>
  <c r="J27" i="15"/>
  <c r="J24" i="16"/>
  <c r="I24" i="16"/>
  <c r="J25" i="16"/>
  <c r="I25" i="16"/>
  <c r="I26" i="15"/>
  <c r="J26" i="15"/>
  <c r="L27" i="15"/>
  <c r="L26" i="15"/>
  <c r="L25" i="15"/>
  <c r="J20" i="15"/>
  <c r="I20" i="15"/>
  <c r="I23" i="16"/>
  <c r="J23" i="16"/>
  <c r="J18" i="16"/>
  <c r="I18" i="16"/>
  <c r="J25" i="15"/>
  <c r="I25" i="15"/>
  <c r="L20" i="15"/>
  <c r="I18" i="15"/>
  <c r="J18" i="15"/>
  <c r="L18" i="15"/>
  <c r="I16" i="16"/>
  <c r="J16" i="16"/>
  <c r="I17" i="15"/>
  <c r="J17" i="15"/>
  <c r="L17" i="15"/>
  <c r="I15" i="16"/>
  <c r="J15" i="16"/>
  <c r="I16" i="15"/>
  <c r="J16" i="15"/>
  <c r="J14" i="16"/>
  <c r="I14" i="16"/>
  <c r="L16" i="15"/>
  <c r="J15" i="15"/>
  <c r="I15" i="15"/>
  <c r="J13" i="16"/>
  <c r="I13" i="16"/>
  <c r="L15" i="15"/>
  <c r="N14" i="15"/>
  <c r="O14" i="15"/>
  <c r="I9" i="16"/>
  <c r="J9" i="16"/>
  <c r="J10" i="15"/>
  <c r="I10" i="15"/>
  <c r="L10" i="15"/>
  <c r="I8" i="15"/>
  <c r="J71" i="16" l="1"/>
  <c r="O61" i="15"/>
  <c r="I62" i="15"/>
  <c r="O78" i="15"/>
  <c r="N78" i="15"/>
  <c r="J68" i="16"/>
  <c r="O71" i="15"/>
  <c r="G55" i="16"/>
  <c r="I55" i="16" s="1"/>
  <c r="O98" i="15"/>
  <c r="N98" i="15"/>
  <c r="N97" i="15"/>
  <c r="O97" i="15"/>
  <c r="G75" i="15"/>
  <c r="J75" i="15" s="1"/>
  <c r="G103" i="15"/>
  <c r="J103" i="15" s="1"/>
  <c r="O64" i="15"/>
  <c r="O43" i="15"/>
  <c r="N43" i="15"/>
  <c r="O40" i="15"/>
  <c r="N40" i="15"/>
  <c r="J30" i="15"/>
  <c r="I30" i="15"/>
  <c r="I28" i="16"/>
  <c r="J28" i="16"/>
  <c r="L30" i="15"/>
  <c r="O13" i="15"/>
  <c r="N13" i="15"/>
  <c r="J7" i="16"/>
  <c r="O9" i="15"/>
  <c r="N9" i="15"/>
  <c r="L8" i="15"/>
  <c r="O8" i="15" s="1"/>
  <c r="N42" i="15"/>
  <c r="O42" i="15"/>
  <c r="I59" i="16"/>
  <c r="L62" i="15"/>
  <c r="O62" i="15" s="1"/>
  <c r="N41" i="15"/>
  <c r="O41" i="15"/>
  <c r="N28" i="15"/>
  <c r="O28" i="15"/>
  <c r="N29" i="15"/>
  <c r="O29" i="15"/>
  <c r="O11" i="15"/>
  <c r="N11" i="15"/>
  <c r="N93" i="15"/>
  <c r="O93" i="15"/>
  <c r="J33" i="16"/>
  <c r="G80" i="15"/>
  <c r="G75" i="16"/>
  <c r="G35" i="15"/>
  <c r="I35" i="15" s="1"/>
  <c r="N70" i="15"/>
  <c r="O70" i="15"/>
  <c r="N63" i="15"/>
  <c r="O63" i="15"/>
  <c r="N92" i="15"/>
  <c r="O92" i="15"/>
  <c r="O91" i="15"/>
  <c r="N91" i="15"/>
  <c r="N88" i="15"/>
  <c r="O88" i="15"/>
  <c r="N87" i="15"/>
  <c r="O87" i="15"/>
  <c r="N85" i="15"/>
  <c r="O85" i="15"/>
  <c r="O86" i="15"/>
  <c r="N86" i="15"/>
  <c r="N82" i="15"/>
  <c r="O82" i="15"/>
  <c r="O81" i="15"/>
  <c r="N81" i="15"/>
  <c r="O79" i="15"/>
  <c r="N79" i="15"/>
  <c r="N76" i="15"/>
  <c r="O76" i="15"/>
  <c r="O77" i="15"/>
  <c r="N77" i="15"/>
  <c r="O69" i="15"/>
  <c r="N69" i="15"/>
  <c r="O68" i="15"/>
  <c r="N68" i="15"/>
  <c r="N65" i="15"/>
  <c r="O65" i="15"/>
  <c r="O60" i="15"/>
  <c r="N60" i="15"/>
  <c r="I58" i="15"/>
  <c r="J58" i="15"/>
  <c r="I59" i="15"/>
  <c r="J59" i="15"/>
  <c r="J56" i="16"/>
  <c r="I56" i="16"/>
  <c r="L59" i="15"/>
  <c r="N37" i="15"/>
  <c r="O37" i="15"/>
  <c r="O44" i="15"/>
  <c r="N44" i="15"/>
  <c r="G7" i="15"/>
  <c r="J7" i="15" s="1"/>
  <c r="G6" i="16"/>
  <c r="I6" i="16" s="1"/>
  <c r="N26" i="15"/>
  <c r="O26" i="15"/>
  <c r="O27" i="15"/>
  <c r="N27" i="15"/>
  <c r="O20" i="15"/>
  <c r="N20" i="15"/>
  <c r="N25" i="15"/>
  <c r="O25" i="15"/>
  <c r="O18" i="15"/>
  <c r="N18" i="15"/>
  <c r="O17" i="15"/>
  <c r="N17" i="15"/>
  <c r="O16" i="15"/>
  <c r="N16" i="15"/>
  <c r="O15" i="15"/>
  <c r="N15" i="15"/>
  <c r="N10" i="15"/>
  <c r="O10" i="15"/>
  <c r="L35" i="15" l="1"/>
  <c r="O35" i="15" s="1"/>
  <c r="L103" i="15"/>
  <c r="N103" i="15" s="1"/>
  <c r="L36" i="15"/>
  <c r="N36" i="15" s="1"/>
  <c r="L7" i="15"/>
  <c r="O7" i="15" s="1"/>
  <c r="J55" i="16"/>
  <c r="L58" i="15"/>
  <c r="O58" i="15" s="1"/>
  <c r="I75" i="15"/>
  <c r="G34" i="16"/>
  <c r="J34" i="16" s="1"/>
  <c r="G36" i="15"/>
  <c r="I36" i="15" s="1"/>
  <c r="G98" i="16"/>
  <c r="J98" i="16" s="1"/>
  <c r="I103" i="15"/>
  <c r="G70" i="16"/>
  <c r="N30" i="15"/>
  <c r="O30" i="15"/>
  <c r="I7" i="15"/>
  <c r="N8" i="15"/>
  <c r="N62" i="15"/>
  <c r="J6" i="16"/>
  <c r="J35" i="15"/>
  <c r="L80" i="15"/>
  <c r="J75" i="16"/>
  <c r="I75" i="16"/>
  <c r="J80" i="15"/>
  <c r="I80" i="15"/>
  <c r="N59" i="15"/>
  <c r="O59" i="15"/>
  <c r="N7" i="15" l="1"/>
  <c r="N35" i="15"/>
  <c r="L75" i="15"/>
  <c r="N75" i="15" s="1"/>
  <c r="O36" i="15"/>
  <c r="N58" i="15"/>
  <c r="I98" i="16"/>
  <c r="J36" i="15"/>
  <c r="I34" i="16"/>
  <c r="G95" i="15"/>
  <c r="J95" i="15" s="1"/>
  <c r="O103" i="15"/>
  <c r="O75" i="15"/>
  <c r="J70" i="16"/>
  <c r="I70" i="16"/>
  <c r="G105" i="15"/>
  <c r="I105" i="15" s="1"/>
  <c r="G100" i="16"/>
  <c r="J100" i="16" s="1"/>
  <c r="N80" i="15"/>
  <c r="O80" i="15"/>
  <c r="L105" i="15" l="1"/>
  <c r="O105" i="15" s="1"/>
  <c r="L95" i="15"/>
  <c r="O95" i="15" s="1"/>
  <c r="G90" i="16"/>
  <c r="J90" i="16" s="1"/>
  <c r="I95" i="15"/>
  <c r="G101" i="15"/>
  <c r="I101" i="15" s="1"/>
  <c r="J105" i="15"/>
  <c r="I100" i="16"/>
  <c r="N105" i="15" l="1"/>
  <c r="I90" i="16"/>
  <c r="N95" i="15"/>
  <c r="G96" i="16"/>
  <c r="I96" i="16" s="1"/>
  <c r="J101" i="15"/>
  <c r="L101" i="15"/>
  <c r="O101" i="15" s="1"/>
  <c r="J96" i="16" l="1"/>
  <c r="N101" i="15"/>
</calcChain>
</file>

<file path=xl/sharedStrings.xml><?xml version="1.0" encoding="utf-8"?>
<sst xmlns="http://schemas.openxmlformats.org/spreadsheetml/2006/main" count="385" uniqueCount="216">
  <si>
    <t>INGRESOS TOTALES</t>
  </si>
  <si>
    <t>Tributarios</t>
  </si>
  <si>
    <t>IVA neto de reintegros</t>
  </si>
  <si>
    <t>Ganancias</t>
  </si>
  <si>
    <t>Débitos y créditos</t>
  </si>
  <si>
    <t>Bienes personales</t>
  </si>
  <si>
    <t>Impuestos internos</t>
  </si>
  <si>
    <t>Derechos de exportación</t>
  </si>
  <si>
    <t>Derechos de importación</t>
  </si>
  <si>
    <t>Resto tributarios</t>
  </si>
  <si>
    <t>Resto rentas de la propiedad</t>
  </si>
  <si>
    <t>Otros ingresos corrientes</t>
  </si>
  <si>
    <t>Ingresos no tributarios</t>
  </si>
  <si>
    <t>Transferencias corrientes</t>
  </si>
  <si>
    <t>Resto ingresos corrientes</t>
  </si>
  <si>
    <t>Ingresos de capital</t>
  </si>
  <si>
    <t>GASTOS PRIMARIOS</t>
  </si>
  <si>
    <t>Gastos corrientes primarios</t>
  </si>
  <si>
    <t>Jubilaciones y pensiones contributivas</t>
  </si>
  <si>
    <t>Pensiones no contributivas</t>
  </si>
  <si>
    <t>PROGRESAR</t>
  </si>
  <si>
    <t>Subsidios económicos</t>
  </si>
  <si>
    <t>Energía</t>
  </si>
  <si>
    <t>Transporte</t>
  </si>
  <si>
    <t>Otras funciones</t>
  </si>
  <si>
    <t>Gastos de funcionamiento y otros</t>
  </si>
  <si>
    <t>Salarios</t>
  </si>
  <si>
    <t>Otros gastos de funcionamiento</t>
  </si>
  <si>
    <t>Transferencias a provincias</t>
  </si>
  <si>
    <t>Educación</t>
  </si>
  <si>
    <t>Seguridad Social</t>
  </si>
  <si>
    <t>Salud</t>
  </si>
  <si>
    <t>Otras transferencias</t>
  </si>
  <si>
    <t>Transferencias a universidades</t>
  </si>
  <si>
    <t>Gastos de capital</t>
  </si>
  <si>
    <t>Nación</t>
  </si>
  <si>
    <t>Vivienda</t>
  </si>
  <si>
    <t>Otros</t>
  </si>
  <si>
    <t>RESULTADO PRIMARIO</t>
  </si>
  <si>
    <t>Intereses</t>
  </si>
  <si>
    <t>RESULTADO FINANCIERO</t>
  </si>
  <si>
    <t>Prestaciones sociales</t>
  </si>
  <si>
    <t>Prestaciones del INSSJP</t>
  </si>
  <si>
    <t>Transferencias corrientes a provincias</t>
  </si>
  <si>
    <t>Dato mensual</t>
  </si>
  <si>
    <t>Variación anual</t>
  </si>
  <si>
    <t>Acumulado anual</t>
  </si>
  <si>
    <t>%</t>
  </si>
  <si>
    <t>$</t>
  </si>
  <si>
    <t>Base caja- En millones de pesos</t>
  </si>
  <si>
    <t>Agua potable y alcantarillado</t>
  </si>
  <si>
    <t xml:space="preserve">Intereses Netos </t>
  </si>
  <si>
    <t>Aportes y contribuciones a la seguriad social</t>
  </si>
  <si>
    <t>Asignación Universal para Protección Social</t>
  </si>
  <si>
    <t>Asignaciones Familiares Activos, Pasivos y otras</t>
  </si>
  <si>
    <t>2019</t>
  </si>
  <si>
    <t>Resultado Operativo de Empresas Públicas</t>
  </si>
  <si>
    <t>Gasto de capital con financiamiento externo</t>
  </si>
  <si>
    <t>Ajustadores acuerdo FMI (7): ejecución del gasto social abarcado y del gasto de capital con fuente externa</t>
  </si>
  <si>
    <r>
      <t xml:space="preserve">Nación </t>
    </r>
    <r>
      <rPr>
        <b/>
        <sz val="10"/>
        <color theme="1" tint="0.34998626667073579"/>
        <rFont val="Calibri"/>
        <family val="2"/>
        <scheme val="minor"/>
      </rPr>
      <t xml:space="preserve"> (6)</t>
    </r>
  </si>
  <si>
    <r>
      <t xml:space="preserve">Nación </t>
    </r>
    <r>
      <rPr>
        <b/>
        <sz val="10"/>
        <color theme="1" tint="0.34998626667073579"/>
        <rFont val="Calibri"/>
        <family val="2"/>
        <scheme val="minor"/>
      </rPr>
      <t xml:space="preserve"> (5)</t>
    </r>
  </si>
  <si>
    <t>Rentas de la propiedad (1)</t>
  </si>
  <si>
    <t xml:space="preserve">Intereses (2) </t>
  </si>
  <si>
    <t xml:space="preserve">"para la Vivienda Social" se incluyen en "Vivienda-Nación". </t>
  </si>
  <si>
    <t>- la línea de base anual para el ajustador social asciende a $ 198.586 millones.</t>
  </si>
  <si>
    <t>- la línea de base anual para el ajustador gasto de capital con financiamiento externo asciende a $ 29.417 millones.</t>
  </si>
  <si>
    <t>- las generadas por el BCRA por: $204.245 en 2019.</t>
  </si>
  <si>
    <t>- las generadas por activos del Sector Público no Financiero (SPNF) en posesión del FGS por: $39.055 M. en dic/19, $7.524 M. en dic/18, $175.039 M. en 2019 y $77.808 M. en 2018.</t>
  </si>
  <si>
    <t>- las generadas por activos del SPNF en posesión de organismos del SPNF excluyendo el FGS por: $542 M. en dic/19, $11.876 M. en dic/18, $15.435 M. en 2019 y $47.125 M. en 2018.</t>
  </si>
  <si>
    <t>se incluyen en "Otros programas sociales". Estos programas alcanzaron $4.449 M en dic/19 y $2.664 en dic/18, $37.299 en 2019 y $27.052 M. en 2018.</t>
  </si>
  <si>
    <t>2020</t>
  </si>
  <si>
    <t>Impuesto PAÍS</t>
  </si>
  <si>
    <t>FGS cobradas al sector privado y Sector público financiero</t>
  </si>
  <si>
    <t>Rentas Intra Sector Público</t>
  </si>
  <si>
    <t>Utilidades BCRA</t>
  </si>
  <si>
    <t>Utilidades BNA</t>
  </si>
  <si>
    <t>Ingresos provenientes de la venta de activos fijos</t>
  </si>
  <si>
    <t>Transferencias de Recursos del FGS a la ANSES</t>
  </si>
  <si>
    <t>Resto de Ingresos de capital</t>
  </si>
  <si>
    <t>Reparación Histórica</t>
  </si>
  <si>
    <t>Apoyo al Empleo</t>
  </si>
  <si>
    <t>Proyectos Productivos Comunitarios</t>
  </si>
  <si>
    <t>Atención Médica a los beneficiarios de PNC (Inlcuir Salud)</t>
  </si>
  <si>
    <t>Complemento a las Prestaciones Sociales (incluye subsidio Jubilados)</t>
  </si>
  <si>
    <t>Seguro Desempleo</t>
  </si>
  <si>
    <t>Tarjeta Alimentaria</t>
  </si>
  <si>
    <t>Complemento Alimentario</t>
  </si>
  <si>
    <t xml:space="preserve">Abordaje Territorial </t>
  </si>
  <si>
    <t>Acciones de Empleo</t>
  </si>
  <si>
    <t>Acciones de Capacitación Laboral</t>
  </si>
  <si>
    <t>Economia Social</t>
  </si>
  <si>
    <t>Resto de Gastos Corrientes</t>
  </si>
  <si>
    <t>Intereses pagados intra Sector Público Nacional</t>
  </si>
  <si>
    <t>Otros Intereses</t>
  </si>
  <si>
    <t>Tasa Estadística</t>
  </si>
  <si>
    <t>DETALLE DE INGRESOS Y GASTOS DEL SECTOR PÚBLICO NACIONAL NO FINANCIERO</t>
  </si>
  <si>
    <t xml:space="preserve">Resto  </t>
  </si>
  <si>
    <t>RESULTADO PRIMARIO NETO (*)</t>
  </si>
  <si>
    <t>RESULTADO FINANCIERO NETO (*)</t>
  </si>
  <si>
    <r>
      <rPr>
        <b/>
        <sz val="10"/>
        <rFont val="Arial"/>
        <family val="2"/>
      </rPr>
      <t xml:space="preserve">(1) </t>
    </r>
    <r>
      <rPr>
        <sz val="10"/>
        <rFont val="Arial"/>
        <family val="2"/>
      </rPr>
      <t>Excluye las rentas de la propiedad por utilidades distribuidas del BCRA e intereses percibidos y pagados intra Sector Público Nacional no Financiero.</t>
    </r>
  </si>
  <si>
    <r>
      <rPr>
        <b/>
        <sz val="10"/>
        <color rgb="FFFF0000"/>
        <rFont val="Arial"/>
        <family val="2"/>
      </rPr>
      <t xml:space="preserve">(1) </t>
    </r>
    <r>
      <rPr>
        <sz val="10"/>
        <color rgb="FFFF0000"/>
        <rFont val="Arial"/>
        <family val="2"/>
      </rPr>
      <t>Excluye las siguientes rentas de la propiedad:</t>
    </r>
  </si>
  <si>
    <r>
      <rPr>
        <b/>
        <sz val="10"/>
        <color rgb="FFFF0000"/>
        <rFont val="Calibri"/>
        <family val="2"/>
      </rPr>
      <t xml:space="preserve">(2) </t>
    </r>
    <r>
      <rPr>
        <sz val="10"/>
        <color rgb="FFFF0000"/>
        <rFont val="Calibri"/>
        <family val="2"/>
      </rPr>
      <t>Excluye intereses pagados Intra-Sector Público Nacional por: $39.597 M. en dic/19, $19.400 M. en dic/18, $190.474 M. en 2019 y $124.933 M. en 2018.</t>
    </r>
  </si>
  <si>
    <r>
      <rPr>
        <b/>
        <sz val="10"/>
        <color rgb="FFFF0000"/>
        <rFont val="Calibri"/>
        <family val="2"/>
      </rPr>
      <t xml:space="preserve">(3) y (4) </t>
    </r>
    <r>
      <rPr>
        <sz val="10"/>
        <color rgb="FFFF0000"/>
        <rFont val="Calibri"/>
        <family val="2"/>
      </rPr>
      <t xml:space="preserve"> A partir de enero de 2019 los gastos derivados de los Programas "Incluir Salud" y "Asistencia Financiera a Agentes del Seguro de Salud" </t>
    </r>
  </si>
  <si>
    <r>
      <rPr>
        <b/>
        <sz val="10"/>
        <color rgb="FFFF0000"/>
        <rFont val="Calibri"/>
        <family val="2"/>
      </rPr>
      <t xml:space="preserve">(5) y (6) </t>
    </r>
    <r>
      <rPr>
        <sz val="10"/>
        <color rgb="FFFF0000"/>
        <rFont val="Calibri"/>
        <family val="2"/>
      </rPr>
      <t xml:space="preserve"> A partir de abril de 2019 los gastos de capital correspondientes a los Fondos Fiduciarios "Programa Crédito Argentino del Bicentenario para la Vivienda Única Familiar - PROCREAR" y </t>
    </r>
  </si>
  <si>
    <r>
      <t xml:space="preserve">Gasto social </t>
    </r>
    <r>
      <rPr>
        <b/>
        <sz val="10"/>
        <color rgb="FFFF0000"/>
        <rFont val="Arial"/>
        <family val="2"/>
      </rPr>
      <t>(8)</t>
    </r>
  </si>
  <si>
    <r>
      <rPr>
        <b/>
        <sz val="10"/>
        <color rgb="FFFF0000"/>
        <rFont val="Arial"/>
        <family val="2"/>
      </rPr>
      <t xml:space="preserve">(7) </t>
    </r>
    <r>
      <rPr>
        <sz val="10"/>
        <color rgb="FFFF0000"/>
        <rFont val="Arial"/>
        <family val="2"/>
      </rPr>
      <t>Los ajustadores contenidos en el acuerdo con el FMI consisten en los montos en los cuales pueden reducirse las metas trimestrales del resultado primario. Dichos montos surgen de comparar la ejecución de ciertas líneas del gasto con líneas de base establecidas en el acuerdo.</t>
    </r>
  </si>
  <si>
    <r>
      <rPr>
        <b/>
        <sz val="10"/>
        <color rgb="FFFF0000"/>
        <rFont val="Arial"/>
        <family val="2"/>
      </rPr>
      <t xml:space="preserve">(8) </t>
    </r>
    <r>
      <rPr>
        <sz val="10"/>
        <color rgb="FFFF0000"/>
        <rFont val="Arial"/>
        <family val="2"/>
      </rPr>
      <t>El ajustador social contiene a la Asignación Universal por Hijo, Políticas Alimentarias, Emergencia Social, Cobertura Universal de Salud - Medicamentos, Prevención y Control de Enfermedades Inmunoprevenibles, Programa Hogares con Garrafas (Ley N°26.020), Formulación e implementación de políticas públicas de la mujer, Promoción y asistencia a espacios de primera infancia, Acciones para la Promoción y Protección Integral de los Derechos de Niños, Niñas y Adolescentes, Atención de la Madre y el Niño, Desarrollo de la Salud Sexual y la Procreación Responsable, Formación de Recursos Humanos, Gestión y Asignación de Becas a Estudiantes (Act. 40 - PROGRESAR), Monotributo Social y Seguro de Desempleo.</t>
    </r>
  </si>
  <si>
    <t xml:space="preserve">Asistencia Financiera a Agentes del Seguro </t>
  </si>
  <si>
    <t>Rentas de la propiedad</t>
  </si>
  <si>
    <r>
      <rPr>
        <b/>
        <sz val="10"/>
        <rFont val="Arial"/>
        <family val="2"/>
      </rPr>
      <t xml:space="preserve">(*) </t>
    </r>
    <r>
      <rPr>
        <sz val="10"/>
        <rFont val="Arial"/>
        <family val="2"/>
      </rPr>
      <t>Excluye las rentas de la propiedad por utilidades distribuidas del BCRA e intereses percibidos y pagados intra Sector Público Nacional no Financiero.</t>
    </r>
  </si>
  <si>
    <t>Complemento a las Prestaciones Sociales</t>
  </si>
  <si>
    <t>FGS cobradas al sector privado y sector público financiero</t>
  </si>
  <si>
    <t>-</t>
  </si>
  <si>
    <t xml:space="preserve">Otras Programos Sociales </t>
  </si>
  <si>
    <t xml:space="preserve">Otras transferencias </t>
  </si>
  <si>
    <t xml:space="preserve">Otras funciones  </t>
  </si>
  <si>
    <t xml:space="preserve">Rentas de la propiedad </t>
  </si>
  <si>
    <t xml:space="preserve">Resto tributarios    </t>
  </si>
  <si>
    <t xml:space="preserve">Otros Gastos Corrientes     </t>
  </si>
  <si>
    <t>Base Caja - En millones de pesos</t>
  </si>
  <si>
    <t>SECTOR PUBLICO BASE CAJA - JUNIO 2025</t>
  </si>
  <si>
    <t xml:space="preserve">ESQUEMA AHORRO - INVERSION </t>
  </si>
  <si>
    <t>En millones de pesos</t>
  </si>
  <si>
    <t>ADMINISTRACION NACIONAL</t>
  </si>
  <si>
    <t>PAMI, FDOS.</t>
  </si>
  <si>
    <t>CONCEPTO</t>
  </si>
  <si>
    <t>TESORO</t>
  </si>
  <si>
    <t>REC.</t>
  </si>
  <si>
    <t>ORG.</t>
  </si>
  <si>
    <t>INST.DE</t>
  </si>
  <si>
    <t>EX-CAJAS</t>
  </si>
  <si>
    <t>TOTAL</t>
  </si>
  <si>
    <t>FIDUCIARIOS</t>
  </si>
  <si>
    <t>T O T A L</t>
  </si>
  <si>
    <t>NACIONAL</t>
  </si>
  <si>
    <t>AFECT.</t>
  </si>
  <si>
    <t>DESC.</t>
  </si>
  <si>
    <t>SEG.SOC.</t>
  </si>
  <si>
    <t>PVCIALES.</t>
  </si>
  <si>
    <t>Y OTROS</t>
  </si>
  <si>
    <t>I)</t>
  </si>
  <si>
    <t xml:space="preserve"> INGRESOS CORRIENTES</t>
  </si>
  <si>
    <t xml:space="preserve">     - INGRESOS IMPOSITIVOS</t>
  </si>
  <si>
    <t xml:space="preserve">     - APORTES Y CONTRIB. A LA SEG. SOCIAL </t>
  </si>
  <si>
    <t xml:space="preserve">     - INGRESOS NO IMPOSITIVOS</t>
  </si>
  <si>
    <t xml:space="preserve">     - VENTAS DE BS.Y SERV.DE LAS ADM.PUB.</t>
  </si>
  <si>
    <t xml:space="preserve">     - INGRESOS DE OPERACION</t>
  </si>
  <si>
    <r>
      <t xml:space="preserve">     - RENTAS DE LA PROPIEDAD NETAS </t>
    </r>
    <r>
      <rPr>
        <b/>
        <sz val="10"/>
        <rFont val="Arial"/>
        <family val="2"/>
      </rPr>
      <t>(1)</t>
    </r>
  </si>
  <si>
    <t xml:space="preserve">     - TRANSFERENCIAS CORRIENTES</t>
  </si>
  <si>
    <t xml:space="preserve">     - OTROS INGRESOS</t>
  </si>
  <si>
    <r>
      <t xml:space="preserve">     - SUPERAVIT OPERATIVO EMPRESAS PUB. </t>
    </r>
    <r>
      <rPr>
        <b/>
        <sz val="10"/>
        <rFont val="Arial"/>
        <family val="2"/>
      </rPr>
      <t>(3)</t>
    </r>
  </si>
  <si>
    <t>II)</t>
  </si>
  <si>
    <t>GASTOS CORRIENTES</t>
  </si>
  <si>
    <t xml:space="preserve">     - GASTOS DE CONSUMO Y OPERACION</t>
  </si>
  <si>
    <t xml:space="preserve">       . Remuneraciones</t>
  </si>
  <si>
    <t xml:space="preserve">       . Bienes y Servicios</t>
  </si>
  <si>
    <t xml:space="preserve">       . Otros Gastos</t>
  </si>
  <si>
    <t xml:space="preserve">     - INTERESES Y OTRAS RENTAS DE LA PROP.</t>
  </si>
  <si>
    <r>
      <t xml:space="preserve">       . Intereses Netos </t>
    </r>
    <r>
      <rPr>
        <b/>
        <sz val="10"/>
        <rFont val="Arial"/>
        <family val="2"/>
      </rPr>
      <t>(2)</t>
    </r>
  </si>
  <si>
    <t xml:space="preserve">       . Otras Rentas</t>
  </si>
  <si>
    <t xml:space="preserve">     - PRESTACIONES DE LA SEGURIDAD SOCIAL</t>
  </si>
  <si>
    <t xml:space="preserve">     - OTROS GASTOS CORRIENTES</t>
  </si>
  <si>
    <t xml:space="preserve">       . Al sector privado</t>
  </si>
  <si>
    <t xml:space="preserve">       . Al sector público</t>
  </si>
  <si>
    <t xml:space="preserve">         .. Provincias y CABA</t>
  </si>
  <si>
    <t xml:space="preserve">         .. Universidades</t>
  </si>
  <si>
    <t xml:space="preserve">         .. Otras</t>
  </si>
  <si>
    <t xml:space="preserve">       . Al sector externo</t>
  </si>
  <si>
    <t xml:space="preserve">     - OTROS GASTOS</t>
  </si>
  <si>
    <r>
      <t xml:space="preserve">     - DEFICIT OPERATIVO EMPRESAS PUB. </t>
    </r>
    <r>
      <rPr>
        <b/>
        <sz val="10"/>
        <rFont val="Arial"/>
        <family val="2"/>
      </rPr>
      <t>(3)</t>
    </r>
  </si>
  <si>
    <t>III)</t>
  </si>
  <si>
    <t>RESULT.ECON.: AHORRO/DESAHORRO (I-II)</t>
  </si>
  <si>
    <t>IV)</t>
  </si>
  <si>
    <t>RECURSOS DE CAPITAL</t>
  </si>
  <si>
    <t>V)</t>
  </si>
  <si>
    <t>GASTOS DE CAPITAL</t>
  </si>
  <si>
    <t xml:space="preserve">     - INVERSION REAL DIRECTA</t>
  </si>
  <si>
    <t xml:space="preserve">     - TRANSFERENCIAS DE CAPITAL</t>
  </si>
  <si>
    <t xml:space="preserve">       . A Provincias y CABA</t>
  </si>
  <si>
    <t xml:space="preserve">       . Otras</t>
  </si>
  <si>
    <t xml:space="preserve">     - INVERSION FINANCIERA</t>
  </si>
  <si>
    <t xml:space="preserve">       . Resto</t>
  </si>
  <si>
    <t>VI)</t>
  </si>
  <si>
    <t>INGRESOS ANTES DE FIGURAT.(I+IV)</t>
  </si>
  <si>
    <t>VII)</t>
  </si>
  <si>
    <t>GASTOS ANTES DE FIGURAT.(II+V)</t>
  </si>
  <si>
    <t>VIII)</t>
  </si>
  <si>
    <t>RESULT.FINANC.ANTES DE FIGURAT.(VI-VII)</t>
  </si>
  <si>
    <t>IX)</t>
  </si>
  <si>
    <t>CONTRIBUCIONES FIGURATIVAS</t>
  </si>
  <si>
    <t xml:space="preserve">     - Del Tesoro Nacional</t>
  </si>
  <si>
    <t xml:space="preserve">     - De Recursos Afectados</t>
  </si>
  <si>
    <t xml:space="preserve">     - De Organismos Descentralizados</t>
  </si>
  <si>
    <t xml:space="preserve">     - De Instituciones de Seguridad Social</t>
  </si>
  <si>
    <t xml:space="preserve">     - De Ex-Cajas Provinciales</t>
  </si>
  <si>
    <t xml:space="preserve">     - De PAMI, Fdos. Fiduciarios y Otros</t>
  </si>
  <si>
    <t>X)</t>
  </si>
  <si>
    <t>GASTOS FIGURATIVOS</t>
  </si>
  <si>
    <t>XI)</t>
  </si>
  <si>
    <t>INGRESOS DESPUES DE FIGURAT.</t>
  </si>
  <si>
    <t>XII)</t>
  </si>
  <si>
    <t>GASTOS PRIMARIOS DESPUES DE FIGURAT.</t>
  </si>
  <si>
    <t>XIII)</t>
  </si>
  <si>
    <t>GASTOS DESPUES DE FIGURAT.</t>
  </si>
  <si>
    <t>XIV)</t>
  </si>
  <si>
    <t>RESULTADO PRIMARIO  (XI-XII)</t>
  </si>
  <si>
    <t>XV)</t>
  </si>
  <si>
    <t>RESULTADO FINANCIERO  (XI-XIII)</t>
  </si>
  <si>
    <t>- RENTAS PERCIBIDAS DEL BCRA</t>
  </si>
  <si>
    <t>- RENTAS PÚBL. PERCIBIDAS POR EL FGS Y OTROS</t>
  </si>
  <si>
    <t>- INTERESES PAGADOS INTRA-SECTOR PÚBLICO</t>
  </si>
  <si>
    <r>
      <rPr>
        <b/>
        <sz val="10"/>
        <rFont val="Arial"/>
        <family val="2"/>
      </rPr>
      <t xml:space="preserve">(1) </t>
    </r>
    <r>
      <rPr>
        <sz val="10"/>
        <rFont val="Arial"/>
        <family val="2"/>
      </rPr>
      <t>Excluye las siguientes rentas de la propiedad:</t>
    </r>
  </si>
  <si>
    <t xml:space="preserve">- las generadas por activos del Sector Público no Financiero en posesión del FGS por $238.474,4 M. </t>
  </si>
  <si>
    <t>- las generadas por activos del Sector Público no Financiero en posesión de organismos del Sector Público no Financiero excluyendo el FGS por  M.</t>
  </si>
  <si>
    <r>
      <rPr>
        <b/>
        <sz val="10"/>
        <rFont val="Arial"/>
        <family val="2"/>
      </rPr>
      <t xml:space="preserve">(2) </t>
    </r>
    <r>
      <rPr>
        <sz val="10"/>
        <rFont val="Arial"/>
        <family val="2"/>
      </rPr>
      <t>Excluye intereses pagados Intra-Sector Público Nacional por $238.474,4 M.</t>
    </r>
  </si>
  <si>
    <r>
      <t xml:space="preserve">(3) </t>
    </r>
    <r>
      <rPr>
        <sz val="10"/>
        <rFont val="Arial"/>
        <family val="2"/>
      </rPr>
      <t>A partir de 2025 se expone la sumatoria del superávit operativo de empresas públicas y la sumatoria de sus déficits operativos. En años anteriores de exponía el resultado operativo global del subsector.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</si>
</sst>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1">
    <numFmt numFmtId="43" formatCode="_-* #,##0.00_-;\-* #,##0.00_-;_-* &quot;-&quot;??_-;_-@_-"/>
    <numFmt numFmtId="164" formatCode="&quot;$&quot;#,##0_);\(&quot;$&quot;#,##0\)"/>
    <numFmt numFmtId="165" formatCode="&quot;$&quot;#,##0_);[Red]\(&quot;$&quot;#,##0\)"/>
    <numFmt numFmtId="166" formatCode="&quot;$&quot;#,##0.00_);\(&quot;$&quot;#,##0.00\)"/>
    <numFmt numFmtId="167" formatCode="_(&quot;$&quot;* #,##0_);_(&quot;$&quot;* \(#,##0\);_(&quot;$&quot;* &quot;-&quot;_);_(@_)"/>
    <numFmt numFmtId="168" formatCode="_(* #,##0_);_(* \(#,##0\);_(* &quot;-&quot;_);_(@_)"/>
    <numFmt numFmtId="169" formatCode="_(&quot;$&quot;* #,##0.00_);_(&quot;$&quot;* \(#,##0.00\);_(&quot;$&quot;* &quot;-&quot;??_);_(@_)"/>
    <numFmt numFmtId="170" formatCode="_(* #,##0.00_);_(* \(#,##0.00\);_(* &quot;-&quot;??_);_(@_)"/>
    <numFmt numFmtId="171" formatCode="_ * #,##0.00_ ;_ * \-#,##0.00_ ;_ * &quot;-&quot;??_ ;_ @_ "/>
    <numFmt numFmtId="172" formatCode="0.0______"/>
    <numFmt numFmtId="173" formatCode="0.0"/>
    <numFmt numFmtId="174" formatCode="0.0%"/>
    <numFmt numFmtId="175" formatCode="#,##0.0____"/>
    <numFmt numFmtId="176" formatCode="#,##0__"/>
    <numFmt numFmtId="177" formatCode="#,##0.0__"/>
    <numFmt numFmtId="178" formatCode="_ * #,##0_ ;_ * \-#,##0_ ;_ * &quot;-&quot;??_ ;_ @_ "/>
    <numFmt numFmtId="179" formatCode="#,##0.00__"/>
    <numFmt numFmtId="180" formatCode="_ * #,##0.0_ ;_ * \-#,##0.0_ ;_ * &quot;-&quot;??_ ;_ @_ "/>
    <numFmt numFmtId="181" formatCode="&quot;$&quot;\ #,##0;[Red]&quot;$&quot;\ \-#,##0"/>
    <numFmt numFmtId="182" formatCode="_-* #,##0.00\ &quot;€&quot;_-;\-* #,##0.00\ &quot;€&quot;_-;_-* &quot;-&quot;??\ &quot;€&quot;_-;_-@_-"/>
    <numFmt numFmtId="183" formatCode="_-* #,##0.00\ _€_-;\-* #,##0.00\ _€_-;_-* &quot;-&quot;??\ _€_-;_-@_-"/>
    <numFmt numFmtId="184" formatCode="General_)"/>
    <numFmt numFmtId="185" formatCode="_([$€-2]* #,##0.00_);_([$€-2]* \(#,##0.00\);_([$€-2]* &quot;-&quot;??_)"/>
    <numFmt numFmtId="186" formatCode="_-* #,##0.00\ _P_t_s_-;\-* #,##0.00\ _P_t_s_-;_-* &quot;-&quot;??\ _P_t_s_-;_-@_-"/>
    <numFmt numFmtId="187" formatCode="mmmm\ yyyy"/>
    <numFmt numFmtId="188" formatCode="#,##0."/>
    <numFmt numFmtId="189" formatCode="#,##0.00_)\ ;\(#,##0.00\)\ ;&quot;--  &quot;"/>
    <numFmt numFmtId="190" formatCode="&quot;$&quot;#,#00"/>
    <numFmt numFmtId="191" formatCode="#."/>
    <numFmt numFmtId="192" formatCode="\$#,##0\ ;\(\$#,##0\)"/>
    <numFmt numFmtId="193" formatCode="_(* #,##0.0000000_);_(* \(#,##0.0000000\);_(* &quot;-&quot;??_);_(@_)"/>
    <numFmt numFmtId="194" formatCode="&quot;$&quot;#."/>
    <numFmt numFmtId="195" formatCode="m\o\n\th\ d\,\ yyyy"/>
    <numFmt numFmtId="196" formatCode="_-* #,##0\ _P_t_s_-;\-* #,##0\ _P_t_s_-;_-* &quot;-&quot;??\ _P_t_s_-;_-@_-"/>
    <numFmt numFmtId="197" formatCode="#,##0.00;;&quot; ---&quot;"/>
    <numFmt numFmtId="198" formatCode="#,##0,"/>
    <numFmt numFmtId="199" formatCode="#,##0,;\-\ #,##0,;&quot;--- &quot;"/>
    <numFmt numFmtId="200" formatCode="#,##0,,"/>
    <numFmt numFmtId="201" formatCode="#,##0,,;\-\ #,##0,,;&quot;--- &quot;"/>
    <numFmt numFmtId="202" formatCode="_ [$€-2]\ * #,##0.00_ ;_ [$€-2]\ * \-#,##0.00_ ;_ [$€-2]\ * &quot;-&quot;??_ "/>
    <numFmt numFmtId="203" formatCode="#,##0\ &quot;$&quot;_);\(#,##0\ &quot;$&quot;\)"/>
    <numFmt numFmtId="204" formatCode="_(&quot;N$&quot;* #,##0_);_(&quot;N$&quot;* \(#,##0\);_(&quot;N$&quot;* &quot;-&quot;_);_(@_)"/>
    <numFmt numFmtId="205" formatCode="#,000,000"/>
    <numFmt numFmtId="206" formatCode="#,#00"/>
    <numFmt numFmtId="207" formatCode="#,"/>
    <numFmt numFmtId="208" formatCode="_-* #,##0\ _P_t_s_-;\-* #,##0\ _P_t_s_-;_-* &quot;-&quot;\ _P_t_s_-;_-@_-"/>
    <numFmt numFmtId="209" formatCode="_-* #,##0.00\ _p_t_a_-;\-* #,##0.00\ _p_t_a_-;_-* &quot;-&quot;??\ _p_t_a_-;_-@_-"/>
    <numFmt numFmtId="210" formatCode="0.00000000000000%"/>
    <numFmt numFmtId="211" formatCode="&quot;$&quot;\ #,##0.00_);[Red]\(&quot;$&quot;\ #,##0.00\)"/>
    <numFmt numFmtId="212" formatCode="\$#,#00"/>
    <numFmt numFmtId="213" formatCode="\$#,"/>
    <numFmt numFmtId="214" formatCode="0.0_)"/>
    <numFmt numFmtId="215" formatCode="#,##0.00_);\(#,##0.00\);&quot; --- &quot;"/>
    <numFmt numFmtId="216" formatCode="%#,#00"/>
    <numFmt numFmtId="217" formatCode="0.00\ %"/>
    <numFmt numFmtId="218" formatCode="#.##000"/>
    <numFmt numFmtId="219" formatCode="#.##0,"/>
    <numFmt numFmtId="220" formatCode="#,##0.0\ \ "/>
    <numFmt numFmtId="221" formatCode="#,##0.0"/>
    <numFmt numFmtId="222" formatCode="#,##0.00_ ;\-#,##0.00\ "/>
    <numFmt numFmtId="223" formatCode="#,##0.0_ ;\-#,##0.0\ "/>
  </numFmts>
  <fonts count="148">
    <font>
      <sz val="11"/>
      <color theme="1"/>
      <name val="Calibri"/>
      <family val="2"/>
      <scheme val="minor"/>
    </font>
    <font>
      <sz val="10"/>
      <color theme="1"/>
      <name val="Open Sans"/>
      <family val="2"/>
    </font>
    <font>
      <sz val="12"/>
      <color theme="1" tint="0.34998626667073579"/>
      <name val="Open Sans"/>
      <family val="2"/>
    </font>
    <font>
      <sz val="11"/>
      <color theme="1" tint="0.34998626667073579"/>
      <name val="Open Sans"/>
      <family val="2"/>
    </font>
    <font>
      <sz val="9"/>
      <color theme="1" tint="0.34998626667073579"/>
      <name val="Open Sans"/>
      <family val="2"/>
    </font>
    <font>
      <sz val="10"/>
      <color theme="1" tint="0.34998626667073579"/>
      <name val="Open Sans"/>
      <family val="2"/>
    </font>
    <font>
      <sz val="10"/>
      <color rgb="FFFF0000"/>
      <name val="Open Sans"/>
      <family val="2"/>
    </font>
    <font>
      <sz val="9"/>
      <color rgb="FFFF0000"/>
      <name val="Open Sans"/>
      <family val="2"/>
    </font>
    <font>
      <sz val="11"/>
      <color rgb="FFFF0000"/>
      <name val="Open Sans"/>
      <family val="2"/>
    </font>
    <font>
      <b/>
      <sz val="10"/>
      <color rgb="FFFF0000"/>
      <name val="Open Sans"/>
      <family val="2"/>
    </font>
    <font>
      <sz val="11"/>
      <color theme="1"/>
      <name val="Calibri"/>
      <family val="2"/>
      <scheme val="minor"/>
    </font>
    <font>
      <sz val="10"/>
      <name val="Arial"/>
      <family val="2"/>
    </font>
    <font>
      <b/>
      <sz val="11"/>
      <color theme="1"/>
      <name val="Calibri"/>
      <family val="2"/>
      <scheme val="minor"/>
    </font>
    <font>
      <b/>
      <sz val="16"/>
      <color theme="1"/>
      <name val="Calibri"/>
      <family val="2"/>
      <scheme val="minor"/>
    </font>
    <font>
      <sz val="12"/>
      <color theme="1"/>
      <name val="Calibri"/>
      <family val="2"/>
      <scheme val="minor"/>
    </font>
    <font>
      <sz val="9"/>
      <color theme="1"/>
      <name val="Calibri"/>
      <family val="2"/>
      <scheme val="minor"/>
    </font>
    <font>
      <sz val="10"/>
      <color theme="1"/>
      <name val="Calibri"/>
      <family val="2"/>
      <scheme val="minor"/>
    </font>
    <font>
      <b/>
      <sz val="12"/>
      <color theme="1"/>
      <name val="Calibri"/>
      <family val="2"/>
      <scheme val="minor"/>
    </font>
    <font>
      <b/>
      <sz val="9"/>
      <color theme="1"/>
      <name val="Calibri"/>
      <family val="2"/>
      <scheme val="minor"/>
    </font>
    <font>
      <sz val="10"/>
      <color theme="1" tint="0.34998626667073579"/>
      <name val="Calibri"/>
      <family val="2"/>
      <scheme val="minor"/>
    </font>
    <font>
      <sz val="12"/>
      <name val="Calibri"/>
      <family val="2"/>
      <scheme val="minor"/>
    </font>
    <font>
      <sz val="11"/>
      <name val="Calibri"/>
      <family val="2"/>
      <scheme val="minor"/>
    </font>
    <font>
      <sz val="9"/>
      <name val="Calibri"/>
      <family val="2"/>
      <scheme val="minor"/>
    </font>
    <font>
      <sz val="10"/>
      <name val="Calibri"/>
      <family val="2"/>
      <scheme val="minor"/>
    </font>
    <font>
      <sz val="12"/>
      <color theme="1" tint="0.34998626667073579"/>
      <name val="Calibri"/>
      <family val="2"/>
      <scheme val="minor"/>
    </font>
    <font>
      <b/>
      <sz val="11"/>
      <color theme="1" tint="0.34998626667073579"/>
      <name val="Calibri"/>
      <family val="2"/>
      <scheme val="minor"/>
    </font>
    <font>
      <sz val="11"/>
      <color theme="1" tint="0.34998626667073579"/>
      <name val="Calibri"/>
      <family val="2"/>
      <scheme val="minor"/>
    </font>
    <font>
      <sz val="9"/>
      <color theme="1" tint="0.34998626667073579"/>
      <name val="Calibri"/>
      <family val="2"/>
      <scheme val="minor"/>
    </font>
    <font>
      <b/>
      <sz val="10"/>
      <color theme="1"/>
      <name val="Calibri"/>
      <family val="2"/>
      <scheme val="minor"/>
    </font>
    <font>
      <sz val="10"/>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rgb="FFFF0000"/>
      <name val="Calibri"/>
      <family val="2"/>
      <scheme val="minor"/>
    </font>
    <font>
      <sz val="12"/>
      <color rgb="FFFF0000"/>
      <name val="Calibri"/>
      <family val="2"/>
      <scheme val="minor"/>
    </font>
    <font>
      <b/>
      <sz val="9"/>
      <color rgb="FFFF0000"/>
      <name val="Open Sans"/>
      <family val="2"/>
    </font>
    <font>
      <b/>
      <sz val="12"/>
      <name val="Calibri"/>
      <family val="2"/>
      <scheme val="minor"/>
    </font>
    <font>
      <b/>
      <sz val="12"/>
      <color rgb="FFFF0000"/>
      <name val="Calibri"/>
      <family val="2"/>
      <scheme val="minor"/>
    </font>
    <font>
      <b/>
      <sz val="10"/>
      <name val="Arial"/>
      <family val="2"/>
    </font>
    <font>
      <b/>
      <sz val="12"/>
      <color rgb="FFFF0000"/>
      <name val="Open Sans"/>
      <family val="2"/>
    </font>
    <font>
      <b/>
      <sz val="10"/>
      <color theme="1" tint="0.34998626667073579"/>
      <name val="Calibri"/>
      <family val="2"/>
      <scheme val="minor"/>
    </font>
    <font>
      <b/>
      <sz val="10"/>
      <name val="Calibri"/>
      <family val="2"/>
      <scheme val="minor"/>
    </font>
    <font>
      <sz val="12"/>
      <color rgb="FFFF0000"/>
      <name val="Open Sans"/>
      <family val="2"/>
    </font>
    <font>
      <sz val="10"/>
      <color rgb="FFFF0000"/>
      <name val="Arial"/>
      <family val="2"/>
    </font>
    <font>
      <sz val="12"/>
      <name val="Open Sans"/>
      <family val="2"/>
    </font>
    <font>
      <sz val="11"/>
      <color theme="1"/>
      <name val="Segoe UI"/>
      <family val="2"/>
    </font>
    <font>
      <sz val="11"/>
      <name val="Segoe UI"/>
      <family val="2"/>
    </font>
    <font>
      <b/>
      <sz val="10"/>
      <color rgb="FFFF0000"/>
      <name val="Calibri"/>
      <family val="2"/>
      <scheme val="minor"/>
    </font>
    <font>
      <b/>
      <sz val="10"/>
      <color rgb="FFFF0000"/>
      <name val="Arial"/>
      <family val="2"/>
    </font>
    <font>
      <sz val="10"/>
      <color rgb="FFFF0000"/>
      <name val="Calibri"/>
      <family val="2"/>
    </font>
    <font>
      <b/>
      <sz val="10"/>
      <color rgb="FFFF0000"/>
      <name val="Calibri"/>
      <family val="2"/>
    </font>
    <font>
      <b/>
      <sz val="11"/>
      <color rgb="FFFF0000"/>
      <name val="Open Sans"/>
      <family val="2"/>
    </font>
    <font>
      <sz val="10"/>
      <color rgb="FFFF0000"/>
      <name val="Calibri   "/>
    </font>
    <font>
      <sz val="11"/>
      <color rgb="FFFF0000"/>
      <name val="Segoe UI"/>
      <family val="2"/>
    </font>
    <font>
      <sz val="10"/>
      <color rgb="FF595959"/>
      <name val="Calibri"/>
      <family val="2"/>
      <scheme val="minor"/>
    </font>
    <font>
      <b/>
      <sz val="18"/>
      <color theme="3"/>
      <name val="Calibri Light"/>
      <family val="2"/>
      <scheme val="major"/>
    </font>
    <font>
      <sz val="12"/>
      <name val="Helv"/>
    </font>
    <font>
      <sz val="11"/>
      <name val="Calibri"/>
      <family val="2"/>
    </font>
    <font>
      <sz val="10"/>
      <name val="Courier"/>
      <family val="3"/>
    </font>
    <font>
      <sz val="11"/>
      <color indexed="8"/>
      <name val="Calibri"/>
      <family val="2"/>
    </font>
    <font>
      <sz val="10"/>
      <color theme="1"/>
      <name val="Arial"/>
      <family val="2"/>
    </font>
    <font>
      <sz val="11"/>
      <color indexed="9"/>
      <name val="Calibri"/>
      <family val="2"/>
    </font>
    <font>
      <sz val="10"/>
      <color theme="0"/>
      <name val="Arial"/>
      <family val="2"/>
    </font>
    <font>
      <b/>
      <sz val="11"/>
      <color indexed="9"/>
      <name val="Calibri"/>
      <family val="2"/>
    </font>
    <font>
      <sz val="11"/>
      <color indexed="17"/>
      <name val="Calibri"/>
      <family val="2"/>
    </font>
    <font>
      <sz val="10"/>
      <color rgb="FF006100"/>
      <name val="Arial"/>
      <family val="2"/>
    </font>
    <font>
      <b/>
      <sz val="1"/>
      <color indexed="8"/>
      <name val="Courier"/>
      <family val="3"/>
    </font>
    <font>
      <b/>
      <sz val="18"/>
      <name val="Arial"/>
      <family val="2"/>
    </font>
    <font>
      <sz val="8"/>
      <name val="Arial"/>
      <family val="2"/>
    </font>
    <font>
      <b/>
      <sz val="11"/>
      <color indexed="52"/>
      <name val="Calibri"/>
      <family val="2"/>
    </font>
    <font>
      <b/>
      <sz val="11"/>
      <color indexed="10"/>
      <name val="Calibri"/>
      <family val="2"/>
    </font>
    <font>
      <b/>
      <sz val="10"/>
      <color rgb="FFFA7D00"/>
      <name val="Arial"/>
      <family val="2"/>
    </font>
    <font>
      <sz val="10"/>
      <name val="MS Sans Serif"/>
      <family val="2"/>
    </font>
    <font>
      <b/>
      <sz val="10"/>
      <color theme="0"/>
      <name val="Arial"/>
      <family val="2"/>
    </font>
    <font>
      <sz val="11"/>
      <color indexed="10"/>
      <name val="Calibri"/>
      <family val="2"/>
    </font>
    <font>
      <sz val="11"/>
      <color indexed="52"/>
      <name val="Calibri"/>
      <family val="2"/>
    </font>
    <font>
      <sz val="11"/>
      <color indexed="50"/>
      <name val="Calibri"/>
      <family val="2"/>
    </font>
    <font>
      <sz val="10"/>
      <color rgb="FFFA7D00"/>
      <name val="Arial"/>
      <family val="2"/>
    </font>
    <font>
      <sz val="9"/>
      <name val="Arial"/>
      <family val="2"/>
    </font>
    <font>
      <sz val="10"/>
      <color indexed="22"/>
      <name val="MS Sans Serif"/>
      <family val="2"/>
    </font>
    <font>
      <sz val="1"/>
      <color indexed="8"/>
      <name val="Courier"/>
      <family val="3"/>
    </font>
    <font>
      <sz val="12"/>
      <name val="Arial"/>
      <family val="2"/>
    </font>
    <font>
      <sz val="1"/>
      <color indexed="16"/>
      <name val="Courier"/>
      <family val="3"/>
    </font>
    <font>
      <sz val="11"/>
      <name val="Book Antiqua"/>
      <family val="1"/>
    </font>
    <font>
      <b/>
      <sz val="11"/>
      <color indexed="62"/>
      <name val="Calibri"/>
      <family val="2"/>
    </font>
    <font>
      <b/>
      <sz val="11"/>
      <color indexed="56"/>
      <name val="Calibri"/>
      <family val="2"/>
    </font>
    <font>
      <b/>
      <sz val="11"/>
      <color theme="3"/>
      <name val="Arial"/>
      <family val="2"/>
    </font>
    <font>
      <sz val="11"/>
      <color indexed="62"/>
      <name val="Calibri"/>
      <family val="2"/>
    </font>
    <font>
      <sz val="10"/>
      <color rgb="FF3F3F76"/>
      <name val="Arial"/>
      <family val="2"/>
    </font>
    <font>
      <u/>
      <sz val="10"/>
      <color indexed="12"/>
      <name val="Arial"/>
      <family val="2"/>
    </font>
    <font>
      <i/>
      <sz val="1"/>
      <color indexed="8"/>
      <name val="Courier"/>
      <family val="3"/>
    </font>
    <font>
      <sz val="12"/>
      <name val="Times New Roman"/>
      <family val="1"/>
    </font>
    <font>
      <b/>
      <sz val="8"/>
      <name val="Arial"/>
      <family val="2"/>
    </font>
    <font>
      <b/>
      <sz val="15"/>
      <color indexed="56"/>
      <name val="Calibri"/>
      <family val="2"/>
    </font>
    <font>
      <b/>
      <sz val="1"/>
      <color indexed="16"/>
      <name val="Courier"/>
      <family val="3"/>
    </font>
    <font>
      <u/>
      <sz val="10"/>
      <color theme="10"/>
      <name val="Arial"/>
      <family val="2"/>
    </font>
    <font>
      <u/>
      <sz val="11"/>
      <color theme="10"/>
      <name val="Calibri"/>
      <family val="2"/>
      <scheme val="minor"/>
    </font>
    <font>
      <u/>
      <sz val="11"/>
      <color theme="11"/>
      <name val="Calibri"/>
      <family val="2"/>
      <scheme val="minor"/>
    </font>
    <font>
      <sz val="11"/>
      <color indexed="20"/>
      <name val="Calibri"/>
      <family val="2"/>
    </font>
    <font>
      <sz val="10"/>
      <color rgb="FF9C0006"/>
      <name val="Arial"/>
      <family val="2"/>
    </font>
    <font>
      <sz val="11"/>
      <name val="Times New Roman"/>
      <family val="1"/>
    </font>
    <font>
      <sz val="11"/>
      <color indexed="60"/>
      <name val="Calibri"/>
      <family val="2"/>
    </font>
    <font>
      <sz val="11"/>
      <color indexed="19"/>
      <name val="Calibri"/>
      <family val="2"/>
    </font>
    <font>
      <sz val="10"/>
      <color rgb="FF9C6500"/>
      <name val="Arial"/>
      <family val="2"/>
    </font>
    <font>
      <sz val="10"/>
      <name val="Gill Sans MT"/>
      <family val="2"/>
    </font>
    <font>
      <sz val="10"/>
      <name val="Verdana"/>
      <family val="2"/>
    </font>
    <font>
      <sz val="10"/>
      <color rgb="FF000000"/>
      <name val="Arial"/>
      <family val="2"/>
    </font>
    <font>
      <sz val="10"/>
      <name val="Times New Roman"/>
      <family val="1"/>
    </font>
    <font>
      <sz val="12"/>
      <name val="Courier"/>
      <family val="3"/>
    </font>
    <font>
      <sz val="10"/>
      <color theme="1"/>
      <name val="Calibri"/>
      <family val="2"/>
    </font>
    <font>
      <sz val="12"/>
      <color theme="1"/>
      <name val="Arial"/>
      <family val="2"/>
    </font>
    <font>
      <sz val="10"/>
      <name val="Comic Sans MS"/>
      <family val="4"/>
    </font>
    <font>
      <sz val="10"/>
      <color indexed="8"/>
      <name val="Arial"/>
      <family val="2"/>
    </font>
    <font>
      <i/>
      <sz val="10"/>
      <name val="Arial"/>
      <family val="2"/>
    </font>
    <font>
      <b/>
      <sz val="11"/>
      <color indexed="63"/>
      <name val="Calibri"/>
      <family val="2"/>
    </font>
    <font>
      <b/>
      <sz val="10"/>
      <color rgb="FF3F3F3F"/>
      <name val="Arial"/>
      <family val="2"/>
    </font>
    <font>
      <sz val="11"/>
      <color indexed="53"/>
      <name val="Calibri"/>
      <family val="2"/>
    </font>
    <font>
      <i/>
      <sz val="11"/>
      <color indexed="23"/>
      <name val="Calibri"/>
      <family val="2"/>
    </font>
    <font>
      <i/>
      <sz val="10"/>
      <color rgb="FF7F7F7F"/>
      <name val="Arial"/>
      <family val="2"/>
    </font>
    <font>
      <b/>
      <sz val="15"/>
      <color indexed="62"/>
      <name val="Calibri"/>
      <family val="2"/>
    </font>
    <font>
      <b/>
      <sz val="15"/>
      <color theme="3"/>
      <name val="Arial"/>
      <family val="2"/>
    </font>
    <font>
      <b/>
      <sz val="13"/>
      <color indexed="62"/>
      <name val="Calibri"/>
      <family val="2"/>
    </font>
    <font>
      <b/>
      <sz val="13"/>
      <color indexed="56"/>
      <name val="Calibri"/>
      <family val="2"/>
    </font>
    <font>
      <b/>
      <sz val="13"/>
      <color theme="3"/>
      <name val="Arial"/>
      <family val="2"/>
    </font>
    <font>
      <b/>
      <sz val="18"/>
      <color indexed="62"/>
      <name val="Cambria"/>
      <family val="2"/>
    </font>
    <font>
      <b/>
      <sz val="18"/>
      <color indexed="56"/>
      <name val="Cambria"/>
      <family val="2"/>
    </font>
    <font>
      <b/>
      <sz val="11"/>
      <color indexed="8"/>
      <name val="Calibri"/>
      <family val="2"/>
    </font>
    <font>
      <b/>
      <sz val="10"/>
      <color theme="1"/>
      <name val="Arial"/>
      <family val="2"/>
    </font>
    <font>
      <b/>
      <sz val="9"/>
      <name val="Arial"/>
      <family val="2"/>
    </font>
    <font>
      <u/>
      <sz val="10"/>
      <name val="Arial"/>
      <family val="2"/>
    </font>
    <font>
      <b/>
      <i/>
      <sz val="12"/>
      <name val="Arial"/>
      <family val="2"/>
    </font>
    <font>
      <sz val="10"/>
      <color indexed="8"/>
      <name val="CG Times"/>
    </font>
    <font>
      <b/>
      <sz val="10"/>
      <color indexed="8"/>
      <name val="CG Times"/>
    </font>
    <font>
      <i/>
      <sz val="10"/>
      <color indexed="8"/>
      <name val="Arial"/>
      <family val="2"/>
    </font>
    <font>
      <sz val="11"/>
      <name val="Arial"/>
      <family val="2"/>
    </font>
    <font>
      <sz val="8"/>
      <color indexed="8"/>
      <name val="CG Times"/>
    </font>
  </fonts>
  <fills count="7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
      <patternFill patternType="solid">
        <fgColor indexed="14"/>
      </patternFill>
    </fill>
    <fill>
      <patternFill patternType="solid">
        <fgColor indexed="47"/>
      </patternFill>
    </fill>
    <fill>
      <patternFill patternType="solid">
        <fgColor indexed="16"/>
      </patternFill>
    </fill>
    <fill>
      <patternFill patternType="solid">
        <fgColor indexed="15"/>
      </patternFill>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22"/>
      </patternFill>
    </fill>
    <fill>
      <patternFill patternType="solid">
        <fgColor indexed="46"/>
      </patternFill>
    </fill>
    <fill>
      <patternFill patternType="solid">
        <fgColor indexed="27"/>
      </patternFill>
    </fill>
    <fill>
      <patternFill patternType="solid">
        <fgColor indexed="12"/>
      </patternFill>
    </fill>
    <fill>
      <patternFill patternType="solid">
        <fgColor indexed="43"/>
      </patternFill>
    </fill>
    <fill>
      <patternFill patternType="solid">
        <fgColor indexed="13"/>
      </patternFill>
    </fill>
    <fill>
      <patternFill patternType="solid">
        <fgColor indexed="11"/>
      </patternFill>
    </fill>
    <fill>
      <patternFill patternType="solid">
        <fgColor indexed="51"/>
      </patternFill>
    </fill>
    <fill>
      <patternFill patternType="solid">
        <fgColor indexed="30"/>
      </patternFill>
    </fill>
    <fill>
      <patternFill patternType="solid">
        <fgColor indexed="49"/>
      </patternFill>
    </fill>
    <fill>
      <patternFill patternType="solid">
        <fgColor indexed="53"/>
      </patternFill>
    </fill>
    <fill>
      <patternFill patternType="solid">
        <fgColor indexed="36"/>
      </patternFill>
    </fill>
    <fill>
      <patternFill patternType="solid">
        <fgColor indexed="52"/>
      </patternFill>
    </fill>
    <fill>
      <patternFill patternType="solid">
        <fgColor rgb="FF4F81BD"/>
        <bgColor indexed="64"/>
      </patternFill>
    </fill>
    <fill>
      <patternFill patternType="solid">
        <fgColor indexed="9"/>
      </patternFill>
    </fill>
    <fill>
      <patternFill patternType="solid">
        <fgColor indexed="55"/>
      </patternFill>
    </fill>
    <fill>
      <patternFill patternType="solid">
        <fgColor indexed="57"/>
      </patternFill>
    </fill>
    <fill>
      <patternFill patternType="solid">
        <fgColor indexed="56"/>
      </patternFill>
    </fill>
    <fill>
      <patternFill patternType="solid">
        <fgColor indexed="62"/>
      </patternFill>
    </fill>
    <fill>
      <patternFill patternType="solid">
        <fgColor indexed="10"/>
      </patternFill>
    </fill>
    <fill>
      <patternFill patternType="solid">
        <fgColor indexed="54"/>
      </patternFill>
    </fill>
    <fill>
      <patternFill patternType="lightGray">
        <fgColor indexed="10"/>
        <bgColor indexed="9"/>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right/>
      <top/>
      <bottom style="double">
        <color indexed="52"/>
      </bottom>
      <diagonal/>
    </border>
    <border>
      <left/>
      <right/>
      <top/>
      <bottom style="double">
        <color indexed="50"/>
      </bottom>
      <diagonal/>
    </border>
    <border>
      <left/>
      <right/>
      <top/>
      <bottom style="thick">
        <color indexed="49"/>
      </bottom>
      <diagonal/>
    </border>
    <border>
      <left/>
      <right/>
      <top/>
      <bottom style="medium">
        <color auto="1"/>
      </bottom>
      <diagonal/>
    </border>
    <border>
      <left/>
      <right/>
      <top/>
      <bottom style="thick">
        <color indexed="62"/>
      </bottom>
      <diagonal/>
    </border>
    <border>
      <left style="thin">
        <color indexed="13"/>
      </left>
      <right style="thin">
        <color indexed="13"/>
      </right>
      <top style="thin">
        <color indexed="13"/>
      </top>
      <bottom style="thin">
        <color indexed="1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56"/>
      </bottom>
      <diagonal/>
    </border>
    <border>
      <left/>
      <right/>
      <top/>
      <bottom style="thick">
        <color indexed="27"/>
      </bottom>
      <diagonal/>
    </border>
    <border>
      <left/>
      <right/>
      <top/>
      <bottom style="thick">
        <color indexed="22"/>
      </bottom>
      <diagonal/>
    </border>
    <border>
      <left/>
      <right/>
      <top/>
      <bottom style="thick">
        <color indexed="12"/>
      </bottom>
      <diagonal/>
    </border>
    <border>
      <left/>
      <right/>
      <top/>
      <bottom style="medium">
        <color indexed="27"/>
      </bottom>
      <diagonal/>
    </border>
    <border>
      <left/>
      <right/>
      <top/>
      <bottom style="medium">
        <color indexed="30"/>
      </bottom>
      <diagonal/>
    </border>
    <border>
      <left/>
      <right/>
      <top/>
      <bottom style="medium">
        <color indexed="12"/>
      </bottom>
      <diagonal/>
    </border>
    <border>
      <left/>
      <right/>
      <top style="thin">
        <color auto="1"/>
      </top>
      <bottom style="double">
        <color auto="1"/>
      </bottom>
      <diagonal/>
    </border>
    <border>
      <left/>
      <right/>
      <top style="thin">
        <color indexed="56"/>
      </top>
      <bottom style="double">
        <color indexed="56"/>
      </bottom>
      <diagonal/>
    </border>
    <border>
      <left/>
      <right/>
      <top style="thin">
        <color indexed="62"/>
      </top>
      <bottom style="double">
        <color indexed="62"/>
      </bottom>
      <diagonal/>
    </border>
    <border>
      <left/>
      <right/>
      <top style="double">
        <color auto="1"/>
      </top>
      <bottom/>
      <diagonal/>
    </border>
    <border>
      <left/>
      <right/>
      <top style="thin">
        <color indexed="49"/>
      </top>
      <bottom style="double">
        <color indexed="49"/>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267">
    <xf numFmtId="0" fontId="0" fillId="0" borderId="0"/>
    <xf numFmtId="9" fontId="10" fillId="0" borderId="0" applyFont="0" applyFill="0" applyBorder="0" applyAlignment="0" applyProtection="0"/>
    <xf numFmtId="0" fontId="11" fillId="0" borderId="0"/>
    <xf numFmtId="0" fontId="30" fillId="0" borderId="0" applyNumberFormat="0" applyFill="0" applyBorder="0" applyAlignment="0" applyProtection="0"/>
    <xf numFmtId="0" fontId="31" fillId="0" borderId="1" applyNumberFormat="0" applyFill="0" applyAlignment="0" applyProtection="0"/>
    <xf numFmtId="0" fontId="32" fillId="0" borderId="2" applyNumberFormat="0" applyFill="0" applyAlignment="0" applyProtection="0"/>
    <xf numFmtId="0" fontId="33" fillId="0" borderId="3" applyNumberFormat="0" applyFill="0" applyAlignment="0" applyProtection="0"/>
    <xf numFmtId="0" fontId="33" fillId="0" borderId="0" applyNumberFormat="0" applyFill="0" applyBorder="0" applyAlignment="0" applyProtection="0"/>
    <xf numFmtId="0" fontId="34" fillId="5" borderId="0" applyNumberFormat="0" applyBorder="0" applyAlignment="0" applyProtection="0"/>
    <xf numFmtId="0" fontId="35" fillId="6" borderId="0" applyNumberFormat="0" applyBorder="0" applyAlignment="0" applyProtection="0"/>
    <xf numFmtId="0" fontId="36" fillId="7" borderId="0" applyNumberFormat="0" applyBorder="0" applyAlignment="0" applyProtection="0"/>
    <xf numFmtId="0" fontId="37" fillId="8" borderId="4" applyNumberFormat="0" applyAlignment="0" applyProtection="0"/>
    <xf numFmtId="0" fontId="38" fillId="9" borderId="5" applyNumberFormat="0" applyAlignment="0" applyProtection="0"/>
    <xf numFmtId="0" fontId="39" fillId="9" borderId="4" applyNumberFormat="0" applyAlignment="0" applyProtection="0"/>
    <xf numFmtId="0" fontId="40" fillId="0" borderId="6" applyNumberFormat="0" applyFill="0" applyAlignment="0" applyProtection="0"/>
    <xf numFmtId="0" fontId="41" fillId="10" borderId="7" applyNumberFormat="0" applyAlignment="0" applyProtection="0"/>
    <xf numFmtId="0" fontId="42" fillId="0" borderId="0" applyNumberFormat="0" applyFill="0" applyBorder="0" applyAlignment="0" applyProtection="0"/>
    <xf numFmtId="0" fontId="10" fillId="11" borderId="8" applyNumberFormat="0" applyFont="0" applyAlignment="0" applyProtection="0"/>
    <xf numFmtId="0" fontId="43" fillId="0" borderId="0" applyNumberFormat="0" applyFill="0" applyBorder="0" applyAlignment="0" applyProtection="0"/>
    <xf numFmtId="0" fontId="12" fillId="0" borderId="9" applyNumberFormat="0" applyFill="0" applyAlignment="0" applyProtection="0"/>
    <xf numFmtId="0" fontId="44"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44" fillId="23" borderId="0" applyNumberFormat="0" applyBorder="0" applyAlignment="0" applyProtection="0"/>
    <xf numFmtId="0" fontId="44"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44" fillId="27" borderId="0" applyNumberFormat="0" applyBorder="0" applyAlignment="0" applyProtection="0"/>
    <xf numFmtId="0" fontId="44"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44" fillId="31" borderId="0" applyNumberFormat="0" applyBorder="0" applyAlignment="0" applyProtection="0"/>
    <xf numFmtId="0" fontId="44"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44" fillId="35" borderId="0" applyNumberFormat="0" applyBorder="0" applyAlignment="0" applyProtection="0"/>
    <xf numFmtId="0" fontId="31" fillId="0" borderId="1" applyNumberFormat="0" applyFill="0" applyAlignment="0" applyProtection="0"/>
    <xf numFmtId="171" fontId="10" fillId="0" borderId="0" applyFont="0" applyFill="0" applyBorder="0" applyAlignment="0" applyProtection="0"/>
    <xf numFmtId="0" fontId="11" fillId="0" borderId="0"/>
    <xf numFmtId="171" fontId="10" fillId="0" borderId="0" applyFont="0" applyFill="0" applyBorder="0" applyAlignment="0" applyProtection="0"/>
    <xf numFmtId="0" fontId="10" fillId="0" borderId="0"/>
    <xf numFmtId="171"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1" fillId="0" borderId="0" applyNumberFormat="0" applyFill="0" applyBorder="0" applyAlignment="0" applyProtection="0"/>
    <xf numFmtId="171" fontId="10" fillId="0" borderId="0" applyFont="0" applyFill="0" applyBorder="0" applyAlignment="0" applyProtection="0"/>
    <xf numFmtId="184" fontId="68" fillId="0" borderId="0"/>
    <xf numFmtId="171" fontId="69" fillId="0" borderId="0" applyFont="0" applyFill="0" applyBorder="0" applyAlignment="0" applyProtection="0"/>
    <xf numFmtId="0" fontId="70" fillId="0" borderId="0"/>
    <xf numFmtId="0" fontId="11" fillId="0" borderId="0" applyNumberFormat="0" applyFill="0" applyBorder="0" applyAlignment="0" applyProtection="0"/>
    <xf numFmtId="0" fontId="11" fillId="0" borderId="0"/>
    <xf numFmtId="0" fontId="69" fillId="0" borderId="0"/>
    <xf numFmtId="9" fontId="11" fillId="0" borderId="0" applyFont="0" applyFill="0" applyBorder="0" applyAlignment="0" applyProtection="0"/>
    <xf numFmtId="185" fontId="11" fillId="0" borderId="0" applyNumberFormat="0" applyFill="0" applyBorder="0" applyAlignment="0" applyProtection="0"/>
    <xf numFmtId="185" fontId="10" fillId="13" borderId="0" applyNumberFormat="0" applyBorder="0" applyAlignment="0" applyProtection="0"/>
    <xf numFmtId="185" fontId="10" fillId="17" borderId="0" applyNumberFormat="0" applyBorder="0" applyAlignment="0" applyProtection="0"/>
    <xf numFmtId="185" fontId="10" fillId="21" borderId="0" applyNumberFormat="0" applyBorder="0" applyAlignment="0" applyProtection="0"/>
    <xf numFmtId="185" fontId="10" fillId="25" borderId="0" applyNumberFormat="0" applyBorder="0" applyAlignment="0" applyProtection="0"/>
    <xf numFmtId="185" fontId="10" fillId="29" borderId="0" applyNumberFormat="0" applyBorder="0" applyAlignment="0" applyProtection="0"/>
    <xf numFmtId="185" fontId="10" fillId="33" borderId="0" applyNumberFormat="0" applyBorder="0" applyAlignment="0" applyProtection="0"/>
    <xf numFmtId="185" fontId="71" fillId="38" borderId="0" applyNumberFormat="0" applyBorder="0" applyAlignment="0" applyProtection="0"/>
    <xf numFmtId="185" fontId="71" fillId="39" borderId="0" applyNumberFormat="0" applyBorder="0" applyAlignment="0" applyProtection="0"/>
    <xf numFmtId="185" fontId="71" fillId="40" borderId="0" applyNumberFormat="0" applyBorder="0" applyAlignment="0" applyProtection="0"/>
    <xf numFmtId="185" fontId="71" fillId="41" borderId="0" applyNumberFormat="0" applyBorder="0" applyAlignment="0" applyProtection="0"/>
    <xf numFmtId="185" fontId="71" fillId="38" borderId="0" applyNumberFormat="0" applyBorder="0" applyAlignment="0" applyProtection="0"/>
    <xf numFmtId="185" fontId="71" fillId="39" borderId="0" applyNumberFormat="0" applyBorder="0" applyAlignment="0" applyProtection="0"/>
    <xf numFmtId="185" fontId="71" fillId="42" borderId="0" applyNumberFormat="0" applyBorder="0" applyAlignment="0" applyProtection="0"/>
    <xf numFmtId="185" fontId="10" fillId="13" borderId="0" applyNumberFormat="0" applyBorder="0" applyAlignment="0" applyProtection="0"/>
    <xf numFmtId="185" fontId="10" fillId="13" borderId="0" applyNumberFormat="0" applyBorder="0" applyAlignment="0" applyProtection="0"/>
    <xf numFmtId="185" fontId="71" fillId="43" borderId="0" applyNumberFormat="0" applyBorder="0" applyAlignment="0" applyProtection="0"/>
    <xf numFmtId="185" fontId="10" fillId="13" borderId="0" applyNumberFormat="0" applyBorder="0" applyAlignment="0" applyProtection="0"/>
    <xf numFmtId="185" fontId="10" fillId="13" borderId="0" applyNumberFormat="0" applyBorder="0" applyAlignment="0" applyProtection="0"/>
    <xf numFmtId="185" fontId="10" fillId="13" borderId="0" applyNumberFormat="0" applyBorder="0" applyAlignment="0" applyProtection="0"/>
    <xf numFmtId="185" fontId="10" fillId="13" borderId="0" applyNumberFormat="0" applyBorder="0" applyAlignment="0" applyProtection="0"/>
    <xf numFmtId="185" fontId="10" fillId="13" borderId="0" applyNumberFormat="0" applyBorder="0" applyAlignment="0" applyProtection="0"/>
    <xf numFmtId="185" fontId="71" fillId="39" borderId="0" applyNumberFormat="0" applyBorder="0" applyAlignment="0" applyProtection="0"/>
    <xf numFmtId="185" fontId="72" fillId="43" borderId="0" applyNumberFormat="0" applyBorder="0" applyAlignment="0" applyProtection="0"/>
    <xf numFmtId="0" fontId="10" fillId="13" borderId="0" applyNumberFormat="0" applyBorder="0" applyAlignment="0" applyProtection="0"/>
    <xf numFmtId="185" fontId="71" fillId="42" borderId="0" applyNumberFormat="0" applyBorder="0" applyAlignment="0" applyProtection="0"/>
    <xf numFmtId="185" fontId="71" fillId="42" borderId="0" applyNumberFormat="0" applyBorder="0" applyAlignment="0" applyProtection="0"/>
    <xf numFmtId="185" fontId="71" fillId="42" borderId="0" applyNumberFormat="0" applyBorder="0" applyAlignment="0" applyProtection="0"/>
    <xf numFmtId="185" fontId="71" fillId="42" borderId="0" applyNumberFormat="0" applyBorder="0" applyAlignment="0" applyProtection="0"/>
    <xf numFmtId="185" fontId="71" fillId="43" borderId="0" applyNumberFormat="0" applyBorder="0" applyAlignment="0" applyProtection="0"/>
    <xf numFmtId="185" fontId="71" fillId="44" borderId="0" applyNumberFormat="0" applyBorder="0" applyAlignment="0" applyProtection="0"/>
    <xf numFmtId="185" fontId="10" fillId="17" borderId="0" applyNumberFormat="0" applyBorder="0" applyAlignment="0" applyProtection="0"/>
    <xf numFmtId="185" fontId="71" fillId="45" borderId="0" applyNumberFormat="0" applyBorder="0" applyAlignment="0" applyProtection="0"/>
    <xf numFmtId="185" fontId="72" fillId="45" borderId="0" applyNumberFormat="0" applyBorder="0" applyAlignment="0" applyProtection="0"/>
    <xf numFmtId="0" fontId="10" fillId="17" borderId="0" applyNumberFormat="0" applyBorder="0" applyAlignment="0" applyProtection="0"/>
    <xf numFmtId="185" fontId="71" fillId="44" borderId="0" applyNumberFormat="0" applyBorder="0" applyAlignment="0" applyProtection="0"/>
    <xf numFmtId="185" fontId="10" fillId="17" borderId="0" applyNumberFormat="0" applyBorder="0" applyAlignment="0" applyProtection="0"/>
    <xf numFmtId="185" fontId="71" fillId="44" borderId="0" applyNumberFormat="0" applyBorder="0" applyAlignment="0" applyProtection="0"/>
    <xf numFmtId="185" fontId="10" fillId="17" borderId="0" applyNumberFormat="0" applyBorder="0" applyAlignment="0" applyProtection="0"/>
    <xf numFmtId="185" fontId="71" fillId="44" borderId="0" applyNumberFormat="0" applyBorder="0" applyAlignment="0" applyProtection="0"/>
    <xf numFmtId="185" fontId="71" fillId="44" borderId="0" applyNumberFormat="0" applyBorder="0" applyAlignment="0" applyProtection="0"/>
    <xf numFmtId="185" fontId="71" fillId="45" borderId="0" applyNumberFormat="0" applyBorder="0" applyAlignment="0" applyProtection="0"/>
    <xf numFmtId="185" fontId="71" fillId="46" borderId="0" applyNumberFormat="0" applyBorder="0" applyAlignment="0" applyProtection="0"/>
    <xf numFmtId="185" fontId="10" fillId="21" borderId="0" applyNumberFormat="0" applyBorder="0" applyAlignment="0" applyProtection="0"/>
    <xf numFmtId="185" fontId="71" fillId="47" borderId="0" applyNumberFormat="0" applyBorder="0" applyAlignment="0" applyProtection="0"/>
    <xf numFmtId="185" fontId="72" fillId="47" borderId="0" applyNumberFormat="0" applyBorder="0" applyAlignment="0" applyProtection="0"/>
    <xf numFmtId="0" fontId="10" fillId="21" borderId="0" applyNumberFormat="0" applyBorder="0" applyAlignment="0" applyProtection="0"/>
    <xf numFmtId="185" fontId="71" fillId="46" borderId="0" applyNumberFormat="0" applyBorder="0" applyAlignment="0" applyProtection="0"/>
    <xf numFmtId="185" fontId="10" fillId="21" borderId="0" applyNumberFormat="0" applyBorder="0" applyAlignment="0" applyProtection="0"/>
    <xf numFmtId="185" fontId="71" fillId="46" borderId="0" applyNumberFormat="0" applyBorder="0" applyAlignment="0" applyProtection="0"/>
    <xf numFmtId="185" fontId="10" fillId="21" borderId="0" applyNumberFormat="0" applyBorder="0" applyAlignment="0" applyProtection="0"/>
    <xf numFmtId="185" fontId="71" fillId="46" borderId="0" applyNumberFormat="0" applyBorder="0" applyAlignment="0" applyProtection="0"/>
    <xf numFmtId="185" fontId="71" fillId="46" borderId="0" applyNumberFormat="0" applyBorder="0" applyAlignment="0" applyProtection="0"/>
    <xf numFmtId="185" fontId="71" fillId="47" borderId="0" applyNumberFormat="0" applyBorder="0" applyAlignment="0" applyProtection="0"/>
    <xf numFmtId="185" fontId="71" fillId="48" borderId="0" applyNumberFormat="0" applyBorder="0" applyAlignment="0" applyProtection="0"/>
    <xf numFmtId="185" fontId="10" fillId="25" borderId="0" applyNumberFormat="0" applyBorder="0" applyAlignment="0" applyProtection="0"/>
    <xf numFmtId="185" fontId="71" fillId="49" borderId="0" applyNumberFormat="0" applyBorder="0" applyAlignment="0" applyProtection="0"/>
    <xf numFmtId="185" fontId="71" fillId="39" borderId="0" applyNumberFormat="0" applyBorder="0" applyAlignment="0" applyProtection="0"/>
    <xf numFmtId="185" fontId="72" fillId="49" borderId="0" applyNumberFormat="0" applyBorder="0" applyAlignment="0" applyProtection="0"/>
    <xf numFmtId="0" fontId="10" fillId="25" borderId="0" applyNumberFormat="0" applyBorder="0" applyAlignment="0" applyProtection="0"/>
    <xf numFmtId="185" fontId="71" fillId="48" borderId="0" applyNumberFormat="0" applyBorder="0" applyAlignment="0" applyProtection="0"/>
    <xf numFmtId="185" fontId="10" fillId="25" borderId="0" applyNumberFormat="0" applyBorder="0" applyAlignment="0" applyProtection="0"/>
    <xf numFmtId="185" fontId="71" fillId="48" borderId="0" applyNumberFormat="0" applyBorder="0" applyAlignment="0" applyProtection="0"/>
    <xf numFmtId="185" fontId="10" fillId="25" borderId="0" applyNumberFormat="0" applyBorder="0" applyAlignment="0" applyProtection="0"/>
    <xf numFmtId="185" fontId="71" fillId="48" borderId="0" applyNumberFormat="0" applyBorder="0" applyAlignment="0" applyProtection="0"/>
    <xf numFmtId="185" fontId="71" fillId="48" borderId="0" applyNumberFormat="0" applyBorder="0" applyAlignment="0" applyProtection="0"/>
    <xf numFmtId="185" fontId="71" fillId="49" borderId="0" applyNumberFormat="0" applyBorder="0" applyAlignment="0" applyProtection="0"/>
    <xf numFmtId="185" fontId="71" fillId="50" borderId="0" applyNumberFormat="0" applyBorder="0" applyAlignment="0" applyProtection="0"/>
    <xf numFmtId="185" fontId="10" fillId="29" borderId="0" applyNumberFormat="0" applyBorder="0" applyAlignment="0" applyProtection="0"/>
    <xf numFmtId="185" fontId="72" fillId="29" borderId="0" applyNumberFormat="0" applyBorder="0" applyAlignment="0" applyProtection="0"/>
    <xf numFmtId="0" fontId="10" fillId="29" borderId="0" applyNumberFormat="0" applyBorder="0" applyAlignment="0" applyProtection="0"/>
    <xf numFmtId="185" fontId="71" fillId="50" borderId="0" applyNumberFormat="0" applyBorder="0" applyAlignment="0" applyProtection="0"/>
    <xf numFmtId="185" fontId="10" fillId="29" borderId="0" applyNumberFormat="0" applyBorder="0" applyAlignment="0" applyProtection="0"/>
    <xf numFmtId="185" fontId="71" fillId="50" borderId="0" applyNumberFormat="0" applyBorder="0" applyAlignment="0" applyProtection="0"/>
    <xf numFmtId="185" fontId="10" fillId="29" borderId="0" applyNumberFormat="0" applyBorder="0" applyAlignment="0" applyProtection="0"/>
    <xf numFmtId="185" fontId="71" fillId="50" borderId="0" applyNumberFormat="0" applyBorder="0" applyAlignment="0" applyProtection="0"/>
    <xf numFmtId="185" fontId="71" fillId="50" borderId="0" applyNumberFormat="0" applyBorder="0" applyAlignment="0" applyProtection="0"/>
    <xf numFmtId="185" fontId="71" fillId="50" borderId="0" applyNumberFormat="0" applyBorder="0" applyAlignment="0" applyProtection="0"/>
    <xf numFmtId="185" fontId="71" fillId="46" borderId="0" applyNumberFormat="0" applyBorder="0" applyAlignment="0" applyProtection="0"/>
    <xf numFmtId="185" fontId="10" fillId="33" borderId="0" applyNumberFormat="0" applyBorder="0" applyAlignment="0" applyProtection="0"/>
    <xf numFmtId="185" fontId="71" fillId="39" borderId="0" applyNumberFormat="0" applyBorder="0" applyAlignment="0" applyProtection="0"/>
    <xf numFmtId="185" fontId="72" fillId="33" borderId="0" applyNumberFormat="0" applyBorder="0" applyAlignment="0" applyProtection="0"/>
    <xf numFmtId="0" fontId="10" fillId="33" borderId="0" applyNumberFormat="0" applyBorder="0" applyAlignment="0" applyProtection="0"/>
    <xf numFmtId="185" fontId="71" fillId="46" borderId="0" applyNumberFormat="0" applyBorder="0" applyAlignment="0" applyProtection="0"/>
    <xf numFmtId="185" fontId="10" fillId="33" borderId="0" applyNumberFormat="0" applyBorder="0" applyAlignment="0" applyProtection="0"/>
    <xf numFmtId="185" fontId="71" fillId="46" borderId="0" applyNumberFormat="0" applyBorder="0" applyAlignment="0" applyProtection="0"/>
    <xf numFmtId="185" fontId="10" fillId="33" borderId="0" applyNumberFormat="0" applyBorder="0" applyAlignment="0" applyProtection="0"/>
    <xf numFmtId="185" fontId="71" fillId="46" borderId="0" applyNumberFormat="0" applyBorder="0" applyAlignment="0" applyProtection="0"/>
    <xf numFmtId="185" fontId="71" fillId="46" borderId="0" applyNumberFormat="0" applyBorder="0" applyAlignment="0" applyProtection="0"/>
    <xf numFmtId="185" fontId="71" fillId="39" borderId="0" applyNumberFormat="0" applyBorder="0" applyAlignment="0" applyProtection="0"/>
    <xf numFmtId="185" fontId="10" fillId="14" borderId="0" applyNumberFormat="0" applyBorder="0" applyAlignment="0" applyProtection="0"/>
    <xf numFmtId="185" fontId="10" fillId="18" borderId="0" applyNumberFormat="0" applyBorder="0" applyAlignment="0" applyProtection="0"/>
    <xf numFmtId="185" fontId="10" fillId="22" borderId="0" applyNumberFormat="0" applyBorder="0" applyAlignment="0" applyProtection="0"/>
    <xf numFmtId="185" fontId="10" fillId="26" borderId="0" applyNumberFormat="0" applyBorder="0" applyAlignment="0" applyProtection="0"/>
    <xf numFmtId="185" fontId="10" fillId="30" borderId="0" applyNumberFormat="0" applyBorder="0" applyAlignment="0" applyProtection="0"/>
    <xf numFmtId="185" fontId="10" fillId="34" borderId="0" applyNumberFormat="0" applyBorder="0" applyAlignment="0" applyProtection="0"/>
    <xf numFmtId="185" fontId="71" fillId="51" borderId="0" applyNumberFormat="0" applyBorder="0" applyAlignment="0" applyProtection="0"/>
    <xf numFmtId="185" fontId="71" fillId="44" borderId="0" applyNumberFormat="0" applyBorder="0" applyAlignment="0" applyProtection="0"/>
    <xf numFmtId="185" fontId="71" fillId="52" borderId="0" applyNumberFormat="0" applyBorder="0" applyAlignment="0" applyProtection="0"/>
    <xf numFmtId="185" fontId="71" fillId="53" borderId="0" applyNumberFormat="0" applyBorder="0" applyAlignment="0" applyProtection="0"/>
    <xf numFmtId="185" fontId="71" fillId="51" borderId="0" applyNumberFormat="0" applyBorder="0" applyAlignment="0" applyProtection="0"/>
    <xf numFmtId="185" fontId="71" fillId="39" borderId="0" applyNumberFormat="0" applyBorder="0" applyAlignment="0" applyProtection="0"/>
    <xf numFmtId="185" fontId="71" fillId="50" borderId="0" applyNumberFormat="0" applyBorder="0" applyAlignment="0" applyProtection="0"/>
    <xf numFmtId="185" fontId="10" fillId="14" borderId="0" applyNumberFormat="0" applyBorder="0" applyAlignment="0" applyProtection="0"/>
    <xf numFmtId="185" fontId="71" fillId="42" borderId="0" applyNumberFormat="0" applyBorder="0" applyAlignment="0" applyProtection="0"/>
    <xf numFmtId="185" fontId="71" fillId="48" borderId="0" applyNumberFormat="0" applyBorder="0" applyAlignment="0" applyProtection="0"/>
    <xf numFmtId="185" fontId="72" fillId="14" borderId="0" applyNumberFormat="0" applyBorder="0" applyAlignment="0" applyProtection="0"/>
    <xf numFmtId="0" fontId="10" fillId="14" borderId="0" applyNumberFormat="0" applyBorder="0" applyAlignment="0" applyProtection="0"/>
    <xf numFmtId="185" fontId="71" fillId="50" borderId="0" applyNumberFormat="0" applyBorder="0" applyAlignment="0" applyProtection="0"/>
    <xf numFmtId="185" fontId="10" fillId="14" borderId="0" applyNumberFormat="0" applyBorder="0" applyAlignment="0" applyProtection="0"/>
    <xf numFmtId="185" fontId="71" fillId="50" borderId="0" applyNumberFormat="0" applyBorder="0" applyAlignment="0" applyProtection="0"/>
    <xf numFmtId="185" fontId="10" fillId="14" borderId="0" applyNumberFormat="0" applyBorder="0" applyAlignment="0" applyProtection="0"/>
    <xf numFmtId="185" fontId="71" fillId="50" borderId="0" applyNumberFormat="0" applyBorder="0" applyAlignment="0" applyProtection="0"/>
    <xf numFmtId="185" fontId="71" fillId="50" borderId="0" applyNumberFormat="0" applyBorder="0" applyAlignment="0" applyProtection="0"/>
    <xf numFmtId="185" fontId="71" fillId="42" borderId="0" applyNumberFormat="0" applyBorder="0" applyAlignment="0" applyProtection="0"/>
    <xf numFmtId="185" fontId="71" fillId="44" borderId="0" applyNumberFormat="0" applyBorder="0" applyAlignment="0" applyProtection="0"/>
    <xf numFmtId="185" fontId="10" fillId="18" borderId="0" applyNumberFormat="0" applyBorder="0" applyAlignment="0" applyProtection="0"/>
    <xf numFmtId="185" fontId="72" fillId="18" borderId="0" applyNumberFormat="0" applyBorder="0" applyAlignment="0" applyProtection="0"/>
    <xf numFmtId="0" fontId="10" fillId="18" borderId="0" applyNumberFormat="0" applyBorder="0" applyAlignment="0" applyProtection="0"/>
    <xf numFmtId="185" fontId="71" fillId="44" borderId="0" applyNumberFormat="0" applyBorder="0" applyAlignment="0" applyProtection="0"/>
    <xf numFmtId="185" fontId="10" fillId="18" borderId="0" applyNumberFormat="0" applyBorder="0" applyAlignment="0" applyProtection="0"/>
    <xf numFmtId="185" fontId="71" fillId="44" borderId="0" applyNumberFormat="0" applyBorder="0" applyAlignment="0" applyProtection="0"/>
    <xf numFmtId="185" fontId="10" fillId="18" borderId="0" applyNumberFormat="0" applyBorder="0" applyAlignment="0" applyProtection="0"/>
    <xf numFmtId="185" fontId="71" fillId="44" borderId="0" applyNumberFormat="0" applyBorder="0" applyAlignment="0" applyProtection="0"/>
    <xf numFmtId="185" fontId="71" fillId="44" borderId="0" applyNumberFormat="0" applyBorder="0" applyAlignment="0" applyProtection="0"/>
    <xf numFmtId="185" fontId="71" fillId="44" borderId="0" applyNumberFormat="0" applyBorder="0" applyAlignment="0" applyProtection="0"/>
    <xf numFmtId="185" fontId="71" fillId="52" borderId="0" applyNumberFormat="0" applyBorder="0" applyAlignment="0" applyProtection="0"/>
    <xf numFmtId="185" fontId="10" fillId="22" borderId="0" applyNumberFormat="0" applyBorder="0" applyAlignment="0" applyProtection="0"/>
    <xf numFmtId="185" fontId="71" fillId="54" borderId="0" applyNumberFormat="0" applyBorder="0" applyAlignment="0" applyProtection="0"/>
    <xf numFmtId="185" fontId="72" fillId="54" borderId="0" applyNumberFormat="0" applyBorder="0" applyAlignment="0" applyProtection="0"/>
    <xf numFmtId="0" fontId="10" fillId="22" borderId="0" applyNumberFormat="0" applyBorder="0" applyAlignment="0" applyProtection="0"/>
    <xf numFmtId="185" fontId="71" fillId="52" borderId="0" applyNumberFormat="0" applyBorder="0" applyAlignment="0" applyProtection="0"/>
    <xf numFmtId="185" fontId="10" fillId="22" borderId="0" applyNumberFormat="0" applyBorder="0" applyAlignment="0" applyProtection="0"/>
    <xf numFmtId="185" fontId="71" fillId="52" borderId="0" applyNumberFormat="0" applyBorder="0" applyAlignment="0" applyProtection="0"/>
    <xf numFmtId="185" fontId="10" fillId="22" borderId="0" applyNumberFormat="0" applyBorder="0" applyAlignment="0" applyProtection="0"/>
    <xf numFmtId="185" fontId="71" fillId="52" borderId="0" applyNumberFormat="0" applyBorder="0" applyAlignment="0" applyProtection="0"/>
    <xf numFmtId="185" fontId="71" fillId="52" borderId="0" applyNumberFormat="0" applyBorder="0" applyAlignment="0" applyProtection="0"/>
    <xf numFmtId="185" fontId="71" fillId="54" borderId="0" applyNumberFormat="0" applyBorder="0" applyAlignment="0" applyProtection="0"/>
    <xf numFmtId="185" fontId="71" fillId="45" borderId="0" applyNumberFormat="0" applyBorder="0" applyAlignment="0" applyProtection="0"/>
    <xf numFmtId="185" fontId="10" fillId="26" borderId="0" applyNumberFormat="0" applyBorder="0" applyAlignment="0" applyProtection="0"/>
    <xf numFmtId="185" fontId="71" fillId="49" borderId="0" applyNumberFormat="0" applyBorder="0" applyAlignment="0" applyProtection="0"/>
    <xf numFmtId="185" fontId="71" fillId="48" borderId="0" applyNumberFormat="0" applyBorder="0" applyAlignment="0" applyProtection="0"/>
    <xf numFmtId="185" fontId="72" fillId="26" borderId="0" applyNumberFormat="0" applyBorder="0" applyAlignment="0" applyProtection="0"/>
    <xf numFmtId="0" fontId="10" fillId="26" borderId="0" applyNumberFormat="0" applyBorder="0" applyAlignment="0" applyProtection="0"/>
    <xf numFmtId="185" fontId="71" fillId="45" borderId="0" applyNumberFormat="0" applyBorder="0" applyAlignment="0" applyProtection="0"/>
    <xf numFmtId="185" fontId="10" fillId="26" borderId="0" applyNumberFormat="0" applyBorder="0" applyAlignment="0" applyProtection="0"/>
    <xf numFmtId="185" fontId="71" fillId="45" borderId="0" applyNumberFormat="0" applyBorder="0" applyAlignment="0" applyProtection="0"/>
    <xf numFmtId="185" fontId="10" fillId="26" borderId="0" applyNumberFormat="0" applyBorder="0" applyAlignment="0" applyProtection="0"/>
    <xf numFmtId="185" fontId="71" fillId="45" borderId="0" applyNumberFormat="0" applyBorder="0" applyAlignment="0" applyProtection="0"/>
    <xf numFmtId="185" fontId="71" fillId="45" borderId="0" applyNumberFormat="0" applyBorder="0" applyAlignment="0" applyProtection="0"/>
    <xf numFmtId="185" fontId="71" fillId="49" borderId="0" applyNumberFormat="0" applyBorder="0" applyAlignment="0" applyProtection="0"/>
    <xf numFmtId="185" fontId="71" fillId="50" borderId="0" applyNumberFormat="0" applyBorder="0" applyAlignment="0" applyProtection="0"/>
    <xf numFmtId="185" fontId="10" fillId="30" borderId="0" applyNumberFormat="0" applyBorder="0" applyAlignment="0" applyProtection="0"/>
    <xf numFmtId="185" fontId="71" fillId="42" borderId="0" applyNumberFormat="0" applyBorder="0" applyAlignment="0" applyProtection="0"/>
    <xf numFmtId="185" fontId="72" fillId="30" borderId="0" applyNumberFormat="0" applyBorder="0" applyAlignment="0" applyProtection="0"/>
    <xf numFmtId="0" fontId="10" fillId="30" borderId="0" applyNumberFormat="0" applyBorder="0" applyAlignment="0" applyProtection="0"/>
    <xf numFmtId="185" fontId="71" fillId="50" borderId="0" applyNumberFormat="0" applyBorder="0" applyAlignment="0" applyProtection="0"/>
    <xf numFmtId="185" fontId="10" fillId="30" borderId="0" applyNumberFormat="0" applyBorder="0" applyAlignment="0" applyProtection="0"/>
    <xf numFmtId="185" fontId="71" fillId="50" borderId="0" applyNumberFormat="0" applyBorder="0" applyAlignment="0" applyProtection="0"/>
    <xf numFmtId="185" fontId="10" fillId="30" borderId="0" applyNumberFormat="0" applyBorder="0" applyAlignment="0" applyProtection="0"/>
    <xf numFmtId="185" fontId="71" fillId="50" borderId="0" applyNumberFormat="0" applyBorder="0" applyAlignment="0" applyProtection="0"/>
    <xf numFmtId="185" fontId="71" fillId="50" borderId="0" applyNumberFormat="0" applyBorder="0" applyAlignment="0" applyProtection="0"/>
    <xf numFmtId="185" fontId="71" fillId="42" borderId="0" applyNumberFormat="0" applyBorder="0" applyAlignment="0" applyProtection="0"/>
    <xf numFmtId="185" fontId="71" fillId="46" borderId="0" applyNumberFormat="0" applyBorder="0" applyAlignment="0" applyProtection="0"/>
    <xf numFmtId="185" fontId="10" fillId="34" borderId="0" applyNumberFormat="0" applyBorder="0" applyAlignment="0" applyProtection="0"/>
    <xf numFmtId="185" fontId="71" fillId="55" borderId="0" applyNumberFormat="0" applyBorder="0" applyAlignment="0" applyProtection="0"/>
    <xf numFmtId="185" fontId="71" fillId="52" borderId="0" applyNumberFormat="0" applyBorder="0" applyAlignment="0" applyProtection="0"/>
    <xf numFmtId="185" fontId="72" fillId="34" borderId="0" applyNumberFormat="0" applyBorder="0" applyAlignment="0" applyProtection="0"/>
    <xf numFmtId="0" fontId="10" fillId="34" borderId="0" applyNumberFormat="0" applyBorder="0" applyAlignment="0" applyProtection="0"/>
    <xf numFmtId="185" fontId="71" fillId="46" borderId="0" applyNumberFormat="0" applyBorder="0" applyAlignment="0" applyProtection="0"/>
    <xf numFmtId="185" fontId="10" fillId="34" borderId="0" applyNumberFormat="0" applyBorder="0" applyAlignment="0" applyProtection="0"/>
    <xf numFmtId="185" fontId="71" fillId="46" borderId="0" applyNumberFormat="0" applyBorder="0" applyAlignment="0" applyProtection="0"/>
    <xf numFmtId="185" fontId="10" fillId="34" borderId="0" applyNumberFormat="0" applyBorder="0" applyAlignment="0" applyProtection="0"/>
    <xf numFmtId="185" fontId="71" fillId="46" borderId="0" applyNumberFormat="0" applyBorder="0" applyAlignment="0" applyProtection="0"/>
    <xf numFmtId="185" fontId="71" fillId="46" borderId="0" applyNumberFormat="0" applyBorder="0" applyAlignment="0" applyProtection="0"/>
    <xf numFmtId="185" fontId="71" fillId="55" borderId="0" applyNumberFormat="0" applyBorder="0" applyAlignment="0" applyProtection="0"/>
    <xf numFmtId="185" fontId="44" fillId="15" borderId="0" applyNumberFormat="0" applyBorder="0" applyAlignment="0" applyProtection="0"/>
    <xf numFmtId="185" fontId="44" fillId="19" borderId="0" applyNumberFormat="0" applyBorder="0" applyAlignment="0" applyProtection="0"/>
    <xf numFmtId="185" fontId="44" fillId="23" borderId="0" applyNumberFormat="0" applyBorder="0" applyAlignment="0" applyProtection="0"/>
    <xf numFmtId="185" fontId="44" fillId="27" borderId="0" applyNumberFormat="0" applyBorder="0" applyAlignment="0" applyProtection="0"/>
    <xf numFmtId="185" fontId="44" fillId="31" borderId="0" applyNumberFormat="0" applyBorder="0" applyAlignment="0" applyProtection="0"/>
    <xf numFmtId="185" fontId="44" fillId="35" borderId="0" applyNumberFormat="0" applyBorder="0" applyAlignment="0" applyProtection="0"/>
    <xf numFmtId="185" fontId="73" fillId="51" borderId="0" applyNumberFormat="0" applyBorder="0" applyAlignment="0" applyProtection="0"/>
    <xf numFmtId="185" fontId="73" fillId="44" borderId="0" applyNumberFormat="0" applyBorder="0" applyAlignment="0" applyProtection="0"/>
    <xf numFmtId="185" fontId="73" fillId="52" borderId="0" applyNumberFormat="0" applyBorder="0" applyAlignment="0" applyProtection="0"/>
    <xf numFmtId="185" fontId="73" fillId="53" borderId="0" applyNumberFormat="0" applyBorder="0" applyAlignment="0" applyProtection="0"/>
    <xf numFmtId="185" fontId="73" fillId="51" borderId="0" applyNumberFormat="0" applyBorder="0" applyAlignment="0" applyProtection="0"/>
    <xf numFmtId="185" fontId="73" fillId="39" borderId="0" applyNumberFormat="0" applyBorder="0" applyAlignment="0" applyProtection="0"/>
    <xf numFmtId="185" fontId="73" fillId="50" borderId="0" applyNumberFormat="0" applyBorder="0" applyAlignment="0" applyProtection="0"/>
    <xf numFmtId="185" fontId="73" fillId="56" borderId="0" applyNumberFormat="0" applyBorder="0" applyAlignment="0" applyProtection="0"/>
    <xf numFmtId="185" fontId="73" fillId="57" borderId="0" applyNumberFormat="0" applyBorder="0" applyAlignment="0" applyProtection="0"/>
    <xf numFmtId="185" fontId="74" fillId="15" borderId="0" applyNumberFormat="0" applyBorder="0" applyAlignment="0" applyProtection="0"/>
    <xf numFmtId="0" fontId="44" fillId="15" borderId="0" applyNumberFormat="0" applyBorder="0" applyAlignment="0" applyProtection="0"/>
    <xf numFmtId="185" fontId="73" fillId="50" borderId="0" applyNumberFormat="0" applyBorder="0" applyAlignment="0" applyProtection="0"/>
    <xf numFmtId="185" fontId="73" fillId="50" borderId="0" applyNumberFormat="0" applyBorder="0" applyAlignment="0" applyProtection="0"/>
    <xf numFmtId="185" fontId="73" fillId="50" borderId="0" applyNumberFormat="0" applyBorder="0" applyAlignment="0" applyProtection="0"/>
    <xf numFmtId="185" fontId="73" fillId="50" borderId="0" applyNumberFormat="0" applyBorder="0" applyAlignment="0" applyProtection="0"/>
    <xf numFmtId="185" fontId="73" fillId="56" borderId="0" applyNumberFormat="0" applyBorder="0" applyAlignment="0" applyProtection="0"/>
    <xf numFmtId="185" fontId="73" fillId="58" borderId="0" applyNumberFormat="0" applyBorder="0" applyAlignment="0" applyProtection="0"/>
    <xf numFmtId="185" fontId="73" fillId="44" borderId="0" applyNumberFormat="0" applyBorder="0" applyAlignment="0" applyProtection="0"/>
    <xf numFmtId="185" fontId="74" fillId="19" borderId="0" applyNumberFormat="0" applyBorder="0" applyAlignment="0" applyProtection="0"/>
    <xf numFmtId="0" fontId="44" fillId="19" borderId="0" applyNumberFormat="0" applyBorder="0" applyAlignment="0" applyProtection="0"/>
    <xf numFmtId="185" fontId="73" fillId="58" borderId="0" applyNumberFormat="0" applyBorder="0" applyAlignment="0" applyProtection="0"/>
    <xf numFmtId="185" fontId="73" fillId="58" borderId="0" applyNumberFormat="0" applyBorder="0" applyAlignment="0" applyProtection="0"/>
    <xf numFmtId="185" fontId="73" fillId="58" borderId="0" applyNumberFormat="0" applyBorder="0" applyAlignment="0" applyProtection="0"/>
    <xf numFmtId="185" fontId="73" fillId="58" borderId="0" applyNumberFormat="0" applyBorder="0" applyAlignment="0" applyProtection="0"/>
    <xf numFmtId="185" fontId="73" fillId="44" borderId="0" applyNumberFormat="0" applyBorder="0" applyAlignment="0" applyProtection="0"/>
    <xf numFmtId="185" fontId="73" fillId="55" borderId="0" applyNumberFormat="0" applyBorder="0" applyAlignment="0" applyProtection="0"/>
    <xf numFmtId="185" fontId="73" fillId="54" borderId="0" applyNumberFormat="0" applyBorder="0" applyAlignment="0" applyProtection="0"/>
    <xf numFmtId="185" fontId="73" fillId="52" borderId="0" applyNumberFormat="0" applyBorder="0" applyAlignment="0" applyProtection="0"/>
    <xf numFmtId="185" fontId="74" fillId="54" borderId="0" applyNumberFormat="0" applyBorder="0" applyAlignment="0" applyProtection="0"/>
    <xf numFmtId="0" fontId="44" fillId="23" borderId="0" applyNumberFormat="0" applyBorder="0" applyAlignment="0" applyProtection="0"/>
    <xf numFmtId="185" fontId="73" fillId="55" borderId="0" applyNumberFormat="0" applyBorder="0" applyAlignment="0" applyProtection="0"/>
    <xf numFmtId="185" fontId="73" fillId="55" borderId="0" applyNumberFormat="0" applyBorder="0" applyAlignment="0" applyProtection="0"/>
    <xf numFmtId="185" fontId="73" fillId="55" borderId="0" applyNumberFormat="0" applyBorder="0" applyAlignment="0" applyProtection="0"/>
    <xf numFmtId="185" fontId="73" fillId="55" borderId="0" applyNumberFormat="0" applyBorder="0" applyAlignment="0" applyProtection="0"/>
    <xf numFmtId="185" fontId="73" fillId="54" borderId="0" applyNumberFormat="0" applyBorder="0" applyAlignment="0" applyProtection="0"/>
    <xf numFmtId="185" fontId="73" fillId="45" borderId="0" applyNumberFormat="0" applyBorder="0" applyAlignment="0" applyProtection="0"/>
    <xf numFmtId="185" fontId="73" fillId="59" borderId="0" applyNumberFormat="0" applyBorder="0" applyAlignment="0" applyProtection="0"/>
    <xf numFmtId="185" fontId="73" fillId="48" borderId="0" applyNumberFormat="0" applyBorder="0" applyAlignment="0" applyProtection="0"/>
    <xf numFmtId="185" fontId="74" fillId="59" borderId="0" applyNumberFormat="0" applyBorder="0" applyAlignment="0" applyProtection="0"/>
    <xf numFmtId="0" fontId="44" fillId="27" borderId="0" applyNumberFormat="0" applyBorder="0" applyAlignment="0" applyProtection="0"/>
    <xf numFmtId="185" fontId="73" fillId="45" borderId="0" applyNumberFormat="0" applyBorder="0" applyAlignment="0" applyProtection="0"/>
    <xf numFmtId="185" fontId="73" fillId="45" borderId="0" applyNumberFormat="0" applyBorder="0" applyAlignment="0" applyProtection="0"/>
    <xf numFmtId="185" fontId="73" fillId="45" borderId="0" applyNumberFormat="0" applyBorder="0" applyAlignment="0" applyProtection="0"/>
    <xf numFmtId="185" fontId="73" fillId="45" borderId="0" applyNumberFormat="0" applyBorder="0" applyAlignment="0" applyProtection="0"/>
    <xf numFmtId="185" fontId="73" fillId="59" borderId="0" applyNumberFormat="0" applyBorder="0" applyAlignment="0" applyProtection="0"/>
    <xf numFmtId="185" fontId="73" fillId="50" borderId="0" applyNumberFormat="0" applyBorder="0" applyAlignment="0" applyProtection="0"/>
    <xf numFmtId="185" fontId="73" fillId="57" borderId="0" applyNumberFormat="0" applyBorder="0" applyAlignment="0" applyProtection="0"/>
    <xf numFmtId="185" fontId="74" fillId="31" borderId="0" applyNumberFormat="0" applyBorder="0" applyAlignment="0" applyProtection="0"/>
    <xf numFmtId="0" fontId="44" fillId="31" borderId="0" applyNumberFormat="0" applyBorder="0" applyAlignment="0" applyProtection="0"/>
    <xf numFmtId="185" fontId="73" fillId="50" borderId="0" applyNumberFormat="0" applyBorder="0" applyAlignment="0" applyProtection="0"/>
    <xf numFmtId="185" fontId="73" fillId="50" borderId="0" applyNumberFormat="0" applyBorder="0" applyAlignment="0" applyProtection="0"/>
    <xf numFmtId="185" fontId="73" fillId="50" borderId="0" applyNumberFormat="0" applyBorder="0" applyAlignment="0" applyProtection="0"/>
    <xf numFmtId="185" fontId="73" fillId="50" borderId="0" applyNumberFormat="0" applyBorder="0" applyAlignment="0" applyProtection="0"/>
    <xf numFmtId="185" fontId="73" fillId="57" borderId="0" applyNumberFormat="0" applyBorder="0" applyAlignment="0" applyProtection="0"/>
    <xf numFmtId="185" fontId="73" fillId="44" borderId="0" applyNumberFormat="0" applyBorder="0" applyAlignment="0" applyProtection="0"/>
    <xf numFmtId="185" fontId="73" fillId="60" borderId="0" applyNumberFormat="0" applyBorder="0" applyAlignment="0" applyProtection="0"/>
    <xf numFmtId="185" fontId="74" fillId="60" borderId="0" applyNumberFormat="0" applyBorder="0" applyAlignment="0" applyProtection="0"/>
    <xf numFmtId="0" fontId="44" fillId="35" borderId="0" applyNumberFormat="0" applyBorder="0" applyAlignment="0" applyProtection="0"/>
    <xf numFmtId="185" fontId="73" fillId="44" borderId="0" applyNumberFormat="0" applyBorder="0" applyAlignment="0" applyProtection="0"/>
    <xf numFmtId="185" fontId="73" fillId="44" borderId="0" applyNumberFormat="0" applyBorder="0" applyAlignment="0" applyProtection="0"/>
    <xf numFmtId="185" fontId="73" fillId="44" borderId="0" applyNumberFormat="0" applyBorder="0" applyAlignment="0" applyProtection="0"/>
    <xf numFmtId="185" fontId="73" fillId="44" borderId="0" applyNumberFormat="0" applyBorder="0" applyAlignment="0" applyProtection="0"/>
    <xf numFmtId="185" fontId="73" fillId="60" borderId="0" applyNumberFormat="0" applyBorder="0" applyAlignment="0" applyProtection="0"/>
    <xf numFmtId="185" fontId="44" fillId="12" borderId="0" applyNumberFormat="0" applyBorder="0" applyAlignment="0" applyProtection="0"/>
    <xf numFmtId="185" fontId="44" fillId="16" borderId="0" applyNumberFormat="0" applyBorder="0" applyAlignment="0" applyProtection="0"/>
    <xf numFmtId="185" fontId="44" fillId="20" borderId="0" applyNumberFormat="0" applyBorder="0" applyAlignment="0" applyProtection="0"/>
    <xf numFmtId="185" fontId="44" fillId="24" borderId="0" applyNumberFormat="0" applyBorder="0" applyAlignment="0" applyProtection="0"/>
    <xf numFmtId="185" fontId="44" fillId="28" borderId="0" applyNumberFormat="0" applyBorder="0" applyAlignment="0" applyProtection="0"/>
    <xf numFmtId="185" fontId="44" fillId="32" borderId="0" applyNumberFormat="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0"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0"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applyNumberFormat="0" applyFill="0" applyBorder="0" applyAlignment="0" applyProtection="0"/>
    <xf numFmtId="185" fontId="35" fillId="6" borderId="0" applyNumberFormat="0" applyBorder="0" applyAlignment="0" applyProtection="0"/>
    <xf numFmtId="185" fontId="75" fillId="61" borderId="0"/>
    <xf numFmtId="185" fontId="76" fillId="47" borderId="0" applyNumberFormat="0" applyBorder="0" applyAlignment="0" applyProtection="0"/>
    <xf numFmtId="185" fontId="76" fillId="50" borderId="0" applyNumberFormat="0" applyBorder="0" applyAlignment="0" applyProtection="0"/>
    <xf numFmtId="185" fontId="76" fillId="47" borderId="0" applyNumberFormat="0" applyBorder="0" applyAlignment="0" applyProtection="0"/>
    <xf numFmtId="185" fontId="77" fillId="5" borderId="0" applyNumberFormat="0" applyBorder="0" applyAlignment="0" applyProtection="0"/>
    <xf numFmtId="0" fontId="34" fillId="5" borderId="0" applyNumberFormat="0" applyBorder="0" applyAlignment="0" applyProtection="0"/>
    <xf numFmtId="185" fontId="76" fillId="50" borderId="0" applyNumberFormat="0" applyBorder="0" applyAlignment="0" applyProtection="0"/>
    <xf numFmtId="185" fontId="76" fillId="50" borderId="0" applyNumberFormat="0" applyBorder="0" applyAlignment="0" applyProtection="0"/>
    <xf numFmtId="185" fontId="76" fillId="50" borderId="0" applyNumberFormat="0" applyBorder="0" applyAlignment="0" applyProtection="0"/>
    <xf numFmtId="185" fontId="76" fillId="50" borderId="0" applyNumberFormat="0" applyBorder="0" applyAlignment="0" applyProtection="0"/>
    <xf numFmtId="185" fontId="76" fillId="47" borderId="0" applyNumberFormat="0" applyBorder="0" applyAlignment="0" applyProtection="0"/>
    <xf numFmtId="185" fontId="78" fillId="0" borderId="0">
      <protection locked="0"/>
    </xf>
    <xf numFmtId="185" fontId="79" fillId="0" borderId="0" applyNumberFormat="0" applyFill="0" applyBorder="0" applyAlignment="0" applyProtection="0"/>
    <xf numFmtId="185" fontId="78" fillId="0" borderId="0">
      <protection locked="0"/>
    </xf>
    <xf numFmtId="185" fontId="11" fillId="0" borderId="0" applyNumberFormat="0" applyFill="0" applyBorder="0" applyAlignment="0" applyProtection="0"/>
    <xf numFmtId="4" fontId="80" fillId="0" borderId="10">
      <alignment horizontal="center" vertical="center" wrapText="1"/>
    </xf>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39" fillId="9" borderId="4" applyNumberFormat="0" applyAlignment="0" applyProtection="0"/>
    <xf numFmtId="185" fontId="82" fillId="62" borderId="11" applyNumberFormat="0" applyAlignment="0" applyProtection="0"/>
    <xf numFmtId="185" fontId="82" fillId="62" borderId="11" applyNumberFormat="0" applyAlignment="0" applyProtection="0"/>
    <xf numFmtId="0" fontId="39" fillId="9" borderId="4" applyNumberFormat="0" applyAlignment="0" applyProtection="0"/>
    <xf numFmtId="185" fontId="82" fillId="62"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2" fillId="62" borderId="11" applyNumberFormat="0" applyAlignment="0" applyProtection="0"/>
    <xf numFmtId="185" fontId="82" fillId="62" borderId="11" applyNumberFormat="0" applyAlignment="0" applyProtection="0"/>
    <xf numFmtId="185" fontId="81" fillId="48" borderId="11" applyNumberFormat="0" applyAlignment="0" applyProtection="0"/>
    <xf numFmtId="185" fontId="81" fillId="48" borderId="11" applyNumberFormat="0" applyAlignment="0" applyProtection="0"/>
    <xf numFmtId="185" fontId="82" fillId="62"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48" borderId="11" applyNumberFormat="0" applyAlignment="0" applyProtection="0"/>
    <xf numFmtId="185" fontId="81" fillId="62" borderId="11" applyNumberFormat="0" applyAlignment="0" applyProtection="0"/>
    <xf numFmtId="185" fontId="81" fillId="62" borderId="11" applyNumberFormat="0" applyAlignment="0" applyProtection="0"/>
    <xf numFmtId="185" fontId="83" fillId="9" borderId="4" applyNumberFormat="0" applyAlignment="0" applyProtection="0"/>
    <xf numFmtId="185" fontId="82" fillId="62" borderId="11" applyNumberFormat="0" applyAlignment="0" applyProtection="0"/>
    <xf numFmtId="185" fontId="82" fillId="62" borderId="11" applyNumberFormat="0" applyAlignment="0" applyProtection="0"/>
    <xf numFmtId="185" fontId="82" fillId="62" borderId="11" applyNumberFormat="0" applyAlignment="0" applyProtection="0"/>
    <xf numFmtId="185" fontId="82" fillId="62" borderId="11" applyNumberFormat="0" applyAlignment="0" applyProtection="0"/>
    <xf numFmtId="185" fontId="82" fillId="62" borderId="11" applyNumberFormat="0" applyAlignment="0" applyProtection="0"/>
    <xf numFmtId="185" fontId="82" fillId="62" borderId="11" applyNumberFormat="0" applyAlignment="0" applyProtection="0"/>
    <xf numFmtId="185" fontId="82" fillId="62" borderId="11" applyNumberFormat="0" applyAlignment="0" applyProtection="0"/>
    <xf numFmtId="185" fontId="82" fillId="62" borderId="11" applyNumberFormat="0" applyAlignment="0" applyProtection="0"/>
    <xf numFmtId="185" fontId="82" fillId="62" borderId="11" applyNumberFormat="0" applyAlignment="0" applyProtection="0"/>
    <xf numFmtId="185" fontId="82" fillId="62" borderId="11" applyNumberFormat="0" applyAlignment="0" applyProtection="0"/>
    <xf numFmtId="185" fontId="82" fillId="62" borderId="11" applyNumberFormat="0" applyAlignment="0" applyProtection="0"/>
    <xf numFmtId="185" fontId="82" fillId="62" borderId="11" applyNumberFormat="0" applyAlignment="0" applyProtection="0"/>
    <xf numFmtId="185" fontId="82" fillId="62" borderId="11" applyNumberFormat="0" applyAlignment="0" applyProtection="0"/>
    <xf numFmtId="185" fontId="82" fillId="62" borderId="11" applyNumberFormat="0" applyAlignment="0" applyProtection="0"/>
    <xf numFmtId="185" fontId="82" fillId="62" borderId="11" applyNumberFormat="0" applyAlignment="0" applyProtection="0"/>
    <xf numFmtId="185" fontId="82" fillId="62" borderId="11" applyNumberFormat="0" applyAlignment="0" applyProtection="0"/>
    <xf numFmtId="185" fontId="81" fillId="48" borderId="11" applyNumberFormat="0" applyAlignment="0" applyProtection="0"/>
    <xf numFmtId="185" fontId="81" fillId="48" borderId="11" applyNumberFormat="0" applyAlignment="0" applyProtection="0"/>
    <xf numFmtId="185" fontId="84" fillId="0" borderId="0"/>
    <xf numFmtId="185" fontId="75" fillId="63" borderId="12" applyNumberFormat="0" applyAlignment="0" applyProtection="0"/>
    <xf numFmtId="185" fontId="85" fillId="10" borderId="7" applyNumberFormat="0" applyAlignment="0" applyProtection="0"/>
    <xf numFmtId="0" fontId="41" fillId="10" borderId="7" applyNumberFormat="0" applyAlignment="0" applyProtection="0"/>
    <xf numFmtId="185" fontId="75" fillId="63" borderId="12" applyNumberFormat="0" applyAlignment="0" applyProtection="0"/>
    <xf numFmtId="185" fontId="75" fillId="63" borderId="12" applyNumberFormat="0" applyAlignment="0" applyProtection="0"/>
    <xf numFmtId="185" fontId="75" fillId="63" borderId="12" applyNumberFormat="0" applyAlignment="0" applyProtection="0"/>
    <xf numFmtId="185" fontId="75" fillId="63" borderId="12" applyNumberFormat="0" applyAlignment="0" applyProtection="0"/>
    <xf numFmtId="185" fontId="75" fillId="63" borderId="12" applyNumberFormat="0" applyAlignment="0" applyProtection="0"/>
    <xf numFmtId="185" fontId="86" fillId="0" borderId="13" applyNumberFormat="0" applyFill="0" applyAlignment="0" applyProtection="0"/>
    <xf numFmtId="185" fontId="87" fillId="0" borderId="14" applyNumberFormat="0" applyFill="0" applyAlignment="0" applyProtection="0"/>
    <xf numFmtId="185" fontId="88" fillId="0" borderId="15" applyNumberFormat="0" applyFill="0" applyAlignment="0" applyProtection="0"/>
    <xf numFmtId="185" fontId="89" fillId="0" borderId="6" applyNumberFormat="0" applyFill="0" applyAlignment="0" applyProtection="0"/>
    <xf numFmtId="185" fontId="86" fillId="0" borderId="13" applyNumberFormat="0" applyFill="0" applyAlignment="0" applyProtection="0"/>
    <xf numFmtId="185" fontId="86" fillId="0" borderId="13" applyNumberFormat="0" applyFill="0" applyAlignment="0" applyProtection="0"/>
    <xf numFmtId="185" fontId="86" fillId="0" borderId="13" applyNumberFormat="0" applyFill="0" applyAlignment="0" applyProtection="0"/>
    <xf numFmtId="185" fontId="86" fillId="0" borderId="13" applyNumberFormat="0" applyFill="0" applyAlignment="0" applyProtection="0"/>
    <xf numFmtId="185" fontId="87" fillId="0" borderId="14" applyNumberFormat="0" applyFill="0" applyAlignment="0" applyProtection="0"/>
    <xf numFmtId="185" fontId="75" fillId="63" borderId="12" applyNumberFormat="0" applyAlignment="0" applyProtection="0"/>
    <xf numFmtId="185" fontId="87" fillId="0" borderId="14" applyNumberFormat="0" applyFill="0" applyAlignment="0" applyProtection="0"/>
    <xf numFmtId="185" fontId="75" fillId="63" borderId="12" applyNumberFormat="0" applyAlignment="0" applyProtection="0"/>
    <xf numFmtId="186" fontId="90" fillId="0" borderId="0" applyNumberFormat="0" applyFill="0" applyBorder="0" applyProtection="0">
      <alignment horizontal="center" vertical="center" wrapText="1"/>
    </xf>
    <xf numFmtId="187" fontId="90" fillId="0" borderId="0">
      <alignment horizontal="center"/>
    </xf>
    <xf numFmtId="38" fontId="8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86" fontId="11"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3" fontId="91" fillId="0" borderId="0" applyFont="0" applyFill="0" applyBorder="0" applyAlignment="0" applyProtection="0"/>
    <xf numFmtId="3" fontId="91" fillId="0" borderId="0" applyFont="0" applyFill="0" applyBorder="0" applyAlignment="0" applyProtection="0"/>
    <xf numFmtId="3" fontId="91" fillId="0" borderId="0" applyFont="0" applyFill="0" applyBorder="0" applyAlignment="0" applyProtection="0"/>
    <xf numFmtId="3" fontId="91" fillId="0" borderId="0" applyFont="0" applyFill="0" applyBorder="0" applyAlignment="0" applyProtection="0"/>
    <xf numFmtId="3" fontId="91" fillId="0" borderId="0" applyFont="0" applyFill="0" applyBorder="0" applyAlignment="0" applyProtection="0"/>
    <xf numFmtId="3" fontId="91" fillId="0" borderId="0" applyFont="0" applyFill="0" applyBorder="0" applyAlignment="0" applyProtection="0"/>
    <xf numFmtId="3" fontId="91" fillId="0" borderId="0" applyFont="0" applyFill="0" applyBorder="0" applyAlignment="0" applyProtection="0"/>
    <xf numFmtId="3" fontId="91" fillId="0" borderId="0" applyFont="0" applyFill="0" applyBorder="0" applyAlignment="0" applyProtection="0"/>
    <xf numFmtId="188" fontId="92" fillId="0" borderId="0">
      <protection locked="0"/>
    </xf>
    <xf numFmtId="189" fontId="93" fillId="0" borderId="0" applyFont="0" applyFill="0" applyBorder="0" applyAlignment="0" applyProtection="0"/>
    <xf numFmtId="173" fontId="90" fillId="0" borderId="0" applyBorder="0">
      <alignment horizontal="center"/>
    </xf>
    <xf numFmtId="169" fontId="10" fillId="0" borderId="0" applyFont="0" applyFill="0" applyBorder="0" applyAlignment="0" applyProtection="0"/>
    <xf numFmtId="165" fontId="84" fillId="0" borderId="0" applyFont="0" applyFill="0" applyBorder="0" applyAlignment="0" applyProtection="0"/>
    <xf numFmtId="181" fontId="84" fillId="0" borderId="0" applyFont="0" applyFill="0" applyBorder="0" applyAlignment="0" applyProtection="0"/>
    <xf numFmtId="190" fontId="92" fillId="0" borderId="0">
      <protection locked="0"/>
    </xf>
    <xf numFmtId="190" fontId="92" fillId="0" borderId="0">
      <protection locked="0"/>
    </xf>
    <xf numFmtId="190" fontId="92" fillId="0" borderId="0">
      <protection locked="0"/>
    </xf>
    <xf numFmtId="190" fontId="92" fillId="0" borderId="0">
      <protection locked="0"/>
    </xf>
    <xf numFmtId="191" fontId="94" fillId="0" borderId="0">
      <protection locked="0"/>
    </xf>
    <xf numFmtId="191" fontId="94" fillId="0" borderId="0">
      <protection locked="0"/>
    </xf>
    <xf numFmtId="190" fontId="92" fillId="0" borderId="0">
      <protection locked="0"/>
    </xf>
    <xf numFmtId="190" fontId="92" fillId="0" borderId="0">
      <protection locked="0"/>
    </xf>
    <xf numFmtId="190" fontId="92" fillId="0" borderId="0">
      <protection locked="0"/>
    </xf>
    <xf numFmtId="190" fontId="92" fillId="0" borderId="0">
      <protection locked="0"/>
    </xf>
    <xf numFmtId="190" fontId="92" fillId="0" borderId="0">
      <protection locked="0"/>
    </xf>
    <xf numFmtId="190" fontId="92" fillId="0" borderId="0">
      <protection locked="0"/>
    </xf>
    <xf numFmtId="190" fontId="92" fillId="0" borderId="0">
      <protection locked="0"/>
    </xf>
    <xf numFmtId="190" fontId="92" fillId="0" borderId="0">
      <protection locked="0"/>
    </xf>
    <xf numFmtId="192" fontId="91" fillId="0" borderId="0" applyFont="0" applyFill="0" applyBorder="0" applyAlignment="0" applyProtection="0"/>
    <xf numFmtId="193" fontId="11" fillId="0" borderId="0" applyFont="0" applyFill="0" applyBorder="0" applyAlignment="0" applyProtection="0"/>
    <xf numFmtId="193" fontId="11" fillId="0" borderId="0" applyFont="0" applyFill="0" applyBorder="0" applyAlignment="0" applyProtection="0"/>
    <xf numFmtId="193" fontId="11" fillId="0" borderId="0" applyFont="0" applyFill="0" applyBorder="0" applyAlignment="0" applyProtection="0"/>
    <xf numFmtId="193" fontId="11" fillId="0" borderId="0" applyFont="0" applyFill="0" applyBorder="0" applyAlignment="0" applyProtection="0"/>
    <xf numFmtId="193" fontId="11" fillId="0" borderId="0" applyFont="0" applyFill="0" applyBorder="0" applyAlignment="0" applyProtection="0"/>
    <xf numFmtId="193" fontId="11" fillId="0" borderId="0" applyFont="0" applyFill="0" applyBorder="0" applyAlignment="0" applyProtection="0"/>
    <xf numFmtId="193" fontId="11" fillId="0" borderId="0" applyFont="0" applyFill="0" applyBorder="0" applyAlignment="0" applyProtection="0"/>
    <xf numFmtId="193" fontId="11" fillId="0" borderId="0" applyFont="0" applyFill="0" applyBorder="0" applyAlignment="0" applyProtection="0"/>
    <xf numFmtId="194" fontId="92" fillId="0" borderId="0">
      <protection locked="0"/>
    </xf>
    <xf numFmtId="192" fontId="91" fillId="0" borderId="0" applyFont="0" applyFill="0" applyBorder="0" applyAlignment="0" applyProtection="0"/>
    <xf numFmtId="192" fontId="91" fillId="0" borderId="0" applyFont="0" applyFill="0" applyBorder="0" applyAlignment="0" applyProtection="0"/>
    <xf numFmtId="192" fontId="91" fillId="0" borderId="0" applyFont="0" applyFill="0" applyBorder="0" applyAlignment="0" applyProtection="0"/>
    <xf numFmtId="192" fontId="91" fillId="0" borderId="0" applyFont="0" applyFill="0" applyBorder="0" applyAlignment="0" applyProtection="0"/>
    <xf numFmtId="192" fontId="91" fillId="0" borderId="0" applyFont="0" applyFill="0" applyBorder="0" applyAlignment="0" applyProtection="0"/>
    <xf numFmtId="192" fontId="91" fillId="0" borderId="0" applyFont="0" applyFill="0" applyBorder="0" applyAlignment="0" applyProtection="0"/>
    <xf numFmtId="192" fontId="91" fillId="0" borderId="0" applyFont="0" applyFill="0" applyBorder="0" applyAlignment="0" applyProtection="0"/>
    <xf numFmtId="193" fontId="11" fillId="0" borderId="0" applyFont="0" applyFill="0" applyBorder="0" applyAlignment="0" applyProtection="0"/>
    <xf numFmtId="195" fontId="92" fillId="0" borderId="0">
      <protection locked="0"/>
    </xf>
    <xf numFmtId="191" fontId="94" fillId="0" borderId="0">
      <protection locked="0"/>
    </xf>
    <xf numFmtId="196" fontId="90" fillId="0" borderId="0" applyNumberFormat="0">
      <alignment horizontal="right"/>
    </xf>
    <xf numFmtId="197" fontId="95" fillId="0" borderId="0" applyFont="0" applyFill="0" applyBorder="0" applyAlignment="0" applyProtection="0"/>
    <xf numFmtId="198" fontId="95" fillId="0" borderId="0"/>
    <xf numFmtId="198" fontId="95" fillId="0" borderId="0"/>
    <xf numFmtId="199" fontId="95" fillId="0" borderId="0" applyFont="0" applyFill="0" applyBorder="0" applyAlignment="0" applyProtection="0"/>
    <xf numFmtId="199" fontId="95" fillId="0" borderId="0" applyFont="0" applyFill="0" applyBorder="0" applyAlignment="0" applyProtection="0"/>
    <xf numFmtId="200" fontId="95" fillId="0" borderId="0"/>
    <xf numFmtId="200" fontId="95" fillId="0" borderId="0"/>
    <xf numFmtId="201" fontId="95" fillId="0" borderId="0" applyFont="0" applyFill="0" applyBorder="0" applyAlignment="0" applyProtection="0"/>
    <xf numFmtId="201" fontId="95" fillId="0" borderId="0" applyFont="0" applyFill="0" applyBorder="0" applyAlignment="0" applyProtection="0"/>
    <xf numFmtId="185" fontId="80" fillId="0" borderId="10" applyNumberFormat="0" applyAlignment="0"/>
    <xf numFmtId="185" fontId="96" fillId="0" borderId="0" applyNumberFormat="0" applyFill="0" applyBorder="0" applyAlignment="0" applyProtection="0"/>
    <xf numFmtId="185" fontId="97" fillId="0" borderId="0" applyNumberFormat="0" applyFill="0" applyBorder="0" applyAlignment="0" applyProtection="0"/>
    <xf numFmtId="185" fontId="98" fillId="0" borderId="0" applyNumberFormat="0" applyFill="0" applyBorder="0" applyAlignment="0" applyProtection="0"/>
    <xf numFmtId="0" fontId="33" fillId="0" borderId="0" applyNumberFormat="0" applyFill="0" applyBorder="0" applyAlignment="0" applyProtection="0"/>
    <xf numFmtId="185" fontId="96" fillId="0" borderId="0" applyNumberFormat="0" applyFill="0" applyBorder="0" applyAlignment="0" applyProtection="0"/>
    <xf numFmtId="185" fontId="96" fillId="0" borderId="0" applyNumberFormat="0" applyFill="0" applyBorder="0" applyAlignment="0" applyProtection="0"/>
    <xf numFmtId="185" fontId="96" fillId="0" borderId="0" applyNumberFormat="0" applyFill="0" applyBorder="0" applyAlignment="0" applyProtection="0"/>
    <xf numFmtId="185" fontId="96" fillId="0" borderId="0" applyNumberFormat="0" applyFill="0" applyBorder="0" applyAlignment="0" applyProtection="0"/>
    <xf numFmtId="185" fontId="97" fillId="0" borderId="0" applyNumberFormat="0" applyFill="0" applyBorder="0" applyAlignment="0" applyProtection="0"/>
    <xf numFmtId="185" fontId="73" fillId="57" borderId="0" applyNumberFormat="0" applyBorder="0" applyAlignment="0" applyProtection="0"/>
    <xf numFmtId="185" fontId="73" fillId="58" borderId="0" applyNumberFormat="0" applyBorder="0" applyAlignment="0" applyProtection="0"/>
    <xf numFmtId="185" fontId="73" fillId="64" borderId="0" applyNumberFormat="0" applyBorder="0" applyAlignment="0" applyProtection="0"/>
    <xf numFmtId="185" fontId="73" fillId="54" borderId="0" applyNumberFormat="0" applyBorder="0" applyAlignment="0" applyProtection="0"/>
    <xf numFmtId="185" fontId="73" fillId="57" borderId="0" applyNumberFormat="0" applyBorder="0" applyAlignment="0" applyProtection="0"/>
    <xf numFmtId="185" fontId="73" fillId="58" borderId="0" applyNumberFormat="0" applyBorder="0" applyAlignment="0" applyProtection="0"/>
    <xf numFmtId="185" fontId="73" fillId="65" borderId="0" applyNumberFormat="0" applyBorder="0" applyAlignment="0" applyProtection="0"/>
    <xf numFmtId="185" fontId="73" fillId="66" borderId="0" applyNumberFormat="0" applyBorder="0" applyAlignment="0" applyProtection="0"/>
    <xf numFmtId="185" fontId="73" fillId="57" borderId="0" applyNumberFormat="0" applyBorder="0" applyAlignment="0" applyProtection="0"/>
    <xf numFmtId="185" fontId="74" fillId="12" borderId="0" applyNumberFormat="0" applyBorder="0" applyAlignment="0" applyProtection="0"/>
    <xf numFmtId="0" fontId="44" fillId="12" borderId="0" applyNumberFormat="0" applyBorder="0" applyAlignment="0" applyProtection="0"/>
    <xf numFmtId="185" fontId="73" fillId="65" borderId="0" applyNumberFormat="0" applyBorder="0" applyAlignment="0" applyProtection="0"/>
    <xf numFmtId="185" fontId="73" fillId="65" borderId="0" applyNumberFormat="0" applyBorder="0" applyAlignment="0" applyProtection="0"/>
    <xf numFmtId="185" fontId="73" fillId="65" borderId="0" applyNumberFormat="0" applyBorder="0" applyAlignment="0" applyProtection="0"/>
    <xf numFmtId="185" fontId="73" fillId="65" borderId="0" applyNumberFormat="0" applyBorder="0" applyAlignment="0" applyProtection="0"/>
    <xf numFmtId="185" fontId="73" fillId="66" borderId="0" applyNumberFormat="0" applyBorder="0" applyAlignment="0" applyProtection="0"/>
    <xf numFmtId="185" fontId="73" fillId="58" borderId="0" applyNumberFormat="0" applyBorder="0" applyAlignment="0" applyProtection="0"/>
    <xf numFmtId="185" fontId="73" fillId="67" borderId="0" applyNumberFormat="0" applyBorder="0" applyAlignment="0" applyProtection="0"/>
    <xf numFmtId="185" fontId="74" fillId="16" borderId="0" applyNumberFormat="0" applyBorder="0" applyAlignment="0" applyProtection="0"/>
    <xf numFmtId="0" fontId="44" fillId="16" borderId="0" applyNumberFormat="0" applyBorder="0" applyAlignment="0" applyProtection="0"/>
    <xf numFmtId="185" fontId="73" fillId="58" borderId="0" applyNumberFormat="0" applyBorder="0" applyAlignment="0" applyProtection="0"/>
    <xf numFmtId="185" fontId="73" fillId="58" borderId="0" applyNumberFormat="0" applyBorder="0" applyAlignment="0" applyProtection="0"/>
    <xf numFmtId="185" fontId="73" fillId="58" borderId="0" applyNumberFormat="0" applyBorder="0" applyAlignment="0" applyProtection="0"/>
    <xf numFmtId="185" fontId="73" fillId="58" borderId="0" applyNumberFormat="0" applyBorder="0" applyAlignment="0" applyProtection="0"/>
    <xf numFmtId="185" fontId="73" fillId="67" borderId="0" applyNumberFormat="0" applyBorder="0" applyAlignment="0" applyProtection="0"/>
    <xf numFmtId="185" fontId="73" fillId="55" borderId="0" applyNumberFormat="0" applyBorder="0" applyAlignment="0" applyProtection="0"/>
    <xf numFmtId="185" fontId="73" fillId="64" borderId="0" applyNumberFormat="0" applyBorder="0" applyAlignment="0" applyProtection="0"/>
    <xf numFmtId="185" fontId="74" fillId="20" borderId="0" applyNumberFormat="0" applyBorder="0" applyAlignment="0" applyProtection="0"/>
    <xf numFmtId="0" fontId="44" fillId="20" borderId="0" applyNumberFormat="0" applyBorder="0" applyAlignment="0" applyProtection="0"/>
    <xf numFmtId="185" fontId="73" fillId="55" borderId="0" applyNumberFormat="0" applyBorder="0" applyAlignment="0" applyProtection="0"/>
    <xf numFmtId="185" fontId="73" fillId="55" borderId="0" applyNumberFormat="0" applyBorder="0" applyAlignment="0" applyProtection="0"/>
    <xf numFmtId="185" fontId="73" fillId="55" borderId="0" applyNumberFormat="0" applyBorder="0" applyAlignment="0" applyProtection="0"/>
    <xf numFmtId="185" fontId="73" fillId="55" borderId="0" applyNumberFormat="0" applyBorder="0" applyAlignment="0" applyProtection="0"/>
    <xf numFmtId="185" fontId="73" fillId="64" borderId="0" applyNumberFormat="0" applyBorder="0" applyAlignment="0" applyProtection="0"/>
    <xf numFmtId="185" fontId="73" fillId="68" borderId="0" applyNumberFormat="0" applyBorder="0" applyAlignment="0" applyProtection="0"/>
    <xf numFmtId="185" fontId="73" fillId="59" borderId="0" applyNumberFormat="0" applyBorder="0" applyAlignment="0" applyProtection="0"/>
    <xf numFmtId="185" fontId="74" fillId="24" borderId="0" applyNumberFormat="0" applyBorder="0" applyAlignment="0" applyProtection="0"/>
    <xf numFmtId="0" fontId="44" fillId="24" borderId="0" applyNumberFormat="0" applyBorder="0" applyAlignment="0" applyProtection="0"/>
    <xf numFmtId="185" fontId="73" fillId="68" borderId="0" applyNumberFormat="0" applyBorder="0" applyAlignment="0" applyProtection="0"/>
    <xf numFmtId="185" fontId="73" fillId="68" borderId="0" applyNumberFormat="0" applyBorder="0" applyAlignment="0" applyProtection="0"/>
    <xf numFmtId="185" fontId="73" fillId="68" borderId="0" applyNumberFormat="0" applyBorder="0" applyAlignment="0" applyProtection="0"/>
    <xf numFmtId="185" fontId="73" fillId="68" borderId="0" applyNumberFormat="0" applyBorder="0" applyAlignment="0" applyProtection="0"/>
    <xf numFmtId="185" fontId="73" fillId="59" borderId="0" applyNumberFormat="0" applyBorder="0" applyAlignment="0" applyProtection="0"/>
    <xf numFmtId="185" fontId="73" fillId="57" borderId="0" applyNumberFormat="0" applyBorder="0" applyAlignment="0" applyProtection="0"/>
    <xf numFmtId="185" fontId="74" fillId="28" borderId="0" applyNumberFormat="0" applyBorder="0" applyAlignment="0" applyProtection="0"/>
    <xf numFmtId="0" fontId="44" fillId="28" borderId="0" applyNumberFormat="0" applyBorder="0" applyAlignment="0" applyProtection="0"/>
    <xf numFmtId="185" fontId="73" fillId="57" borderId="0" applyNumberFormat="0" applyBorder="0" applyAlignment="0" applyProtection="0"/>
    <xf numFmtId="185" fontId="73" fillId="57" borderId="0" applyNumberFormat="0" applyBorder="0" applyAlignment="0" applyProtection="0"/>
    <xf numFmtId="185" fontId="73" fillId="57" borderId="0" applyNumberFormat="0" applyBorder="0" applyAlignment="0" applyProtection="0"/>
    <xf numFmtId="185" fontId="73" fillId="57" borderId="0" applyNumberFormat="0" applyBorder="0" applyAlignment="0" applyProtection="0"/>
    <xf numFmtId="185" fontId="73" fillId="57" borderId="0" applyNumberFormat="0" applyBorder="0" applyAlignment="0" applyProtection="0"/>
    <xf numFmtId="185" fontId="73" fillId="67" borderId="0" applyNumberFormat="0" applyBorder="0" applyAlignment="0" applyProtection="0"/>
    <xf numFmtId="185" fontId="73" fillId="58" borderId="0" applyNumberFormat="0" applyBorder="0" applyAlignment="0" applyProtection="0"/>
    <xf numFmtId="185" fontId="74" fillId="32" borderId="0" applyNumberFormat="0" applyBorder="0" applyAlignment="0" applyProtection="0"/>
    <xf numFmtId="0" fontId="44" fillId="32" borderId="0" applyNumberFormat="0" applyBorder="0" applyAlignment="0" applyProtection="0"/>
    <xf numFmtId="185" fontId="73" fillId="67" borderId="0" applyNumberFormat="0" applyBorder="0" applyAlignment="0" applyProtection="0"/>
    <xf numFmtId="185" fontId="73" fillId="67" borderId="0" applyNumberFormat="0" applyBorder="0" applyAlignment="0" applyProtection="0"/>
    <xf numFmtId="185" fontId="73" fillId="67" borderId="0" applyNumberFormat="0" applyBorder="0" applyAlignment="0" applyProtection="0"/>
    <xf numFmtId="185" fontId="73" fillId="67" borderId="0" applyNumberFormat="0" applyBorder="0" applyAlignment="0" applyProtection="0"/>
    <xf numFmtId="185" fontId="73" fillId="58" borderId="0" applyNumberFormat="0" applyBorder="0" applyAlignment="0" applyProtection="0"/>
    <xf numFmtId="185" fontId="99" fillId="52" borderId="11" applyNumberFormat="0" applyAlignment="0" applyProtection="0"/>
    <xf numFmtId="185" fontId="99" fillId="52" borderId="11" applyNumberFormat="0" applyAlignment="0" applyProtection="0"/>
    <xf numFmtId="0" fontId="37" fillId="8" borderId="4" applyNumberFormat="0" applyAlignment="0" applyProtection="0"/>
    <xf numFmtId="185" fontId="99" fillId="52"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52" borderId="11" applyNumberFormat="0" applyAlignment="0" applyProtection="0"/>
    <xf numFmtId="185" fontId="99" fillId="52"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52"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100" fillId="8" borderId="4" applyNumberFormat="0" applyAlignment="0" applyProtection="0"/>
    <xf numFmtId="185" fontId="99" fillId="52" borderId="11" applyNumberFormat="0" applyAlignment="0" applyProtection="0"/>
    <xf numFmtId="185" fontId="99" fillId="52" borderId="11" applyNumberFormat="0" applyAlignment="0" applyProtection="0"/>
    <xf numFmtId="185" fontId="99" fillId="52" borderId="11" applyNumberFormat="0" applyAlignment="0" applyProtection="0"/>
    <xf numFmtId="185" fontId="99" fillId="52" borderId="11" applyNumberFormat="0" applyAlignment="0" applyProtection="0"/>
    <xf numFmtId="185" fontId="99" fillId="52" borderId="11" applyNumberFormat="0" applyAlignment="0" applyProtection="0"/>
    <xf numFmtId="185" fontId="99" fillId="52" borderId="11" applyNumberFormat="0" applyAlignment="0" applyProtection="0"/>
    <xf numFmtId="185" fontId="99" fillId="52" borderId="11" applyNumberFormat="0" applyAlignment="0" applyProtection="0"/>
    <xf numFmtId="185" fontId="99" fillId="52" borderId="11" applyNumberFormat="0" applyAlignment="0" applyProtection="0"/>
    <xf numFmtId="185" fontId="99" fillId="52" borderId="11" applyNumberFormat="0" applyAlignment="0" applyProtection="0"/>
    <xf numFmtId="185" fontId="99" fillId="52" borderId="11" applyNumberFormat="0" applyAlignment="0" applyProtection="0"/>
    <xf numFmtId="185" fontId="99" fillId="52" borderId="11" applyNumberFormat="0" applyAlignment="0" applyProtection="0"/>
    <xf numFmtId="185" fontId="99" fillId="52" borderId="11" applyNumberFormat="0" applyAlignment="0" applyProtection="0"/>
    <xf numFmtId="185" fontId="99" fillId="52" borderId="11" applyNumberFormat="0" applyAlignment="0" applyProtection="0"/>
    <xf numFmtId="185" fontId="99" fillId="52" borderId="11" applyNumberFormat="0" applyAlignment="0" applyProtection="0"/>
    <xf numFmtId="185" fontId="99" fillId="52" borderId="11" applyNumberFormat="0" applyAlignment="0" applyProtection="0"/>
    <xf numFmtId="185" fontId="99" fillId="52" borderId="11" applyNumberFormat="0" applyAlignment="0" applyProtection="0"/>
    <xf numFmtId="185" fontId="99" fillId="39" borderId="11" applyNumberFormat="0" applyAlignment="0" applyProtection="0"/>
    <xf numFmtId="185" fontId="99" fillId="39" borderId="11" applyNumberFormat="0" applyAlignment="0" applyProtection="0"/>
    <xf numFmtId="202" fontId="1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203"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203"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182" fontId="11" fillId="0" borderId="0" applyNumberFormat="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203"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203"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203"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203"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203"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101" fillId="0" borderId="0" applyFont="0" applyFill="0" applyBorder="0" applyAlignment="0" applyProtection="0"/>
    <xf numFmtId="185" fontId="43" fillId="0" borderId="0" applyNumberFormat="0" applyFill="0" applyBorder="0" applyAlignment="0" applyProtection="0"/>
    <xf numFmtId="0" fontId="92" fillId="0" borderId="0">
      <protection locked="0"/>
    </xf>
    <xf numFmtId="204" fontId="10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205" fontId="92" fillId="0" borderId="0">
      <protection locked="0"/>
    </xf>
    <xf numFmtId="0" fontId="92" fillId="0" borderId="0">
      <protection locked="0"/>
    </xf>
    <xf numFmtId="204" fontId="78"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205" fontId="92" fillId="0" borderId="0">
      <protection locked="0"/>
    </xf>
    <xf numFmtId="0" fontId="102" fillId="0" borderId="0">
      <protection locked="0"/>
    </xf>
    <xf numFmtId="204" fontId="10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205" fontId="92" fillId="0" borderId="0">
      <protection locked="0"/>
    </xf>
    <xf numFmtId="0" fontId="92" fillId="0" borderId="0">
      <protection locked="0"/>
    </xf>
    <xf numFmtId="204"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205" fontId="92" fillId="0" borderId="0">
      <protection locked="0"/>
    </xf>
    <xf numFmtId="0" fontId="92" fillId="0" borderId="0">
      <protection locked="0"/>
    </xf>
    <xf numFmtId="204"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205" fontId="92" fillId="0" borderId="0">
      <protection locked="0"/>
    </xf>
    <xf numFmtId="0" fontId="92" fillId="0" borderId="0">
      <protection locked="0"/>
    </xf>
    <xf numFmtId="204" fontId="78"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205" fontId="92" fillId="0" borderId="0">
      <protection locked="0"/>
    </xf>
    <xf numFmtId="0" fontId="102" fillId="0" borderId="0">
      <protection locked="0"/>
    </xf>
    <xf numFmtId="204" fontId="10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185" fontId="92" fillId="0" borderId="0">
      <protection locked="0"/>
    </xf>
    <xf numFmtId="205" fontId="92" fillId="0" borderId="0">
      <protection locked="0"/>
    </xf>
    <xf numFmtId="185" fontId="92" fillId="0" borderId="0">
      <protection locked="0"/>
    </xf>
    <xf numFmtId="185" fontId="93" fillId="0" borderId="0" applyFont="0" applyFill="0" applyBorder="0" applyAlignment="0" applyProtection="0"/>
    <xf numFmtId="206" fontId="92" fillId="0" borderId="0">
      <protection locked="0"/>
    </xf>
    <xf numFmtId="2" fontId="93" fillId="0" borderId="0" applyFont="0" applyFill="0" applyBorder="0" applyAlignment="0" applyProtection="0"/>
    <xf numFmtId="187" fontId="90" fillId="0" borderId="17" applyNumberFormat="0" applyFont="0" applyFill="0" applyAlignment="0" applyProtection="0">
      <alignment horizontal="center"/>
    </xf>
    <xf numFmtId="187" fontId="90" fillId="0" borderId="17" applyNumberFormat="0" applyFont="0" applyFill="0" applyAlignment="0" applyProtection="0">
      <alignment horizontal="center"/>
    </xf>
    <xf numFmtId="4" fontId="103" fillId="0" borderId="17" applyNumberFormat="0" applyFont="0" applyAlignment="0">
      <alignment horizontal="center"/>
    </xf>
    <xf numFmtId="4" fontId="103" fillId="0" borderId="17" applyNumberFormat="0" applyFont="0" applyAlignment="0">
      <alignment horizontal="center"/>
    </xf>
    <xf numFmtId="206" fontId="92" fillId="0" borderId="0">
      <protection locked="0"/>
    </xf>
    <xf numFmtId="191" fontId="94" fillId="0" borderId="0">
      <protection locked="0"/>
    </xf>
    <xf numFmtId="185" fontId="104" fillId="0" borderId="0"/>
    <xf numFmtId="185" fontId="76" fillId="47" borderId="0" applyNumberFormat="0" applyBorder="0" applyAlignment="0" applyProtection="0"/>
    <xf numFmtId="185" fontId="92" fillId="0" borderId="0">
      <protection locked="0"/>
    </xf>
    <xf numFmtId="185" fontId="105" fillId="0" borderId="18" applyNumberFormat="0" applyFill="0" applyAlignment="0" applyProtection="0"/>
    <xf numFmtId="185" fontId="92" fillId="0" borderId="0">
      <protection locked="0"/>
    </xf>
    <xf numFmtId="185" fontId="32" fillId="0" borderId="2" applyNumberFormat="0" applyFill="0" applyAlignment="0" applyProtection="0"/>
    <xf numFmtId="185" fontId="33" fillId="0" borderId="3" applyNumberFormat="0" applyFill="0" applyAlignment="0" applyProtection="0"/>
    <xf numFmtId="185" fontId="97" fillId="0" borderId="0" applyNumberFormat="0" applyFill="0" applyBorder="0" applyAlignment="0" applyProtection="0"/>
    <xf numFmtId="207" fontId="78" fillId="0" borderId="0">
      <protection locked="0"/>
    </xf>
    <xf numFmtId="191" fontId="106" fillId="0" borderId="0">
      <protection locked="0"/>
    </xf>
    <xf numFmtId="207" fontId="78" fillId="0" borderId="0">
      <protection locked="0"/>
    </xf>
    <xf numFmtId="191" fontId="106" fillId="0" borderId="0">
      <protection locked="0"/>
    </xf>
    <xf numFmtId="185" fontId="101" fillId="0" borderId="0" applyNumberFormat="0" applyFill="0" applyBorder="0" applyAlignment="0" applyProtection="0">
      <alignment vertical="top"/>
      <protection locked="0"/>
    </xf>
    <xf numFmtId="185" fontId="107" fillId="0" borderId="0" applyNumberFormat="0" applyFill="0" applyBorder="0" applyAlignment="0" applyProtection="0">
      <alignment vertical="top"/>
      <protection locked="0"/>
    </xf>
    <xf numFmtId="185" fontId="101" fillId="0" borderId="0" applyNumberFormat="0" applyFill="0" applyBorder="0" applyAlignment="0" applyProtection="0">
      <alignment vertical="top"/>
      <protection locked="0"/>
    </xf>
    <xf numFmtId="185" fontId="108" fillId="0" borderId="0" applyNumberFormat="0" applyFill="0" applyBorder="0" applyAlignment="0" applyProtection="0"/>
    <xf numFmtId="185" fontId="101" fillId="0" borderId="0" applyNumberFormat="0" applyFill="0" applyBorder="0" applyAlignment="0" applyProtection="0">
      <alignment vertical="top"/>
      <protection locked="0"/>
    </xf>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9" fillId="0" borderId="0" applyNumberFormat="0" applyFill="0" applyBorder="0" applyAlignment="0" applyProtection="0"/>
    <xf numFmtId="185" fontId="101" fillId="0" borderId="0" applyNumberFormat="0" applyFill="0" applyBorder="0" applyAlignment="0" applyProtection="0">
      <alignment vertical="top"/>
      <protection locked="0"/>
    </xf>
    <xf numFmtId="185" fontId="110" fillId="49" borderId="0" applyNumberFormat="0" applyBorder="0" applyAlignment="0" applyProtection="0"/>
    <xf numFmtId="185" fontId="110" fillId="45" borderId="0" applyNumberFormat="0" applyBorder="0" applyAlignment="0" applyProtection="0"/>
    <xf numFmtId="185" fontId="111" fillId="6" borderId="0" applyNumberFormat="0" applyBorder="0" applyAlignment="0" applyProtection="0"/>
    <xf numFmtId="0" fontId="35" fillId="6" borderId="0" applyNumberFormat="0" applyBorder="0" applyAlignment="0" applyProtection="0"/>
    <xf numFmtId="185" fontId="110" fillId="49" borderId="0" applyNumberFormat="0" applyBorder="0" applyAlignment="0" applyProtection="0"/>
    <xf numFmtId="185" fontId="110" fillId="49" borderId="0" applyNumberFormat="0" applyBorder="0" applyAlignment="0" applyProtection="0"/>
    <xf numFmtId="185" fontId="110" fillId="49" borderId="0" applyNumberFormat="0" applyBorder="0" applyAlignment="0" applyProtection="0"/>
    <xf numFmtId="185" fontId="110" fillId="49" borderId="0" applyNumberFormat="0" applyBorder="0" applyAlignment="0" applyProtection="0"/>
    <xf numFmtId="185" fontId="110" fillId="45" borderId="0" applyNumberFormat="0" applyBorder="0" applyAlignment="0" applyProtection="0"/>
    <xf numFmtId="185" fontId="110" fillId="45" borderId="0" applyNumberFormat="0" applyBorder="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99" fillId="39" borderId="11" applyNumberFormat="0" applyAlignment="0" applyProtection="0"/>
    <xf numFmtId="185" fontId="87" fillId="0" borderId="14" applyNumberFormat="0" applyFill="0" applyAlignment="0" applyProtection="0"/>
    <xf numFmtId="208" fontId="11" fillId="0" borderId="0" applyFont="0" applyFill="0" applyBorder="0" applyAlignment="0" applyProtection="0"/>
    <xf numFmtId="168" fontId="10" fillId="0" borderId="0" applyFont="0" applyFill="0" applyBorder="0" applyAlignment="0" applyProtection="0"/>
    <xf numFmtId="4" fontId="112" fillId="0" borderId="0" applyFont="0" applyFill="0" applyBorder="0" applyAlignment="0" applyProtection="0"/>
    <xf numFmtId="4" fontId="112" fillId="0" borderId="0" applyFont="0" applyFill="0" applyBorder="0" applyAlignment="0" applyProtection="0"/>
    <xf numFmtId="4" fontId="112" fillId="0" borderId="0" applyFont="0" applyFill="0" applyBorder="0" applyAlignment="0" applyProtection="0"/>
    <xf numFmtId="171" fontId="7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171" fontId="7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171" fontId="71" fillId="0" borderId="0" applyFont="0" applyFill="0" applyBorder="0" applyAlignment="0" applyProtection="0"/>
    <xf numFmtId="171" fontId="11" fillId="0" borderId="0" applyFont="0" applyFill="0" applyBorder="0" applyAlignment="0" applyProtection="0"/>
    <xf numFmtId="183" fontId="10"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209" fontId="1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0" fillId="0" borderId="0" applyFont="0" applyFill="0" applyBorder="0" applyAlignment="0" applyProtection="0"/>
    <xf numFmtId="170" fontId="1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209" fontId="1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43"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0" fontId="10" fillId="0" borderId="0" applyFont="0" applyFill="0" applyBorder="0" applyAlignment="0" applyProtection="0"/>
    <xf numFmtId="170" fontId="11" fillId="0" borderId="0" applyFont="0" applyFill="0" applyBorder="0" applyAlignment="0" applyProtection="0"/>
    <xf numFmtId="210" fontId="11" fillId="0" borderId="0" applyFont="0" applyFill="0" applyBorder="0" applyAlignment="0" applyProtection="0"/>
    <xf numFmtId="170" fontId="10" fillId="0" borderId="0" applyFont="0" applyFill="0" applyBorder="0" applyAlignment="0" applyProtection="0"/>
    <xf numFmtId="210" fontId="11" fillId="0" borderId="0" applyFont="0" applyFill="0" applyBorder="0" applyAlignment="0" applyProtection="0"/>
    <xf numFmtId="210" fontId="11" fillId="0" borderId="0" applyFont="0" applyFill="0" applyBorder="0" applyAlignment="0" applyProtection="0"/>
    <xf numFmtId="210" fontId="11" fillId="0" borderId="0" applyFont="0" applyFill="0" applyBorder="0" applyAlignment="0" applyProtection="0"/>
    <xf numFmtId="210" fontId="11" fillId="0" borderId="0" applyFont="0" applyFill="0" applyBorder="0" applyAlignment="0" applyProtection="0"/>
    <xf numFmtId="210" fontId="11" fillId="0" borderId="0" applyFont="0" applyFill="0" applyBorder="0" applyAlignment="0" applyProtection="0"/>
    <xf numFmtId="21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1" fontId="11" fillId="0" borderId="0" applyFont="0" applyFill="0" applyBorder="0" applyAlignment="0" applyProtection="0"/>
    <xf numFmtId="170" fontId="10" fillId="0" borderId="0" applyFont="0" applyFill="0" applyBorder="0" applyAlignment="0" applyProtection="0"/>
    <xf numFmtId="173" fontId="101" fillId="0" borderId="0" applyFont="0" applyFill="0" applyBorder="0" applyAlignment="0" applyProtection="0"/>
    <xf numFmtId="170" fontId="10" fillId="0" borderId="0" applyFont="0" applyFill="0" applyBorder="0" applyAlignment="0" applyProtection="0"/>
    <xf numFmtId="173" fontId="101" fillId="0" borderId="0" applyFont="0" applyFill="0" applyBorder="0" applyAlignment="0" applyProtection="0"/>
    <xf numFmtId="173" fontId="101" fillId="0" borderId="0" applyFont="0" applyFill="0" applyBorder="0" applyAlignment="0" applyProtection="0"/>
    <xf numFmtId="173" fontId="101" fillId="0" borderId="0" applyFont="0" applyFill="0" applyBorder="0" applyAlignment="0" applyProtection="0"/>
    <xf numFmtId="173" fontId="101" fillId="0" borderId="0" applyFont="0" applyFill="0" applyBorder="0" applyAlignment="0" applyProtection="0"/>
    <xf numFmtId="173" fontId="101" fillId="0" borderId="0" applyFont="0" applyFill="0" applyBorder="0" applyAlignment="0" applyProtection="0"/>
    <xf numFmtId="173" fontId="101" fillId="0" borderId="0" applyFont="0" applyFill="0" applyBorder="0" applyAlignment="0" applyProtection="0"/>
    <xf numFmtId="170" fontId="1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83" fontId="11" fillId="0" borderId="0" applyFont="0" applyFill="0" applyBorder="0" applyAlignment="0" applyProtection="0"/>
    <xf numFmtId="170" fontId="1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83" fontId="11" fillId="0" borderId="0" applyFont="0" applyFill="0" applyBorder="0" applyAlignment="0" applyProtection="0"/>
    <xf numFmtId="170" fontId="1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71" fillId="0" borderId="0" applyFont="0" applyFill="0" applyBorder="0" applyAlignment="0" applyProtection="0"/>
    <xf numFmtId="183" fontId="11" fillId="0" borderId="0" applyFont="0" applyFill="0" applyBorder="0" applyAlignment="0" applyProtection="0"/>
    <xf numFmtId="183" fontId="11" fillId="0" borderId="0" applyFont="0" applyFill="0" applyBorder="0" applyAlignment="0" applyProtection="0"/>
    <xf numFmtId="170" fontId="11" fillId="0" borderId="0" applyFont="0" applyFill="0" applyBorder="0" applyAlignment="0" applyProtection="0"/>
    <xf numFmtId="185"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1" fillId="0" borderId="0" applyFont="0" applyFill="0" applyBorder="0" applyAlignment="0" applyProtection="0"/>
    <xf numFmtId="211" fontId="101" fillId="0" borderId="0" applyFont="0" applyFill="0" applyBorder="0" applyAlignment="0" applyProtection="0"/>
    <xf numFmtId="211" fontId="10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3" fontId="11" fillId="0" borderId="0" applyFont="0" applyFill="0" applyBorder="0" applyAlignment="0" applyProtection="0"/>
    <xf numFmtId="170" fontId="10" fillId="0" borderId="0" applyFont="0" applyFill="0" applyBorder="0" applyAlignment="0" applyProtection="0"/>
    <xf numFmtId="171" fontId="10" fillId="0" borderId="0" applyFont="0" applyFill="0" applyBorder="0" applyAlignment="0" applyProtection="0"/>
    <xf numFmtId="170" fontId="11" fillId="0" borderId="0" applyFont="0" applyFill="0" applyBorder="0" applyAlignment="0" applyProtection="0"/>
    <xf numFmtId="170" fontId="10"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170" fontId="10"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209" fontId="1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1" fillId="0" borderId="0" applyFont="0" applyFill="0" applyBorder="0" applyAlignment="0" applyProtection="0"/>
    <xf numFmtId="170" fontId="71" fillId="0" borderId="0" applyFont="0" applyFill="0" applyBorder="0" applyAlignment="0" applyProtection="0"/>
    <xf numFmtId="183" fontId="11" fillId="0" borderId="0" applyFont="0" applyFill="0" applyBorder="0" applyAlignment="0" applyProtection="0"/>
    <xf numFmtId="170" fontId="11" fillId="0" borderId="0" applyFont="0" applyFill="0" applyBorder="0" applyAlignment="0" applyProtection="0"/>
    <xf numFmtId="170" fontId="10" fillId="0" borderId="0" applyFont="0" applyFill="0" applyBorder="0" applyAlignment="0" applyProtection="0"/>
    <xf numFmtId="211" fontId="101" fillId="0" borderId="0" applyFont="0" applyFill="0" applyBorder="0" applyAlignment="0" applyProtection="0"/>
    <xf numFmtId="211" fontId="101" fillId="0" borderId="0" applyFont="0" applyFill="0" applyBorder="0" applyAlignment="0" applyProtection="0"/>
    <xf numFmtId="211" fontId="101" fillId="0" borderId="0" applyFont="0" applyFill="0" applyBorder="0" applyAlignment="0" applyProtection="0"/>
    <xf numFmtId="211" fontId="101" fillId="0" borderId="0" applyFont="0" applyFill="0" applyBorder="0" applyAlignment="0" applyProtection="0"/>
    <xf numFmtId="211" fontId="10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183" fontId="11" fillId="0" borderId="0" applyFont="0" applyFill="0" applyBorder="0" applyAlignment="0" applyProtection="0"/>
    <xf numFmtId="171" fontId="10" fillId="0" borderId="0" applyFont="0" applyFill="0" applyBorder="0" applyAlignment="0" applyProtection="0"/>
    <xf numFmtId="170" fontId="11" fillId="0" borderId="0" applyFont="0" applyFill="0" applyBorder="0" applyAlignment="0" applyProtection="0"/>
    <xf numFmtId="209" fontId="1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1"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1" fontId="10" fillId="0" borderId="0" applyFont="0" applyFill="0" applyBorder="0" applyAlignment="0" applyProtection="0"/>
    <xf numFmtId="170" fontId="11" fillId="0" borderId="0" applyFont="0" applyFill="0" applyBorder="0" applyAlignment="0" applyProtection="0"/>
    <xf numFmtId="183" fontId="1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209" fontId="1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1" fillId="0" borderId="0" applyFont="0" applyFill="0" applyBorder="0" applyAlignment="0" applyProtection="0"/>
    <xf numFmtId="171" fontId="10"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170" fontId="11" fillId="0" borderId="0" applyFont="0" applyFill="0" applyBorder="0" applyAlignment="0" applyProtection="0"/>
    <xf numFmtId="171" fontId="7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210" fontId="101" fillId="0" borderId="0" applyFont="0" applyFill="0" applyBorder="0" applyAlignment="0" applyProtection="0"/>
    <xf numFmtId="170" fontId="11" fillId="0" borderId="0" applyFont="0" applyFill="0" applyBorder="0" applyAlignment="0" applyProtection="0"/>
    <xf numFmtId="171" fontId="7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167" fontId="101" fillId="0" borderId="0" applyFont="0" applyFill="0" applyBorder="0" applyAlignment="0" applyProtection="0"/>
    <xf numFmtId="167" fontId="101" fillId="0" borderId="0" applyFont="0" applyFill="0" applyBorder="0" applyAlignment="0" applyProtection="0"/>
    <xf numFmtId="167" fontId="101" fillId="0" borderId="0" applyFont="0" applyFill="0" applyBorder="0" applyAlignment="0" applyProtection="0"/>
    <xf numFmtId="167" fontId="101" fillId="0" borderId="0" applyFont="0" applyFill="0" applyBorder="0" applyAlignment="0" applyProtection="0"/>
    <xf numFmtId="167" fontId="101" fillId="0" borderId="0" applyFont="0" applyFill="0" applyBorder="0" applyAlignment="0" applyProtection="0"/>
    <xf numFmtId="170" fontId="11" fillId="0" borderId="0" applyFont="0" applyFill="0" applyBorder="0" applyAlignment="0" applyProtection="0"/>
    <xf numFmtId="185" fontId="50" fillId="69" borderId="0" applyNumberFormat="0" applyBorder="0" applyProtection="0">
      <alignment horizontal="center"/>
    </xf>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211" fontId="101" fillId="0" borderId="0" applyFont="0" applyFill="0" applyBorder="0" applyAlignment="0" applyProtection="0"/>
    <xf numFmtId="169" fontId="11" fillId="0" borderId="0" applyFont="0" applyFill="0" applyBorder="0" applyAlignment="0" applyProtection="0"/>
    <xf numFmtId="211" fontId="101" fillId="0" borderId="0" applyFont="0" applyFill="0" applyBorder="0" applyAlignment="0" applyProtection="0"/>
    <xf numFmtId="211" fontId="101" fillId="0" borderId="0" applyFont="0" applyFill="0" applyBorder="0" applyAlignment="0" applyProtection="0"/>
    <xf numFmtId="211" fontId="101" fillId="0" borderId="0" applyFont="0" applyFill="0" applyBorder="0" applyAlignment="0" applyProtection="0"/>
    <xf numFmtId="211" fontId="101" fillId="0" borderId="0" applyFont="0" applyFill="0" applyBorder="0" applyAlignment="0" applyProtection="0"/>
    <xf numFmtId="211" fontId="101" fillId="0" borderId="0" applyFont="0" applyFill="0" applyBorder="0" applyAlignment="0" applyProtection="0"/>
    <xf numFmtId="169" fontId="11" fillId="0" borderId="0" applyFont="0" applyFill="0" applyBorder="0" applyAlignment="0" applyProtection="0"/>
    <xf numFmtId="182" fontId="11" fillId="0" borderId="0" applyFont="0" applyFill="0" applyBorder="0" applyAlignment="0" applyProtection="0"/>
    <xf numFmtId="169" fontId="11" fillId="0" borderId="0" applyFont="0" applyFill="0" applyBorder="0" applyAlignment="0" applyProtection="0"/>
    <xf numFmtId="182"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212" fontId="92" fillId="0" borderId="0">
      <protection locked="0"/>
    </xf>
    <xf numFmtId="166" fontId="93" fillId="0" borderId="0" applyFont="0" applyFill="0" applyBorder="0" applyAlignment="0" applyProtection="0"/>
    <xf numFmtId="213" fontId="92" fillId="0" borderId="0">
      <protection locked="0"/>
    </xf>
    <xf numFmtId="164" fontId="93" fillId="0" borderId="0" applyFont="0" applyFill="0" applyBorder="0" applyAlignment="0" applyProtection="0"/>
    <xf numFmtId="185" fontId="113" fillId="52" borderId="0" applyNumberFormat="0" applyBorder="0" applyAlignment="0" applyProtection="0"/>
    <xf numFmtId="185" fontId="114" fillId="52" borderId="0" applyNumberFormat="0" applyBorder="0" applyAlignment="0" applyProtection="0"/>
    <xf numFmtId="185" fontId="113" fillId="52" borderId="0" applyNumberFormat="0" applyBorder="0" applyAlignment="0" applyProtection="0"/>
    <xf numFmtId="185" fontId="115" fillId="7" borderId="0" applyNumberFormat="0" applyBorder="0" applyAlignment="0" applyProtection="0"/>
    <xf numFmtId="0" fontId="36" fillId="7" borderId="0" applyNumberFormat="0" applyBorder="0" applyAlignment="0" applyProtection="0"/>
    <xf numFmtId="185" fontId="114" fillId="52" borderId="0" applyNumberFormat="0" applyBorder="0" applyAlignment="0" applyProtection="0"/>
    <xf numFmtId="185" fontId="114" fillId="52" borderId="0" applyNumberFormat="0" applyBorder="0" applyAlignment="0" applyProtection="0"/>
    <xf numFmtId="185" fontId="114" fillId="52" borderId="0" applyNumberFormat="0" applyBorder="0" applyAlignment="0" applyProtection="0"/>
    <xf numFmtId="185" fontId="114" fillId="52" borderId="0" applyNumberFormat="0" applyBorder="0" applyAlignment="0" applyProtection="0"/>
    <xf numFmtId="185" fontId="113" fillId="52" borderId="0" applyNumberFormat="0" applyBorder="0" applyAlignment="0" applyProtection="0"/>
    <xf numFmtId="185" fontId="36" fillId="7" borderId="0" applyNumberFormat="0" applyBorder="0" applyAlignment="0" applyProtection="0"/>
    <xf numFmtId="185" fontId="70"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0" fontId="10" fillId="0" borderId="0"/>
    <xf numFmtId="0" fontId="10" fillId="0" borderId="0"/>
    <xf numFmtId="185" fontId="10" fillId="0" borderId="0"/>
    <xf numFmtId="185" fontId="10" fillId="0" borderId="0"/>
    <xf numFmtId="185" fontId="10" fillId="0" borderId="0"/>
    <xf numFmtId="0" fontId="10" fillId="0" borderId="0"/>
    <xf numFmtId="185" fontId="10" fillId="0" borderId="0"/>
    <xf numFmtId="185" fontId="10" fillId="0" borderId="0"/>
    <xf numFmtId="185" fontId="116" fillId="0" borderId="0"/>
    <xf numFmtId="185" fontId="11" fillId="0" borderId="0"/>
    <xf numFmtId="185" fontId="11" fillId="0" borderId="0"/>
    <xf numFmtId="185" fontId="11" fillId="0" borderId="0"/>
    <xf numFmtId="185" fontId="11" fillId="0" borderId="0"/>
    <xf numFmtId="185" fontId="117" fillId="0" borderId="0"/>
    <xf numFmtId="185" fontId="117"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applyNumberFormat="0" applyFill="0" applyBorder="0" applyAlignment="0" applyProtection="0"/>
    <xf numFmtId="185" fontId="11" fillId="0" borderId="0"/>
    <xf numFmtId="185" fontId="118" fillId="0" borderId="0"/>
    <xf numFmtId="185" fontId="118" fillId="0" borderId="0"/>
    <xf numFmtId="185" fontId="119" fillId="0" borderId="0"/>
    <xf numFmtId="185" fontId="11" fillId="0" borderId="0"/>
    <xf numFmtId="185" fontId="11" fillId="0" borderId="0"/>
    <xf numFmtId="184" fontId="120" fillId="0" borderId="0"/>
    <xf numFmtId="185" fontId="10" fillId="0" borderId="0"/>
    <xf numFmtId="184" fontId="12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80" fillId="0" borderId="0" applyNumberFormat="0" applyFill="0" applyBorder="0" applyAlignment="0" applyProtection="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applyNumberFormat="0" applyFill="0" applyBorder="0" applyAlignment="0" applyProtection="0"/>
    <xf numFmtId="185" fontId="10" fillId="0" borderId="0"/>
    <xf numFmtId="185" fontId="11" fillId="0" borderId="0"/>
    <xf numFmtId="185" fontId="11" fillId="0" borderId="0"/>
    <xf numFmtId="185" fontId="10" fillId="0" borderId="0"/>
    <xf numFmtId="185" fontId="101" fillId="0" borderId="0"/>
    <xf numFmtId="185" fontId="101" fillId="0" borderId="0"/>
    <xf numFmtId="185" fontId="101" fillId="0" borderId="0"/>
    <xf numFmtId="185" fontId="101" fillId="0" borderId="0"/>
    <xf numFmtId="185" fontId="101" fillId="0" borderId="0"/>
    <xf numFmtId="185" fontId="10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0" fillId="0" borderId="0"/>
    <xf numFmtId="185" fontId="10" fillId="0" borderId="0"/>
    <xf numFmtId="185" fontId="71" fillId="0" borderId="0"/>
    <xf numFmtId="185" fontId="10" fillId="0" borderId="0"/>
    <xf numFmtId="185" fontId="11" fillId="0" borderId="0" applyNumberFormat="0" applyFill="0" applyBorder="0" applyAlignment="0" applyProtection="0"/>
    <xf numFmtId="185" fontId="10" fillId="0" borderId="0"/>
    <xf numFmtId="185" fontId="10" fillId="0" borderId="0"/>
    <xf numFmtId="185" fontId="10" fillId="0" borderId="0"/>
    <xf numFmtId="185" fontId="10" fillId="0" borderId="0"/>
    <xf numFmtId="185" fontId="11" fillId="0" borderId="0"/>
    <xf numFmtId="185" fontId="101" fillId="0" borderId="0"/>
    <xf numFmtId="185" fontId="101" fillId="0" borderId="0"/>
    <xf numFmtId="185" fontId="101" fillId="0" borderId="0"/>
    <xf numFmtId="185" fontId="101" fillId="0" borderId="0"/>
    <xf numFmtId="185" fontId="101" fillId="0" borderId="0"/>
    <xf numFmtId="185" fontId="10" fillId="0" borderId="0"/>
    <xf numFmtId="185" fontId="10" fillId="0" borderId="0"/>
    <xf numFmtId="185" fontId="10" fillId="0" borderId="0"/>
    <xf numFmtId="185" fontId="10" fillId="0" borderId="0"/>
    <xf numFmtId="214" fontId="70" fillId="0" borderId="0"/>
    <xf numFmtId="185" fontId="11" fillId="0" borderId="0"/>
    <xf numFmtId="185" fontId="10" fillId="0" borderId="0"/>
    <xf numFmtId="185" fontId="10" fillId="0" borderId="0"/>
    <xf numFmtId="185" fontId="10" fillId="0" borderId="0"/>
    <xf numFmtId="185" fontId="11" fillId="0" borderId="0"/>
    <xf numFmtId="185" fontId="101" fillId="0" borderId="0"/>
    <xf numFmtId="185" fontId="101" fillId="0" borderId="0"/>
    <xf numFmtId="185" fontId="101" fillId="0" borderId="0"/>
    <xf numFmtId="185" fontId="101" fillId="0" borderId="0"/>
    <xf numFmtId="185" fontId="10" fillId="0" borderId="0"/>
    <xf numFmtId="185" fontId="10" fillId="0" borderId="0"/>
    <xf numFmtId="185" fontId="10" fillId="0" borderId="0"/>
    <xf numFmtId="185" fontId="10" fillId="0" borderId="0"/>
    <xf numFmtId="185" fontId="11" fillId="0" borderId="0"/>
    <xf numFmtId="185" fontId="10" fillId="0" borderId="0"/>
    <xf numFmtId="185" fontId="10" fillId="0" borderId="0"/>
    <xf numFmtId="185" fontId="10" fillId="0" borderId="0"/>
    <xf numFmtId="185" fontId="11" fillId="0" borderId="0"/>
    <xf numFmtId="185" fontId="10" fillId="0" borderId="0"/>
    <xf numFmtId="185" fontId="10" fillId="0" borderId="0"/>
    <xf numFmtId="185" fontId="10" fillId="0" borderId="0"/>
    <xf numFmtId="185" fontId="11" fillId="0" borderId="0"/>
    <xf numFmtId="185" fontId="10" fillId="0" borderId="0"/>
    <xf numFmtId="185" fontId="10" fillId="0" borderId="0"/>
    <xf numFmtId="185" fontId="10" fillId="0" borderId="0"/>
    <xf numFmtId="185" fontId="11" fillId="0" borderId="0"/>
    <xf numFmtId="185" fontId="10" fillId="0" borderId="0"/>
    <xf numFmtId="185" fontId="10" fillId="0" borderId="0"/>
    <xf numFmtId="185" fontId="10" fillId="0" borderId="0"/>
    <xf numFmtId="185" fontId="11" fillId="0" borderId="0"/>
    <xf numFmtId="185" fontId="11" fillId="0" borderId="0"/>
    <xf numFmtId="185" fontId="11" fillId="0" borderId="0"/>
    <xf numFmtId="0" fontId="11" fillId="0" borderId="0" applyNumberFormat="0" applyFill="0" applyBorder="0" applyAlignment="0" applyProtection="0"/>
    <xf numFmtId="185" fontId="101" fillId="0" borderId="0"/>
    <xf numFmtId="185" fontId="11" fillId="0" borderId="0"/>
    <xf numFmtId="185" fontId="10" fillId="0" borderId="0"/>
    <xf numFmtId="185" fontId="101" fillId="0" borderId="0"/>
    <xf numFmtId="185" fontId="11" fillId="0" borderId="0"/>
    <xf numFmtId="185" fontId="101" fillId="0" borderId="0"/>
    <xf numFmtId="185" fontId="101" fillId="0" borderId="0"/>
    <xf numFmtId="185" fontId="101" fillId="0" borderId="0"/>
    <xf numFmtId="185" fontId="101" fillId="0" borderId="0"/>
    <xf numFmtId="185" fontId="101" fillId="0" borderId="0"/>
    <xf numFmtId="185" fontId="101" fillId="0" borderId="0"/>
    <xf numFmtId="185" fontId="101" fillId="0" borderId="0"/>
    <xf numFmtId="185" fontId="101" fillId="0" borderId="0"/>
    <xf numFmtId="0"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0" fillId="0" borderId="0"/>
    <xf numFmtId="185" fontId="10"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0" fillId="0" borderId="0"/>
    <xf numFmtId="185" fontId="10" fillId="0" borderId="0"/>
    <xf numFmtId="185" fontId="11" fillId="0" borderId="0"/>
    <xf numFmtId="185" fontId="10" fillId="0" borderId="0"/>
    <xf numFmtId="185" fontId="10" fillId="0" borderId="0"/>
    <xf numFmtId="185" fontId="10" fillId="0" borderId="0"/>
    <xf numFmtId="185" fontId="11" fillId="0" borderId="0"/>
    <xf numFmtId="185" fontId="11"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01" fillId="0" borderId="0"/>
    <xf numFmtId="185" fontId="101" fillId="0" borderId="0"/>
    <xf numFmtId="185" fontId="101" fillId="0" borderId="0"/>
    <xf numFmtId="185" fontId="101" fillId="0" borderId="0"/>
    <xf numFmtId="185" fontId="101" fillId="0" borderId="0"/>
    <xf numFmtId="185" fontId="101" fillId="0" borderId="0"/>
    <xf numFmtId="185" fontId="101" fillId="0" borderId="0"/>
    <xf numFmtId="185" fontId="101" fillId="0" borderId="0"/>
    <xf numFmtId="185" fontId="101" fillId="0" borderId="0"/>
    <xf numFmtId="185" fontId="101" fillId="0" borderId="0"/>
    <xf numFmtId="0" fontId="11"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1" fillId="0" borderId="0"/>
    <xf numFmtId="185" fontId="101" fillId="0" borderId="0"/>
    <xf numFmtId="185" fontId="10" fillId="0" borderId="0"/>
    <xf numFmtId="185" fontId="11" fillId="0" borderId="0"/>
    <xf numFmtId="185" fontId="11" fillId="0" borderId="0"/>
    <xf numFmtId="185" fontId="11" fillId="0" borderId="0" applyNumberFormat="0" applyFill="0" applyBorder="0" applyAlignment="0" applyProtection="0"/>
    <xf numFmtId="214" fontId="70" fillId="0" borderId="0"/>
    <xf numFmtId="185" fontId="11"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1"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1"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1"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1"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1"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1" fillId="0" borderId="0"/>
    <xf numFmtId="185" fontId="11" fillId="0" borderId="0"/>
    <xf numFmtId="185" fontId="11"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0" fillId="0" borderId="0"/>
    <xf numFmtId="185" fontId="11"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0" fillId="0" borderId="0"/>
    <xf numFmtId="185" fontId="11" fillId="0" borderId="0"/>
    <xf numFmtId="185" fontId="11" fillId="0" borderId="0"/>
    <xf numFmtId="185" fontId="11" fillId="0" borderId="0"/>
    <xf numFmtId="185" fontId="11" fillId="0" borderId="0" applyNumberFormat="0" applyFill="0" applyBorder="0" applyAlignment="0" applyProtection="0"/>
    <xf numFmtId="185" fontId="121" fillId="0" borderId="0"/>
    <xf numFmtId="185" fontId="122" fillId="0" borderId="0"/>
    <xf numFmtId="185" fontId="69" fillId="0" borderId="0"/>
    <xf numFmtId="185" fontId="118" fillId="0" borderId="0"/>
    <xf numFmtId="185" fontId="10" fillId="0" borderId="0"/>
    <xf numFmtId="185" fontId="11" fillId="0" borderId="0"/>
    <xf numFmtId="185" fontId="11" fillId="0" borderId="0"/>
    <xf numFmtId="185" fontId="11" fillId="0" borderId="0"/>
    <xf numFmtId="185" fontId="11" fillId="0" borderId="0" applyNumberFormat="0" applyFill="0" applyBorder="0" applyAlignment="0" applyProtection="0"/>
    <xf numFmtId="185" fontId="11"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applyNumberFormat="0" applyFill="0" applyBorder="0" applyAlignment="0" applyProtection="0"/>
    <xf numFmtId="185" fontId="11"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1"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1" fillId="0" borderId="0"/>
    <xf numFmtId="185" fontId="11" fillId="0" borderId="0"/>
    <xf numFmtId="185" fontId="50" fillId="0" borderId="0"/>
    <xf numFmtId="185" fontId="10" fillId="0" borderId="0"/>
    <xf numFmtId="185" fontId="11" fillId="0" borderId="0"/>
    <xf numFmtId="185" fontId="123" fillId="0" borderId="0"/>
    <xf numFmtId="185" fontId="11" fillId="0" borderId="0"/>
    <xf numFmtId="185" fontId="11" fillId="0" borderId="0" applyNumberFormat="0" applyFill="0" applyBorder="0" applyAlignment="0" applyProtection="0"/>
    <xf numFmtId="185" fontId="72"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0" fillId="0" borderId="0"/>
    <xf numFmtId="0" fontId="10" fillId="0" borderId="0"/>
    <xf numFmtId="185" fontId="10" fillId="0" borderId="0"/>
    <xf numFmtId="185" fontId="10" fillId="0" borderId="0"/>
    <xf numFmtId="185" fontId="10" fillId="0" borderId="0"/>
    <xf numFmtId="185" fontId="101" fillId="0" borderId="0"/>
    <xf numFmtId="185" fontId="101" fillId="0" borderId="0"/>
    <xf numFmtId="185" fontId="101" fillId="0" borderId="0"/>
    <xf numFmtId="185" fontId="101" fillId="0" borderId="0"/>
    <xf numFmtId="185" fontId="101"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69" fillId="0" borderId="0"/>
    <xf numFmtId="185" fontId="10" fillId="0" borderId="0"/>
    <xf numFmtId="185" fontId="10" fillId="0" borderId="0"/>
    <xf numFmtId="185" fontId="11" fillId="0" borderId="0"/>
    <xf numFmtId="185" fontId="11" fillId="0" borderId="0"/>
    <xf numFmtId="185" fontId="11" fillId="0" borderId="0"/>
    <xf numFmtId="185" fontId="11" fillId="0" borderId="0"/>
    <xf numFmtId="185" fontId="10" fillId="0" borderId="0"/>
    <xf numFmtId="185" fontId="11" fillId="0" borderId="0"/>
    <xf numFmtId="185" fontId="11" fillId="0" borderId="0" applyNumberFormat="0" applyFill="0" applyBorder="0" applyAlignment="0" applyProtection="0"/>
    <xf numFmtId="185" fontId="14"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1" fillId="0" borderId="0"/>
    <xf numFmtId="185" fontId="11" fillId="0" borderId="0"/>
    <xf numFmtId="185" fontId="11" fillId="0" borderId="0"/>
    <xf numFmtId="185" fontId="11" fillId="0" borderId="0" applyNumberFormat="0" applyFill="0" applyBorder="0" applyAlignment="0" applyProtection="0"/>
    <xf numFmtId="185" fontId="11" fillId="0" borderId="0"/>
    <xf numFmtId="185" fontId="11" fillId="0" borderId="0"/>
    <xf numFmtId="185" fontId="11" fillId="0" borderId="0"/>
    <xf numFmtId="185" fontId="11" fillId="0" borderId="0"/>
    <xf numFmtId="185" fontId="14" fillId="0" borderId="0"/>
    <xf numFmtId="185" fontId="10" fillId="0" borderId="0"/>
    <xf numFmtId="185" fontId="93" fillId="0" borderId="0"/>
    <xf numFmtId="185" fontId="10" fillId="0" borderId="0"/>
    <xf numFmtId="185" fontId="116" fillId="0" borderId="0"/>
    <xf numFmtId="185" fontId="11" fillId="0" borderId="0"/>
    <xf numFmtId="0" fontId="11" fillId="0" borderId="0"/>
    <xf numFmtId="185" fontId="10" fillId="0" borderId="0"/>
    <xf numFmtId="185" fontId="11" fillId="0" borderId="0"/>
    <xf numFmtId="0" fontId="11" fillId="0" borderId="0"/>
    <xf numFmtId="0" fontId="10" fillId="0" borderId="0"/>
    <xf numFmtId="185" fontId="11" fillId="0" borderId="0"/>
    <xf numFmtId="185" fontId="10" fillId="0" borderId="0"/>
    <xf numFmtId="185" fontId="10" fillId="0" borderId="0"/>
    <xf numFmtId="185" fontId="10" fillId="0" borderId="0"/>
    <xf numFmtId="185" fontId="118"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72" fillId="0" borderId="0"/>
    <xf numFmtId="185" fontId="11" fillId="0" borderId="0"/>
    <xf numFmtId="185" fontId="11" fillId="0" borderId="0"/>
    <xf numFmtId="185" fontId="11" fillId="0" borderId="0"/>
    <xf numFmtId="185" fontId="11" fillId="0" borderId="0"/>
    <xf numFmtId="185" fontId="72" fillId="0" borderId="0"/>
    <xf numFmtId="185" fontId="72" fillId="0" borderId="0"/>
    <xf numFmtId="185" fontId="72" fillId="0" borderId="0"/>
    <xf numFmtId="185" fontId="72" fillId="0" borderId="0"/>
    <xf numFmtId="185" fontId="11" fillId="0" borderId="0"/>
    <xf numFmtId="185" fontId="11" fillId="0" borderId="0"/>
    <xf numFmtId="185" fontId="118" fillId="0" borderId="0"/>
    <xf numFmtId="0" fontId="11" fillId="0" borderId="0" applyNumberFormat="0" applyFill="0" applyBorder="0" applyAlignment="0" applyProtection="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0" fillId="0" borderId="0"/>
    <xf numFmtId="185" fontId="11" fillId="0" borderId="0"/>
    <xf numFmtId="185" fontId="11" fillId="0" borderId="0" applyNumberFormat="0" applyFill="0" applyBorder="0" applyAlignment="0" applyProtection="0"/>
    <xf numFmtId="185" fontId="10" fillId="0" borderId="0"/>
    <xf numFmtId="185" fontId="11" fillId="0" borderId="0" applyNumberFormat="0" applyFill="0" applyBorder="0" applyAlignment="0" applyProtection="0"/>
    <xf numFmtId="185" fontId="11" fillId="0" borderId="0"/>
    <xf numFmtId="185" fontId="10" fillId="0" borderId="0"/>
    <xf numFmtId="185" fontId="10" fillId="0" borderId="0"/>
    <xf numFmtId="185" fontId="10" fillId="0" borderId="0"/>
    <xf numFmtId="185" fontId="11" fillId="0" borderId="0"/>
    <xf numFmtId="185" fontId="10" fillId="0" borderId="0"/>
    <xf numFmtId="185" fontId="10" fillId="0" borderId="0"/>
    <xf numFmtId="185" fontId="10" fillId="0" borderId="0"/>
    <xf numFmtId="185" fontId="11" fillId="0" borderId="0"/>
    <xf numFmtId="185" fontId="11" fillId="0" borderId="0"/>
    <xf numFmtId="185" fontId="11" fillId="0" borderId="0"/>
    <xf numFmtId="0" fontId="10" fillId="0" borderId="0"/>
    <xf numFmtId="185" fontId="118" fillId="0" borderId="0"/>
    <xf numFmtId="185" fontId="118" fillId="0" borderId="0"/>
    <xf numFmtId="185" fontId="10" fillId="0" borderId="0"/>
    <xf numFmtId="185" fontId="10"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4" fillId="0" borderId="0"/>
    <xf numFmtId="185" fontId="11" fillId="0" borderId="0"/>
    <xf numFmtId="185" fontId="11" fillId="0" borderId="0"/>
    <xf numFmtId="185" fontId="11" fillId="0" borderId="0"/>
    <xf numFmtId="185" fontId="11" fillId="0" borderId="0"/>
    <xf numFmtId="185" fontId="10" fillId="0" borderId="0"/>
    <xf numFmtId="185" fontId="11" fillId="0" borderId="0"/>
    <xf numFmtId="185" fontId="118" fillId="0" borderId="0"/>
    <xf numFmtId="185" fontId="10" fillId="0" borderId="0"/>
    <xf numFmtId="185" fontId="10" fillId="0" borderId="0"/>
    <xf numFmtId="185" fontId="118" fillId="0" borderId="0"/>
    <xf numFmtId="185" fontId="11" fillId="0" borderId="0"/>
    <xf numFmtId="185" fontId="116" fillId="0" borderId="0"/>
    <xf numFmtId="185" fontId="11" fillId="0" borderId="0"/>
    <xf numFmtId="185" fontId="116"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6"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6"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6" fillId="0" borderId="0"/>
    <xf numFmtId="185" fontId="11" fillId="0" borderId="0"/>
    <xf numFmtId="185" fontId="11" fillId="0" borderId="0"/>
    <xf numFmtId="185" fontId="11" fillId="0" borderId="0"/>
    <xf numFmtId="185" fontId="10" fillId="0" borderId="0"/>
    <xf numFmtId="185" fontId="10" fillId="0" borderId="0"/>
    <xf numFmtId="185" fontId="116" fillId="0" borderId="0"/>
    <xf numFmtId="185" fontId="11" fillId="0" borderId="0"/>
    <xf numFmtId="185" fontId="116" fillId="0" borderId="0"/>
    <xf numFmtId="185" fontId="11" fillId="0" borderId="0"/>
    <xf numFmtId="185" fontId="116" fillId="0" borderId="0"/>
    <xf numFmtId="185" fontId="11" fillId="0" borderId="0"/>
    <xf numFmtId="185" fontId="116" fillId="0" borderId="0"/>
    <xf numFmtId="185" fontId="11" fillId="0" borderId="0"/>
    <xf numFmtId="185" fontId="116" fillId="0" borderId="0"/>
    <xf numFmtId="185" fontId="11" fillId="0" borderId="0"/>
    <xf numFmtId="185" fontId="118" fillId="0" borderId="0"/>
    <xf numFmtId="185" fontId="10" fillId="0" borderId="0"/>
    <xf numFmtId="185" fontId="10" fillId="0" borderId="0"/>
    <xf numFmtId="185" fontId="10"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applyNumberFormat="0" applyFill="0" applyBorder="0" applyAlignment="0" applyProtection="0"/>
    <xf numFmtId="185" fontId="11" fillId="0" borderId="0" applyNumberFormat="0" applyFill="0" applyBorder="0" applyAlignment="0" applyProtection="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1" fillId="0" borderId="0"/>
    <xf numFmtId="185" fontId="124" fillId="40" borderId="19" applyNumberFormat="0" applyFont="0" applyAlignment="0" applyProtection="0"/>
    <xf numFmtId="185" fontId="124" fillId="40" borderId="19" applyNumberFormat="0" applyFont="0" applyAlignment="0" applyProtection="0"/>
    <xf numFmtId="185" fontId="124" fillId="40" borderId="19" applyNumberFormat="0" applyFont="0" applyAlignment="0" applyProtection="0"/>
    <xf numFmtId="0" fontId="10" fillId="11" borderId="8" applyNumberFormat="0" applyFont="0" applyAlignment="0" applyProtection="0"/>
    <xf numFmtId="185" fontId="124" fillId="11" borderId="8" applyNumberFormat="0" applyFont="0" applyAlignment="0" applyProtection="0"/>
    <xf numFmtId="185" fontId="11" fillId="46" borderId="20" applyNumberFormat="0" applyFont="0" applyAlignment="0" applyProtection="0"/>
    <xf numFmtId="185" fontId="11" fillId="46" borderId="20" applyNumberFormat="0" applyFont="0" applyAlignment="0" applyProtection="0"/>
    <xf numFmtId="185" fontId="11" fillId="46" borderId="20" applyNumberFormat="0" applyFont="0" applyAlignment="0" applyProtection="0"/>
    <xf numFmtId="185" fontId="10" fillId="11" borderId="8" applyNumberFormat="0" applyFont="0" applyAlignment="0" applyProtection="0"/>
    <xf numFmtId="185" fontId="71" fillId="11" borderId="8" applyNumberFormat="0" applyFont="0" applyAlignment="0" applyProtection="0"/>
    <xf numFmtId="185" fontId="11" fillId="46" borderId="20" applyNumberFormat="0" applyFont="0" applyAlignment="0" applyProtection="0"/>
    <xf numFmtId="185" fontId="11" fillId="46" borderId="20" applyNumberFormat="0" applyFont="0" applyAlignment="0" applyProtection="0"/>
    <xf numFmtId="185" fontId="10" fillId="11" borderId="8"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11" fillId="46" borderId="20" applyNumberFormat="0" applyFont="0" applyAlignment="0" applyProtection="0"/>
    <xf numFmtId="185" fontId="10" fillId="11" borderId="8" applyNumberFormat="0" applyFont="0" applyAlignment="0" applyProtection="0"/>
    <xf numFmtId="185" fontId="10" fillId="11" borderId="8"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10" fillId="11" borderId="8"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11" fillId="46" borderId="11" applyNumberFormat="0" applyFont="0" applyAlignment="0" applyProtection="0"/>
    <xf numFmtId="185" fontId="11" fillId="46" borderId="11" applyNumberFormat="0" applyFont="0" applyAlignment="0" applyProtection="0"/>
    <xf numFmtId="185" fontId="11" fillId="46" borderId="20" applyNumberFormat="0" applyFont="0" applyAlignment="0" applyProtection="0"/>
    <xf numFmtId="185" fontId="1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11" fillId="46" borderId="20" applyNumberFormat="0" applyFont="0" applyAlignment="0" applyProtection="0"/>
    <xf numFmtId="185" fontId="1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1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71" fillId="46" borderId="20" applyNumberFormat="0" applyFont="0" applyAlignment="0" applyProtection="0"/>
    <xf numFmtId="185" fontId="11" fillId="46" borderId="20" applyNumberFormat="0" applyFont="0" applyAlignment="0" applyProtection="0"/>
    <xf numFmtId="185" fontId="11" fillId="46" borderId="20" applyNumberFormat="0" applyFont="0" applyAlignment="0" applyProtection="0"/>
    <xf numFmtId="185" fontId="11" fillId="46" borderId="20" applyNumberFormat="0" applyFont="0" applyAlignment="0" applyProtection="0"/>
    <xf numFmtId="185" fontId="10" fillId="11" borderId="8" applyNumberFormat="0" applyFont="0" applyAlignment="0" applyProtection="0"/>
    <xf numFmtId="185" fontId="11" fillId="46" borderId="20" applyNumberFormat="0" applyFont="0" applyAlignment="0" applyProtection="0"/>
    <xf numFmtId="185" fontId="11" fillId="46" borderId="20" applyNumberFormat="0" applyFont="0" applyAlignment="0" applyProtection="0"/>
    <xf numFmtId="185" fontId="11" fillId="46" borderId="20" applyNumberFormat="0" applyFont="0" applyAlignment="0" applyProtection="0"/>
    <xf numFmtId="185" fontId="10" fillId="11" borderId="8" applyNumberFormat="0" applyFont="0" applyAlignment="0" applyProtection="0"/>
    <xf numFmtId="185" fontId="11" fillId="46" borderId="20" applyNumberFormat="0" applyFont="0" applyAlignment="0" applyProtection="0"/>
    <xf numFmtId="185" fontId="11" fillId="46" borderId="20" applyNumberFormat="0" applyFont="0" applyAlignment="0" applyProtection="0"/>
    <xf numFmtId="185" fontId="11" fillId="46" borderId="20" applyNumberFormat="0" applyFont="0" applyAlignment="0" applyProtection="0"/>
    <xf numFmtId="185" fontId="11" fillId="46" borderId="20" applyNumberFormat="0" applyFont="0" applyAlignment="0" applyProtection="0"/>
    <xf numFmtId="185" fontId="11" fillId="46" borderId="20" applyNumberFormat="0" applyFont="0" applyAlignment="0" applyProtection="0"/>
    <xf numFmtId="185" fontId="11" fillId="46" borderId="20" applyNumberFormat="0" applyFont="0" applyAlignment="0" applyProtection="0"/>
    <xf numFmtId="185" fontId="11" fillId="46" borderId="20" applyNumberFormat="0" applyFont="0" applyAlignment="0" applyProtection="0"/>
    <xf numFmtId="185" fontId="14" fillId="11" borderId="8" applyNumberFormat="0" applyFont="0" applyAlignment="0" applyProtection="0"/>
    <xf numFmtId="185" fontId="11"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 fillId="46" borderId="20" applyNumberFormat="0" applyFont="0" applyAlignment="0" applyProtection="0"/>
    <xf numFmtId="185" fontId="11"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185" fontId="119" fillId="46" borderId="20" applyNumberFormat="0" applyFont="0" applyAlignment="0" applyProtection="0"/>
    <xf numFmtId="215" fontId="125" fillId="0" borderId="0" applyFont="0" applyFill="0" applyBorder="0" applyAlignment="0" applyProtection="0"/>
    <xf numFmtId="215" fontId="125" fillId="0" borderId="0" applyFont="0" applyFill="0" applyBorder="0" applyAlignment="0" applyProtection="0"/>
    <xf numFmtId="215" fontId="125" fillId="0" borderId="0" applyFont="0" applyFill="0" applyBorder="0" applyAlignment="0" applyProtection="0"/>
    <xf numFmtId="215" fontId="125" fillId="0" borderId="0" applyFont="0" applyFill="0" applyBorder="0" applyAlignment="0" applyProtection="0"/>
    <xf numFmtId="215" fontId="125" fillId="0" borderId="0" applyFont="0" applyFill="0" applyBorder="0" applyAlignment="0" applyProtection="0"/>
    <xf numFmtId="215" fontId="125" fillId="0" borderId="0" applyFont="0" applyFill="0" applyBorder="0" applyAlignment="0" applyProtection="0"/>
    <xf numFmtId="215" fontId="125" fillId="0" borderId="0" applyFont="0" applyFill="0" applyBorder="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38" fillId="9" borderId="5" applyNumberFormat="0" applyAlignment="0" applyProtection="0"/>
    <xf numFmtId="185" fontId="50" fillId="69" borderId="0" applyProtection="0">
      <alignment horizontal="center"/>
    </xf>
    <xf numFmtId="9" fontId="11" fillId="0" borderId="0" applyFont="0" applyFill="0" applyBorder="0" applyAlignment="0" applyProtection="0"/>
    <xf numFmtId="216" fontId="92" fillId="0" borderId="0">
      <protection locked="0"/>
    </xf>
    <xf numFmtId="216" fontId="92" fillId="0" borderId="0">
      <protection locked="0"/>
    </xf>
    <xf numFmtId="216" fontId="92" fillId="0" borderId="0">
      <protection locked="0"/>
    </xf>
    <xf numFmtId="216" fontId="92" fillId="0" borderId="0">
      <protection locked="0"/>
    </xf>
    <xf numFmtId="216" fontId="92" fillId="0" borderId="0">
      <protection locked="0"/>
    </xf>
    <xf numFmtId="216" fontId="92" fillId="0" borderId="0">
      <protection locked="0"/>
    </xf>
    <xf numFmtId="9" fontId="10" fillId="0" borderId="0" applyFont="0" applyFill="0" applyBorder="0" applyAlignment="0" applyProtection="0"/>
    <xf numFmtId="9" fontId="1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9" fontId="7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71"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7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1"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217" fontId="125" fillId="0" borderId="0"/>
    <xf numFmtId="218" fontId="92" fillId="0" borderId="0">
      <protection locked="0"/>
    </xf>
    <xf numFmtId="219" fontId="92" fillId="0" borderId="0">
      <protection locked="0"/>
    </xf>
    <xf numFmtId="3" fontId="93" fillId="0" borderId="0" applyFont="0" applyFill="0" applyBorder="0" applyAlignment="0" applyProtection="0"/>
    <xf numFmtId="220" fontId="11" fillId="0" borderId="0" applyBorder="0"/>
    <xf numFmtId="185" fontId="126" fillId="62" borderId="21" applyNumberFormat="0" applyAlignment="0" applyProtection="0"/>
    <xf numFmtId="185" fontId="126" fillId="62" borderId="21" applyNumberFormat="0" applyAlignment="0" applyProtection="0"/>
    <xf numFmtId="185" fontId="126" fillId="62" borderId="21" applyNumberFormat="0" applyAlignment="0" applyProtection="0"/>
    <xf numFmtId="185" fontId="126" fillId="62" borderId="21" applyNumberFormat="0" applyAlignment="0" applyProtection="0"/>
    <xf numFmtId="0" fontId="38" fillId="9" borderId="5" applyNumberFormat="0" applyAlignment="0" applyProtection="0"/>
    <xf numFmtId="185" fontId="126" fillId="62"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62" borderId="21" applyNumberFormat="0" applyAlignment="0" applyProtection="0"/>
    <xf numFmtId="185" fontId="126" fillId="62"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62"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26" fillId="39" borderId="21" applyNumberFormat="0" applyAlignment="0" applyProtection="0"/>
    <xf numFmtId="185" fontId="126" fillId="39" borderId="21" applyNumberFormat="0" applyAlignment="0" applyProtection="0"/>
    <xf numFmtId="185" fontId="127" fillId="9" borderId="5" applyNumberFormat="0" applyAlignment="0" applyProtection="0"/>
    <xf numFmtId="185" fontId="126" fillId="62" borderId="21" applyNumberFormat="0" applyAlignment="0" applyProtection="0"/>
    <xf numFmtId="185" fontId="126" fillId="62" borderId="21" applyNumberFormat="0" applyAlignment="0" applyProtection="0"/>
    <xf numFmtId="185" fontId="126" fillId="62" borderId="21" applyNumberFormat="0" applyAlignment="0" applyProtection="0"/>
    <xf numFmtId="185" fontId="126" fillId="62" borderId="21" applyNumberFormat="0" applyAlignment="0" applyProtection="0"/>
    <xf numFmtId="185" fontId="126" fillId="62" borderId="21" applyNumberFormat="0" applyAlignment="0" applyProtection="0"/>
    <xf numFmtId="185" fontId="126" fillId="62" borderId="21" applyNumberFormat="0" applyAlignment="0" applyProtection="0"/>
    <xf numFmtId="185" fontId="126" fillId="62" borderId="21" applyNumberFormat="0" applyAlignment="0" applyProtection="0"/>
    <xf numFmtId="185" fontId="126" fillId="62" borderId="21" applyNumberFormat="0" applyAlignment="0" applyProtection="0"/>
    <xf numFmtId="185" fontId="126" fillId="62" borderId="21" applyNumberFormat="0" applyAlignment="0" applyProtection="0"/>
    <xf numFmtId="185" fontId="126" fillId="62" borderId="21" applyNumberFormat="0" applyAlignment="0" applyProtection="0"/>
    <xf numFmtId="185" fontId="126" fillId="62" borderId="21" applyNumberFormat="0" applyAlignment="0" applyProtection="0"/>
    <xf numFmtId="185" fontId="126" fillId="62" borderId="21" applyNumberFormat="0" applyAlignment="0" applyProtection="0"/>
    <xf numFmtId="185" fontId="126" fillId="62" borderId="21" applyNumberFormat="0" applyAlignment="0" applyProtection="0"/>
    <xf numFmtId="185" fontId="126" fillId="62" borderId="21" applyNumberFormat="0" applyAlignment="0" applyProtection="0"/>
    <xf numFmtId="185" fontId="126" fillId="62" borderId="21" applyNumberFormat="0" applyAlignment="0" applyProtection="0"/>
    <xf numFmtId="185" fontId="126" fillId="62" borderId="21" applyNumberFormat="0" applyAlignment="0" applyProtection="0"/>
    <xf numFmtId="185" fontId="126" fillId="48" borderId="21" applyNumberFormat="0" applyAlignment="0" applyProtection="0"/>
    <xf numFmtId="185" fontId="126" fillId="48" borderId="21" applyNumberFormat="0" applyAlignment="0" applyProtection="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10" fillId="0" borderId="0"/>
    <xf numFmtId="185" fontId="86" fillId="0" borderId="0" applyNumberFormat="0" applyFill="0" applyBorder="0" applyAlignment="0" applyProtection="0"/>
    <xf numFmtId="185" fontId="55" fillId="0" borderId="0" applyNumberFormat="0" applyFill="0" applyBorder="0" applyAlignment="0" applyProtection="0"/>
    <xf numFmtId="0" fontId="42" fillId="0" borderId="0" applyNumberFormat="0" applyFill="0" applyBorder="0" applyAlignment="0" applyProtection="0"/>
    <xf numFmtId="185" fontId="86" fillId="0" borderId="0" applyNumberFormat="0" applyFill="0" applyBorder="0" applyAlignment="0" applyProtection="0"/>
    <xf numFmtId="185" fontId="86" fillId="0" borderId="0" applyNumberFormat="0" applyFill="0" applyBorder="0" applyAlignment="0" applyProtection="0"/>
    <xf numFmtId="185" fontId="86" fillId="0" borderId="0" applyNumberFormat="0" applyFill="0" applyBorder="0" applyAlignment="0" applyProtection="0"/>
    <xf numFmtId="185" fontId="86" fillId="0" borderId="0" applyNumberFormat="0" applyFill="0" applyBorder="0" applyAlignment="0" applyProtection="0"/>
    <xf numFmtId="185" fontId="86" fillId="0" borderId="0" applyNumberFormat="0" applyFill="0" applyBorder="0" applyAlignment="0" applyProtection="0"/>
    <xf numFmtId="185" fontId="128" fillId="0" borderId="0" applyNumberFormat="0" applyFill="0" applyBorder="0" applyAlignment="0" applyProtection="0"/>
    <xf numFmtId="185" fontId="129" fillId="0" borderId="0" applyNumberFormat="0" applyFill="0" applyBorder="0" applyAlignment="0" applyProtection="0"/>
    <xf numFmtId="185" fontId="130" fillId="0" borderId="0" applyNumberFormat="0" applyFill="0" applyBorder="0" applyAlignment="0" applyProtection="0"/>
    <xf numFmtId="185" fontId="129" fillId="0" borderId="0" applyNumberFormat="0" applyFill="0" applyBorder="0" applyAlignment="0" applyProtection="0"/>
    <xf numFmtId="185" fontId="129" fillId="0" borderId="0" applyNumberFormat="0" applyFill="0" applyBorder="0" applyAlignment="0" applyProtection="0"/>
    <xf numFmtId="185" fontId="129" fillId="0" borderId="0" applyNumberFormat="0" applyFill="0" applyBorder="0" applyAlignment="0" applyProtection="0"/>
    <xf numFmtId="185" fontId="129" fillId="0" borderId="0" applyNumberFormat="0" applyFill="0" applyBorder="0" applyAlignment="0" applyProtection="0"/>
    <xf numFmtId="185" fontId="129" fillId="0" borderId="0" applyNumberFormat="0" applyFill="0" applyBorder="0" applyAlignment="0" applyProtection="0"/>
    <xf numFmtId="185" fontId="67" fillId="0" borderId="0" applyNumberFormat="0" applyFill="0" applyBorder="0" applyAlignment="0" applyProtection="0"/>
    <xf numFmtId="4" fontId="50" fillId="0" borderId="0"/>
    <xf numFmtId="185" fontId="131" fillId="0" borderId="22" applyNumberFormat="0" applyFill="0" applyAlignment="0" applyProtection="0"/>
    <xf numFmtId="185" fontId="105" fillId="0" borderId="18" applyNumberFormat="0" applyFill="0" applyAlignment="0" applyProtection="0"/>
    <xf numFmtId="185" fontId="131" fillId="0" borderId="16" applyNumberFormat="0" applyFill="0" applyAlignment="0" applyProtection="0"/>
    <xf numFmtId="185" fontId="132" fillId="0" borderId="1" applyNumberFormat="0" applyFill="0" applyAlignment="0" applyProtection="0"/>
    <xf numFmtId="0" fontId="31" fillId="0" borderId="1" applyNumberFormat="0" applyFill="0" applyAlignment="0" applyProtection="0"/>
    <xf numFmtId="185" fontId="131" fillId="0" borderId="22" applyNumberFormat="0" applyFill="0" applyAlignment="0" applyProtection="0"/>
    <xf numFmtId="185" fontId="131" fillId="0" borderId="22" applyNumberFormat="0" applyFill="0" applyAlignment="0" applyProtection="0"/>
    <xf numFmtId="185" fontId="131" fillId="0" borderId="22" applyNumberFormat="0" applyFill="0" applyAlignment="0" applyProtection="0"/>
    <xf numFmtId="185" fontId="131" fillId="0" borderId="22" applyNumberFormat="0" applyFill="0" applyAlignment="0" applyProtection="0"/>
    <xf numFmtId="185" fontId="105" fillId="0" borderId="18" applyNumberFormat="0" applyFill="0" applyAlignment="0" applyProtection="0"/>
    <xf numFmtId="185" fontId="67" fillId="0" borderId="0" applyNumberFormat="0" applyFill="0" applyBorder="0" applyAlignment="0" applyProtection="0"/>
    <xf numFmtId="185" fontId="133" fillId="0" borderId="23" applyNumberFormat="0" applyFill="0" applyAlignment="0" applyProtection="0"/>
    <xf numFmtId="185" fontId="134" fillId="0" borderId="24" applyNumberFormat="0" applyFill="0" applyAlignment="0" applyProtection="0"/>
    <xf numFmtId="185" fontId="133" fillId="0" borderId="25" applyNumberFormat="0" applyFill="0" applyAlignment="0" applyProtection="0"/>
    <xf numFmtId="185" fontId="135" fillId="0" borderId="2" applyNumberFormat="0" applyFill="0" applyAlignment="0" applyProtection="0"/>
    <xf numFmtId="0" fontId="32" fillId="0" borderId="2" applyNumberFormat="0" applyFill="0" applyAlignment="0" applyProtection="0"/>
    <xf numFmtId="185" fontId="133" fillId="0" borderId="23" applyNumberFormat="0" applyFill="0" applyAlignment="0" applyProtection="0"/>
    <xf numFmtId="185" fontId="133" fillId="0" borderId="23" applyNumberFormat="0" applyFill="0" applyAlignment="0" applyProtection="0"/>
    <xf numFmtId="185" fontId="133" fillId="0" borderId="23" applyNumberFormat="0" applyFill="0" applyAlignment="0" applyProtection="0"/>
    <xf numFmtId="185" fontId="133" fillId="0" borderId="23" applyNumberFormat="0" applyFill="0" applyAlignment="0" applyProtection="0"/>
    <xf numFmtId="185" fontId="134" fillId="0" borderId="24" applyNumberFormat="0" applyFill="0" applyAlignment="0" applyProtection="0"/>
    <xf numFmtId="185" fontId="96" fillId="0" borderId="26" applyNumberFormat="0" applyFill="0" applyAlignment="0" applyProtection="0"/>
    <xf numFmtId="185" fontId="97" fillId="0" borderId="27" applyNumberFormat="0" applyFill="0" applyAlignment="0" applyProtection="0"/>
    <xf numFmtId="185" fontId="96" fillId="0" borderId="28" applyNumberFormat="0" applyFill="0" applyAlignment="0" applyProtection="0"/>
    <xf numFmtId="185" fontId="98" fillId="0" borderId="3" applyNumberFormat="0" applyFill="0" applyAlignment="0" applyProtection="0"/>
    <xf numFmtId="0" fontId="33" fillId="0" borderId="3" applyNumberFormat="0" applyFill="0" applyAlignment="0" applyProtection="0"/>
    <xf numFmtId="185" fontId="96" fillId="0" borderId="26" applyNumberFormat="0" applyFill="0" applyAlignment="0" applyProtection="0"/>
    <xf numFmtId="185" fontId="96" fillId="0" borderId="26" applyNumberFormat="0" applyFill="0" applyAlignment="0" applyProtection="0"/>
    <xf numFmtId="185" fontId="96" fillId="0" borderId="26" applyNumberFormat="0" applyFill="0" applyAlignment="0" applyProtection="0"/>
    <xf numFmtId="185" fontId="96" fillId="0" borderId="26" applyNumberFormat="0" applyFill="0" applyAlignment="0" applyProtection="0"/>
    <xf numFmtId="185" fontId="97" fillId="0" borderId="27" applyNumberFormat="0" applyFill="0" applyAlignment="0" applyProtection="0"/>
    <xf numFmtId="185" fontId="136" fillId="0" borderId="0" applyNumberFormat="0" applyFill="0" applyBorder="0" applyAlignment="0" applyProtection="0"/>
    <xf numFmtId="185" fontId="137" fillId="0" borderId="0" applyNumberFormat="0" applyFill="0" applyBorder="0" applyAlignment="0" applyProtection="0"/>
    <xf numFmtId="185" fontId="96" fillId="0" borderId="0" applyNumberFormat="0" applyFill="0" applyBorder="0" applyAlignment="0" applyProtection="0"/>
    <xf numFmtId="0" fontId="67" fillId="0" borderId="0" applyNumberFormat="0" applyFill="0" applyBorder="0" applyAlignment="0" applyProtection="0"/>
    <xf numFmtId="185" fontId="136" fillId="0" borderId="0" applyNumberFormat="0" applyFill="0" applyBorder="0" applyAlignment="0" applyProtection="0"/>
    <xf numFmtId="185" fontId="136" fillId="0" borderId="0" applyNumberFormat="0" applyFill="0" applyBorder="0" applyAlignment="0" applyProtection="0"/>
    <xf numFmtId="185" fontId="136" fillId="0" borderId="0" applyNumberFormat="0" applyFill="0" applyBorder="0" applyAlignment="0" applyProtection="0"/>
    <xf numFmtId="185" fontId="136" fillId="0" borderId="0" applyNumberFormat="0" applyFill="0" applyBorder="0" applyAlignment="0" applyProtection="0"/>
    <xf numFmtId="185" fontId="137" fillId="0" borderId="0" applyNumberFormat="0" applyFill="0" applyBorder="0" applyAlignment="0" applyProtection="0"/>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0"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2" fillId="0" borderId="9" applyNumberFormat="0" applyFill="0" applyAlignment="0" applyProtection="0"/>
    <xf numFmtId="185" fontId="92" fillId="0" borderId="32">
      <protection locked="0"/>
    </xf>
    <xf numFmtId="0" fontId="12" fillId="0" borderId="9"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1" applyNumberFormat="0" applyFill="0" applyAlignment="0" applyProtection="0"/>
    <xf numFmtId="185" fontId="138" fillId="0" borderId="33" applyNumberFormat="0" applyFill="0" applyAlignment="0" applyProtection="0"/>
    <xf numFmtId="185" fontId="138" fillId="0" borderId="33" applyNumberFormat="0" applyFill="0" applyAlignment="0" applyProtection="0"/>
    <xf numFmtId="185" fontId="138" fillId="0" borderId="33" applyNumberFormat="0" applyFill="0" applyAlignment="0" applyProtection="0"/>
    <xf numFmtId="185" fontId="139" fillId="0" borderId="9" applyNumberFormat="0" applyFill="0" applyAlignment="0" applyProtection="0"/>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207" fontId="92" fillId="0" borderId="29">
      <protection locked="0"/>
    </xf>
    <xf numFmtId="3" fontId="140" fillId="0" borderId="0">
      <alignment horizontal="center" vertical="top"/>
    </xf>
    <xf numFmtId="185" fontId="86" fillId="0" borderId="0" applyNumberFormat="0" applyFill="0" applyBorder="0" applyAlignment="0" applyProtection="0"/>
    <xf numFmtId="0" fontId="10" fillId="0" borderId="0"/>
    <xf numFmtId="0" fontId="10" fillId="0" borderId="0"/>
  </cellStyleXfs>
  <cellXfs count="262">
    <xf numFmtId="0" fontId="0" fillId="0" borderId="0" xfId="0"/>
    <xf numFmtId="49" fontId="64" fillId="36" borderId="0" xfId="0" applyNumberFormat="1" applyFont="1" applyFill="1" applyAlignment="1">
      <alignment horizontal="left" vertical="center" wrapText="1"/>
    </xf>
    <xf numFmtId="49" fontId="55" fillId="36" borderId="0" xfId="0" applyNumberFormat="1" applyFont="1" applyFill="1" applyAlignment="1">
      <alignment horizontal="left" vertical="center" wrapText="1"/>
    </xf>
    <xf numFmtId="0" fontId="2"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7" fillId="2" borderId="0" xfId="0" applyFont="1" applyFill="1" applyAlignment="1">
      <alignment vertical="center"/>
    </xf>
    <xf numFmtId="0" fontId="6" fillId="2" borderId="0" xfId="0" applyFont="1" applyFill="1" applyAlignment="1">
      <alignment vertical="center"/>
    </xf>
    <xf numFmtId="0" fontId="8" fillId="2" borderId="0" xfId="0" applyFont="1" applyFill="1" applyAlignment="1">
      <alignment vertical="center"/>
    </xf>
    <xf numFmtId="175" fontId="5" fillId="2" borderId="0" xfId="0" applyNumberFormat="1" applyFont="1" applyFill="1" applyAlignment="1">
      <alignment vertical="center"/>
    </xf>
    <xf numFmtId="175" fontId="1" fillId="2" borderId="0" xfId="0" applyNumberFormat="1" applyFont="1" applyFill="1" applyAlignment="1">
      <alignment vertical="center"/>
    </xf>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ill="1" applyAlignment="1">
      <alignment vertical="center"/>
    </xf>
    <xf numFmtId="0" fontId="15" fillId="2" borderId="0" xfId="0" applyFont="1" applyFill="1" applyAlignment="1">
      <alignment vertical="center"/>
    </xf>
    <xf numFmtId="0" fontId="16" fillId="2" borderId="0" xfId="0" applyFont="1" applyFill="1" applyAlignment="1">
      <alignment vertical="center"/>
    </xf>
    <xf numFmtId="17" fontId="17" fillId="2" borderId="0" xfId="0" applyNumberFormat="1" applyFont="1" applyFill="1" applyAlignment="1">
      <alignment horizontal="center" vertical="center"/>
    </xf>
    <xf numFmtId="17" fontId="17" fillId="2" borderId="0" xfId="0" quotePrefix="1" applyNumberFormat="1" applyFont="1" applyFill="1" applyAlignment="1">
      <alignment horizontal="center" vertical="center"/>
    </xf>
    <xf numFmtId="0" fontId="17" fillId="2" borderId="0" xfId="0" applyFont="1" applyFill="1" applyAlignment="1">
      <alignment vertical="center"/>
    </xf>
    <xf numFmtId="0" fontId="18" fillId="2" borderId="0" xfId="0" applyFont="1" applyFill="1" applyAlignment="1">
      <alignment vertical="center"/>
    </xf>
    <xf numFmtId="0" fontId="17" fillId="4" borderId="0" xfId="0" applyFont="1" applyFill="1" applyAlignment="1">
      <alignment vertical="center"/>
    </xf>
    <xf numFmtId="176" fontId="17" fillId="4" borderId="0" xfId="0" applyNumberFormat="1" applyFont="1" applyFill="1" applyAlignment="1">
      <alignment horizontal="center" vertical="center"/>
    </xf>
    <xf numFmtId="174" fontId="17" fillId="4" borderId="0" xfId="1" applyNumberFormat="1" applyFont="1" applyFill="1" applyAlignment="1">
      <alignment horizontal="center" vertical="center"/>
    </xf>
    <xf numFmtId="172" fontId="17" fillId="2" borderId="0" xfId="0" applyNumberFormat="1" applyFont="1" applyFill="1" applyAlignment="1">
      <alignment horizontal="center" vertical="center"/>
    </xf>
    <xf numFmtId="0" fontId="12" fillId="3" borderId="0" xfId="0" applyFont="1" applyFill="1" applyAlignment="1">
      <alignment vertical="center"/>
    </xf>
    <xf numFmtId="176" fontId="12" fillId="3" borderId="0" xfId="0" applyNumberFormat="1" applyFont="1" applyFill="1" applyAlignment="1">
      <alignment horizontal="center" vertical="center"/>
    </xf>
    <xf numFmtId="174" fontId="12" fillId="3" borderId="0" xfId="1" applyNumberFormat="1" applyFont="1" applyFill="1" applyAlignment="1">
      <alignment horizontal="center" vertical="center"/>
    </xf>
    <xf numFmtId="172" fontId="12" fillId="2" borderId="0" xfId="0" applyNumberFormat="1" applyFont="1" applyFill="1" applyAlignment="1">
      <alignment horizontal="center" vertical="center"/>
    </xf>
    <xf numFmtId="0" fontId="12" fillId="2" borderId="0" xfId="0" applyFont="1" applyFill="1" applyAlignment="1">
      <alignment vertical="center"/>
    </xf>
    <xf numFmtId="0" fontId="19" fillId="2" borderId="0" xfId="0" applyFont="1" applyFill="1" applyAlignment="1">
      <alignment vertical="center"/>
    </xf>
    <xf numFmtId="176" fontId="19" fillId="2" borderId="0" xfId="0" applyNumberFormat="1" applyFont="1" applyFill="1" applyAlignment="1">
      <alignment horizontal="center" vertical="center"/>
    </xf>
    <xf numFmtId="174" fontId="19" fillId="2" borderId="0" xfId="1" applyNumberFormat="1" applyFont="1" applyFill="1" applyAlignment="1">
      <alignment horizontal="center" vertical="center"/>
    </xf>
    <xf numFmtId="172" fontId="19" fillId="2" borderId="0" xfId="0" applyNumberFormat="1" applyFont="1" applyFill="1" applyAlignment="1">
      <alignment horizontal="center" vertical="center"/>
    </xf>
    <xf numFmtId="176" fontId="16" fillId="2" borderId="0" xfId="0" applyNumberFormat="1" applyFont="1" applyFill="1" applyAlignment="1">
      <alignment horizontal="center" vertical="center"/>
    </xf>
    <xf numFmtId="172" fontId="16" fillId="2" borderId="0" xfId="0" applyNumberFormat="1" applyFont="1" applyFill="1" applyAlignment="1">
      <alignment horizontal="center" vertical="center"/>
    </xf>
    <xf numFmtId="0" fontId="20" fillId="2" borderId="0" xfId="0" applyFont="1" applyFill="1" applyAlignment="1">
      <alignment vertical="center"/>
    </xf>
    <xf numFmtId="0" fontId="21" fillId="2" borderId="0" xfId="0" applyFont="1" applyFill="1" applyAlignment="1">
      <alignment vertical="center"/>
    </xf>
    <xf numFmtId="0" fontId="22" fillId="2" borderId="0" xfId="0" applyFont="1" applyFill="1" applyAlignment="1">
      <alignment vertical="center"/>
    </xf>
    <xf numFmtId="0" fontId="23" fillId="2" borderId="0" xfId="0" applyFont="1" applyFill="1" applyAlignment="1">
      <alignment vertical="center"/>
    </xf>
    <xf numFmtId="176" fontId="21" fillId="2" borderId="0" xfId="0" applyNumberFormat="1" applyFont="1" applyFill="1" applyAlignment="1">
      <alignment horizontal="center" vertical="center"/>
    </xf>
    <xf numFmtId="174" fontId="21" fillId="2" borderId="0" xfId="1" applyNumberFormat="1" applyFont="1" applyFill="1" applyAlignment="1">
      <alignment horizontal="center" vertical="center"/>
    </xf>
    <xf numFmtId="172" fontId="21" fillId="2" borderId="0" xfId="0" applyNumberFormat="1" applyFont="1" applyFill="1" applyAlignment="1">
      <alignment horizontal="center" vertical="center"/>
    </xf>
    <xf numFmtId="0" fontId="24" fillId="2" borderId="0" xfId="0" applyFont="1" applyFill="1" applyAlignment="1">
      <alignment vertical="center"/>
    </xf>
    <xf numFmtId="0" fontId="25" fillId="2" borderId="0" xfId="0" applyFont="1" applyFill="1" applyAlignment="1">
      <alignment vertical="center"/>
    </xf>
    <xf numFmtId="0" fontId="26" fillId="2" borderId="0" xfId="0" applyFont="1" applyFill="1" applyAlignment="1">
      <alignment vertical="center"/>
    </xf>
    <xf numFmtId="0" fontId="27" fillId="2" borderId="0" xfId="0" applyFont="1" applyFill="1" applyAlignment="1">
      <alignment vertical="center"/>
    </xf>
    <xf numFmtId="176" fontId="28" fillId="2" borderId="0" xfId="0" applyNumberFormat="1" applyFont="1" applyFill="1" applyAlignment="1">
      <alignment horizontal="center" vertical="center"/>
    </xf>
    <xf numFmtId="0" fontId="28" fillId="2" borderId="0" xfId="0" applyFont="1" applyFill="1" applyAlignment="1">
      <alignment horizontal="center" vertical="center"/>
    </xf>
    <xf numFmtId="0" fontId="29" fillId="2" borderId="0" xfId="0" applyFont="1" applyFill="1" applyAlignment="1">
      <alignment vertical="center"/>
    </xf>
    <xf numFmtId="176" fontId="29" fillId="2" borderId="0" xfId="0" applyNumberFormat="1" applyFont="1" applyFill="1" applyAlignment="1">
      <alignment horizontal="center" vertical="center"/>
    </xf>
    <xf numFmtId="0" fontId="42" fillId="2" borderId="0" xfId="0" applyFont="1" applyFill="1" applyAlignment="1">
      <alignment vertical="center"/>
    </xf>
    <xf numFmtId="0" fontId="45" fillId="2" borderId="0" xfId="0" applyFont="1" applyFill="1" applyAlignment="1">
      <alignment vertical="center"/>
    </xf>
    <xf numFmtId="0" fontId="46" fillId="2" borderId="0" xfId="0" applyFont="1" applyFill="1" applyAlignment="1">
      <alignment vertical="center"/>
    </xf>
    <xf numFmtId="17" fontId="17" fillId="0" borderId="0" xfId="0" applyNumberFormat="1" applyFont="1" applyAlignment="1">
      <alignment horizontal="center" vertical="center"/>
    </xf>
    <xf numFmtId="0" fontId="16" fillId="0" borderId="0" xfId="0" applyFont="1" applyAlignment="1">
      <alignment vertical="center"/>
    </xf>
    <xf numFmtId="176" fontId="29" fillId="2" borderId="0" xfId="0" applyNumberFormat="1" applyFont="1" applyFill="1" applyAlignment="1">
      <alignment vertical="center"/>
    </xf>
    <xf numFmtId="9" fontId="29" fillId="2" borderId="0" xfId="1" applyFont="1" applyFill="1" applyAlignment="1">
      <alignment vertical="center"/>
    </xf>
    <xf numFmtId="176" fontId="42" fillId="2" borderId="0" xfId="0" applyNumberFormat="1" applyFont="1" applyFill="1" applyAlignment="1">
      <alignment horizontal="center" vertical="center"/>
    </xf>
    <xf numFmtId="0" fontId="3" fillId="0" borderId="0" xfId="0" applyFont="1" applyAlignment="1">
      <alignment vertical="center"/>
    </xf>
    <xf numFmtId="49" fontId="23" fillId="36" borderId="0" xfId="0" applyNumberFormat="1" applyFont="1" applyFill="1" applyAlignment="1">
      <alignment vertical="center"/>
    </xf>
    <xf numFmtId="49" fontId="29" fillId="36" borderId="0" xfId="0" applyNumberFormat="1" applyFont="1" applyFill="1" applyAlignment="1">
      <alignment vertical="center"/>
    </xf>
    <xf numFmtId="176" fontId="14" fillId="2" borderId="0" xfId="0" applyNumberFormat="1" applyFont="1" applyFill="1" applyAlignment="1">
      <alignment vertical="center"/>
    </xf>
    <xf numFmtId="173" fontId="29" fillId="36" borderId="0" xfId="0" applyNumberFormat="1" applyFont="1" applyFill="1" applyAlignment="1">
      <alignment horizontal="left" vertical="center"/>
    </xf>
    <xf numFmtId="173" fontId="55" fillId="2" borderId="0" xfId="0" applyNumberFormat="1" applyFont="1" applyFill="1" applyAlignment="1">
      <alignment horizontal="left" vertical="center"/>
    </xf>
    <xf numFmtId="17" fontId="48" fillId="2" borderId="0" xfId="0" quotePrefix="1" applyNumberFormat="1" applyFont="1" applyFill="1" applyAlignment="1">
      <alignment horizontal="center" vertical="center"/>
    </xf>
    <xf numFmtId="176" fontId="20" fillId="2" borderId="0" xfId="0" applyNumberFormat="1" applyFont="1" applyFill="1" applyAlignment="1">
      <alignment vertical="center"/>
    </xf>
    <xf numFmtId="49" fontId="55" fillId="2" borderId="0" xfId="0" applyNumberFormat="1" applyFont="1" applyFill="1" applyAlignment="1">
      <alignment vertical="center"/>
    </xf>
    <xf numFmtId="0" fontId="54" fillId="2" borderId="0" xfId="0" applyFont="1" applyFill="1" applyAlignment="1">
      <alignment vertical="center"/>
    </xf>
    <xf numFmtId="0" fontId="54" fillId="0" borderId="0" xfId="0" applyFont="1" applyAlignment="1">
      <alignment vertical="center"/>
    </xf>
    <xf numFmtId="0" fontId="56" fillId="0" borderId="0" xfId="0" applyFont="1" applyAlignment="1">
      <alignment vertical="center"/>
    </xf>
    <xf numFmtId="0" fontId="56" fillId="2" borderId="0" xfId="0" applyFont="1" applyFill="1" applyAlignment="1">
      <alignment vertical="center"/>
    </xf>
    <xf numFmtId="176" fontId="56" fillId="2" borderId="0" xfId="0" applyNumberFormat="1" applyFont="1" applyFill="1" applyAlignment="1">
      <alignment vertical="center"/>
    </xf>
    <xf numFmtId="0" fontId="20" fillId="0" borderId="0" xfId="0" applyFont="1" applyAlignment="1">
      <alignment horizontal="center" vertical="center"/>
    </xf>
    <xf numFmtId="17" fontId="48" fillId="2" borderId="0" xfId="0" applyNumberFormat="1" applyFont="1" applyFill="1" applyAlignment="1">
      <alignment horizontal="center" vertical="center"/>
    </xf>
    <xf numFmtId="176" fontId="53" fillId="2" borderId="0" xfId="0" applyNumberFormat="1" applyFont="1" applyFill="1" applyAlignment="1">
      <alignment horizontal="center" vertical="center"/>
    </xf>
    <xf numFmtId="0" fontId="23" fillId="0" borderId="0" xfId="0" applyFont="1" applyAlignment="1">
      <alignment vertical="center"/>
    </xf>
    <xf numFmtId="176" fontId="19" fillId="2" borderId="0" xfId="0" applyNumberFormat="1" applyFont="1" applyFill="1" applyAlignment="1">
      <alignment vertical="center"/>
    </xf>
    <xf numFmtId="177" fontId="14" fillId="2" borderId="0" xfId="0" applyNumberFormat="1" applyFont="1" applyFill="1" applyAlignment="1">
      <alignment vertical="center"/>
    </xf>
    <xf numFmtId="177" fontId="19" fillId="2" borderId="0" xfId="0" applyNumberFormat="1" applyFont="1" applyFill="1" applyAlignment="1">
      <alignment vertical="center"/>
    </xf>
    <xf numFmtId="0" fontId="14" fillId="0" borderId="0" xfId="0" applyFont="1" applyAlignment="1">
      <alignment vertical="center"/>
    </xf>
    <xf numFmtId="0" fontId="0" fillId="0" borderId="0" xfId="0" applyAlignment="1">
      <alignment vertical="center"/>
    </xf>
    <xf numFmtId="0" fontId="15" fillId="0" borderId="0" xfId="0" applyFont="1" applyAlignment="1">
      <alignment vertical="center"/>
    </xf>
    <xf numFmtId="0" fontId="57" fillId="0" borderId="0" xfId="0" applyFont="1" applyAlignment="1">
      <alignment horizontal="left"/>
    </xf>
    <xf numFmtId="0" fontId="58" fillId="0" borderId="0" xfId="0" applyFont="1" applyAlignment="1">
      <alignment horizontal="left"/>
    </xf>
    <xf numFmtId="0" fontId="57" fillId="2" borderId="0" xfId="0" applyFont="1" applyFill="1" applyAlignment="1">
      <alignment horizontal="left"/>
    </xf>
    <xf numFmtId="176" fontId="12" fillId="2" borderId="0" xfId="0" applyNumberFormat="1" applyFont="1" applyFill="1" applyAlignment="1">
      <alignment vertical="center"/>
    </xf>
    <xf numFmtId="176" fontId="59" fillId="2" borderId="0" xfId="0" applyNumberFormat="1" applyFont="1" applyFill="1" applyAlignment="1">
      <alignment horizontal="center" vertical="center"/>
    </xf>
    <xf numFmtId="176" fontId="49" fillId="37" borderId="0" xfId="0" applyNumberFormat="1" applyFont="1" applyFill="1" applyAlignment="1">
      <alignment horizontal="center" vertical="center"/>
    </xf>
    <xf numFmtId="0" fontId="29" fillId="0" borderId="0" xfId="0" applyFont="1" applyAlignment="1">
      <alignment vertical="center"/>
    </xf>
    <xf numFmtId="0" fontId="46" fillId="2" borderId="0" xfId="0" applyFont="1" applyFill="1" applyAlignment="1">
      <alignment horizontal="center" vertical="center"/>
    </xf>
    <xf numFmtId="176" fontId="54" fillId="0" borderId="0" xfId="0" applyNumberFormat="1" applyFont="1" applyAlignment="1">
      <alignment vertical="center"/>
    </xf>
    <xf numFmtId="176" fontId="54" fillId="2" borderId="0" xfId="0" applyNumberFormat="1" applyFont="1" applyFill="1" applyAlignment="1">
      <alignment vertical="center"/>
    </xf>
    <xf numFmtId="178" fontId="56" fillId="2" borderId="0" xfId="45" applyNumberFormat="1" applyFont="1" applyFill="1" applyAlignment="1">
      <alignment vertical="center"/>
    </xf>
    <xf numFmtId="176" fontId="17" fillId="2" borderId="0" xfId="0" applyNumberFormat="1" applyFont="1" applyFill="1" applyAlignment="1">
      <alignment vertical="center"/>
    </xf>
    <xf numFmtId="179" fontId="17" fillId="2" borderId="0" xfId="0" applyNumberFormat="1" applyFont="1" applyFill="1" applyAlignment="1">
      <alignment vertical="center"/>
    </xf>
    <xf numFmtId="173" fontId="29" fillId="2" borderId="0" xfId="0" applyNumberFormat="1" applyFont="1" applyFill="1" applyAlignment="1">
      <alignment horizontal="left" vertical="center"/>
    </xf>
    <xf numFmtId="174" fontId="29" fillId="2" borderId="0" xfId="1" applyNumberFormat="1" applyFont="1" applyFill="1" applyAlignment="1">
      <alignment horizontal="center" vertical="center"/>
    </xf>
    <xf numFmtId="172" fontId="29" fillId="2" borderId="0" xfId="0" applyNumberFormat="1" applyFont="1" applyFill="1" applyAlignment="1">
      <alignment horizontal="center" vertical="center"/>
    </xf>
    <xf numFmtId="0" fontId="17" fillId="0" borderId="0" xfId="0" applyFont="1" applyAlignment="1">
      <alignment vertical="center"/>
    </xf>
    <xf numFmtId="176" fontId="17" fillId="0" borderId="0" xfId="0" applyNumberFormat="1" applyFont="1" applyAlignment="1">
      <alignment horizontal="center" vertical="center"/>
    </xf>
    <xf numFmtId="0" fontId="24" fillId="0" borderId="0" xfId="0" applyFont="1" applyAlignment="1">
      <alignment vertical="center"/>
    </xf>
    <xf numFmtId="174" fontId="17" fillId="0" borderId="0" xfId="1" applyNumberFormat="1" applyFont="1" applyFill="1" applyAlignment="1">
      <alignment horizontal="center" vertical="center"/>
    </xf>
    <xf numFmtId="172" fontId="17" fillId="0" borderId="0" xfId="0" applyNumberFormat="1" applyFont="1" applyAlignment="1">
      <alignment horizontal="center" vertical="center"/>
    </xf>
    <xf numFmtId="176" fontId="14" fillId="0" borderId="0" xfId="0" applyNumberFormat="1" applyFont="1" applyAlignment="1">
      <alignment vertical="center"/>
    </xf>
    <xf numFmtId="176" fontId="17" fillId="0" borderId="0" xfId="0" applyNumberFormat="1" applyFont="1" applyAlignment="1">
      <alignment vertical="center"/>
    </xf>
    <xf numFmtId="49" fontId="11" fillId="36" borderId="0" xfId="0" applyNumberFormat="1" applyFont="1" applyFill="1" applyAlignment="1">
      <alignment vertical="center"/>
    </xf>
    <xf numFmtId="49" fontId="29" fillId="36" borderId="0" xfId="0" quotePrefix="1" applyNumberFormat="1" applyFont="1" applyFill="1" applyAlignment="1">
      <alignment vertical="center"/>
    </xf>
    <xf numFmtId="173" fontId="29" fillId="0" borderId="0" xfId="0" quotePrefix="1" applyNumberFormat="1" applyFont="1" applyAlignment="1">
      <alignment horizontal="left" vertical="center"/>
    </xf>
    <xf numFmtId="49" fontId="29" fillId="0" borderId="0" xfId="0" quotePrefix="1" applyNumberFormat="1" applyFont="1" applyAlignment="1">
      <alignment horizontal="left" vertical="center"/>
    </xf>
    <xf numFmtId="173" fontId="61" fillId="0" borderId="0" xfId="0" applyNumberFormat="1" applyFont="1" applyAlignment="1">
      <alignment horizontal="left" vertical="center"/>
    </xf>
    <xf numFmtId="173" fontId="29" fillId="0" borderId="0" xfId="0" applyNumberFormat="1" applyFont="1" applyAlignment="1">
      <alignment horizontal="left" vertical="center"/>
    </xf>
    <xf numFmtId="173" fontId="61" fillId="2" borderId="0" xfId="0" applyNumberFormat="1" applyFont="1" applyFill="1" applyAlignment="1">
      <alignment horizontal="left" vertical="center"/>
    </xf>
    <xf numFmtId="0" fontId="49" fillId="37" borderId="0" xfId="0" applyFont="1" applyFill="1" applyAlignment="1">
      <alignment vertical="center"/>
    </xf>
    <xf numFmtId="0" fontId="51" fillId="37" borderId="0" xfId="0" applyFont="1" applyFill="1" applyAlignment="1">
      <alignment vertical="center"/>
    </xf>
    <xf numFmtId="0" fontId="63" fillId="37" borderId="0" xfId="0" applyFont="1" applyFill="1" applyAlignment="1">
      <alignment vertical="center"/>
    </xf>
    <xf numFmtId="0" fontId="47" fillId="37" borderId="0" xfId="0" applyFont="1" applyFill="1" applyAlignment="1">
      <alignment vertical="center"/>
    </xf>
    <xf numFmtId="0" fontId="9" fillId="37" borderId="0" xfId="0" applyFont="1" applyFill="1" applyAlignment="1">
      <alignment vertical="center"/>
    </xf>
    <xf numFmtId="176" fontId="51" fillId="0" borderId="0" xfId="0" applyNumberFormat="1" applyFont="1" applyAlignment="1">
      <alignment vertical="center"/>
    </xf>
    <xf numFmtId="176" fontId="42" fillId="0" borderId="0" xfId="0" applyNumberFormat="1" applyFont="1" applyAlignment="1">
      <alignment horizontal="center" vertical="center"/>
    </xf>
    <xf numFmtId="0" fontId="65" fillId="0" borderId="0" xfId="0" applyFont="1" applyAlignment="1">
      <alignment horizontal="left"/>
    </xf>
    <xf numFmtId="0" fontId="66" fillId="0" borderId="0" xfId="0" applyFont="1"/>
    <xf numFmtId="0" fontId="49" fillId="0" borderId="0" xfId="0" applyFont="1" applyAlignment="1">
      <alignment vertical="center"/>
    </xf>
    <xf numFmtId="0" fontId="51" fillId="0" borderId="0" xfId="0" applyFont="1" applyAlignment="1">
      <alignment vertical="center"/>
    </xf>
    <xf numFmtId="0" fontId="63" fillId="0" borderId="0" xfId="0" applyFont="1" applyAlignment="1">
      <alignment vertical="center"/>
    </xf>
    <xf numFmtId="0" fontId="47" fillId="0" borderId="0" xfId="0" applyFont="1" applyAlignment="1">
      <alignment vertical="center"/>
    </xf>
    <xf numFmtId="0" fontId="9" fillId="0" borderId="0" xfId="0" applyFont="1" applyAlignment="1">
      <alignment vertical="center"/>
    </xf>
    <xf numFmtId="176" fontId="49" fillId="0" borderId="0" xfId="0" applyNumberFormat="1" applyFont="1" applyAlignment="1">
      <alignment horizontal="center" vertical="center"/>
    </xf>
    <xf numFmtId="0" fontId="0" fillId="2" borderId="0" xfId="0" applyFill="1"/>
    <xf numFmtId="0" fontId="10" fillId="2" borderId="0" xfId="48" applyFill="1"/>
    <xf numFmtId="178" fontId="0" fillId="2" borderId="0" xfId="49" applyNumberFormat="1" applyFont="1" applyFill="1" applyAlignment="1">
      <alignment horizontal="right"/>
    </xf>
    <xf numFmtId="0" fontId="10" fillId="2" borderId="0" xfId="48" applyFill="1" applyAlignment="1">
      <alignment horizontal="right"/>
    </xf>
    <xf numFmtId="180" fontId="0" fillId="2" borderId="0" xfId="49" applyNumberFormat="1" applyFont="1" applyFill="1"/>
    <xf numFmtId="0" fontId="14" fillId="2" borderId="0" xfId="48" applyFont="1" applyFill="1" applyAlignment="1">
      <alignment vertical="center"/>
    </xf>
    <xf numFmtId="0" fontId="14" fillId="2" borderId="0" xfId="48" applyFont="1" applyFill="1" applyAlignment="1">
      <alignment horizontal="center" vertical="center"/>
    </xf>
    <xf numFmtId="178" fontId="14" fillId="2" borderId="0" xfId="49" applyNumberFormat="1" applyFont="1" applyFill="1" applyAlignment="1">
      <alignment horizontal="right" vertical="center"/>
    </xf>
    <xf numFmtId="0" fontId="20" fillId="2" borderId="0" xfId="48" applyFont="1" applyFill="1" applyAlignment="1">
      <alignment horizontal="right" vertical="center"/>
    </xf>
    <xf numFmtId="180" fontId="14" fillId="2" borderId="0" xfId="49" applyNumberFormat="1" applyFont="1" applyFill="1" applyAlignment="1">
      <alignment horizontal="center" vertical="center"/>
    </xf>
    <xf numFmtId="0" fontId="10" fillId="2" borderId="0" xfId="48" applyFill="1" applyAlignment="1">
      <alignment vertical="center"/>
    </xf>
    <xf numFmtId="0" fontId="15" fillId="2" borderId="0" xfId="48" applyFont="1" applyFill="1" applyAlignment="1">
      <alignment vertical="center"/>
    </xf>
    <xf numFmtId="17" fontId="48" fillId="2" borderId="0" xfId="48" quotePrefix="1" applyNumberFormat="1" applyFont="1" applyFill="1" applyAlignment="1">
      <alignment horizontal="center" vertical="center"/>
    </xf>
    <xf numFmtId="17" fontId="17" fillId="2" borderId="0" xfId="48" applyNumberFormat="1" applyFont="1" applyFill="1" applyAlignment="1">
      <alignment horizontal="center" vertical="center"/>
    </xf>
    <xf numFmtId="3" fontId="17" fillId="2" borderId="0" xfId="49" applyNumberFormat="1" applyFont="1" applyFill="1" applyAlignment="1">
      <alignment horizontal="center" vertical="center"/>
    </xf>
    <xf numFmtId="0" fontId="17" fillId="2" borderId="0" xfId="48" applyFont="1" applyFill="1" applyAlignment="1">
      <alignment vertical="center"/>
    </xf>
    <xf numFmtId="0" fontId="18" fillId="2" borderId="0" xfId="48" applyFont="1" applyFill="1" applyAlignment="1">
      <alignment vertical="center"/>
    </xf>
    <xf numFmtId="4" fontId="17" fillId="2" borderId="0" xfId="49" applyNumberFormat="1" applyFont="1" applyFill="1" applyAlignment="1">
      <alignment horizontal="center" vertical="center"/>
    </xf>
    <xf numFmtId="4" fontId="48" fillId="2" borderId="0" xfId="49" applyNumberFormat="1" applyFont="1" applyFill="1" applyAlignment="1">
      <alignment horizontal="center" vertical="center"/>
    </xf>
    <xf numFmtId="3" fontId="14" fillId="2" borderId="0" xfId="49" applyNumberFormat="1" applyFont="1" applyFill="1" applyAlignment="1">
      <alignment horizontal="center" vertical="center"/>
    </xf>
    <xf numFmtId="0" fontId="17" fillId="4" borderId="0" xfId="48" applyFont="1" applyFill="1" applyAlignment="1">
      <alignment vertical="center"/>
    </xf>
    <xf numFmtId="178" fontId="17" fillId="4" borderId="0" xfId="49" applyNumberFormat="1" applyFont="1" applyFill="1" applyAlignment="1">
      <alignment horizontal="right" vertical="center"/>
    </xf>
    <xf numFmtId="174" fontId="17" fillId="4" borderId="0" xfId="50" applyNumberFormat="1" applyFont="1" applyFill="1" applyAlignment="1">
      <alignment horizontal="right" vertical="center"/>
    </xf>
    <xf numFmtId="3" fontId="17" fillId="4" borderId="0" xfId="48" applyNumberFormat="1" applyFont="1" applyFill="1" applyAlignment="1">
      <alignment horizontal="right" vertical="center"/>
    </xf>
    <xf numFmtId="0" fontId="12" fillId="3" borderId="0" xfId="48" applyFont="1" applyFill="1" applyAlignment="1">
      <alignment vertical="center"/>
    </xf>
    <xf numFmtId="178" fontId="12" fillId="3" borderId="0" xfId="49" applyNumberFormat="1" applyFont="1" applyFill="1" applyAlignment="1">
      <alignment horizontal="right" vertical="center"/>
    </xf>
    <xf numFmtId="174" fontId="12" fillId="3" borderId="0" xfId="50" applyNumberFormat="1" applyFont="1" applyFill="1" applyAlignment="1">
      <alignment horizontal="right" vertical="center"/>
    </xf>
    <xf numFmtId="3" fontId="12" fillId="3" borderId="0" xfId="48" applyNumberFormat="1" applyFont="1" applyFill="1" applyAlignment="1">
      <alignment horizontal="right" vertical="center"/>
    </xf>
    <xf numFmtId="0" fontId="19" fillId="2" borderId="0" xfId="48" applyFont="1" applyFill="1" applyAlignment="1">
      <alignment vertical="center"/>
    </xf>
    <xf numFmtId="178" fontId="19" fillId="2" borderId="0" xfId="49" applyNumberFormat="1" applyFont="1" applyFill="1" applyAlignment="1">
      <alignment horizontal="right" vertical="center"/>
    </xf>
    <xf numFmtId="174" fontId="19" fillId="2" borderId="0" xfId="50" applyNumberFormat="1" applyFont="1" applyFill="1" applyAlignment="1">
      <alignment horizontal="right" vertical="center"/>
    </xf>
    <xf numFmtId="176" fontId="19" fillId="2" borderId="0" xfId="48" applyNumberFormat="1" applyFont="1" applyFill="1" applyAlignment="1">
      <alignment horizontal="right" vertical="center"/>
    </xf>
    <xf numFmtId="3" fontId="19" fillId="2" borderId="0" xfId="48" applyNumberFormat="1" applyFont="1" applyFill="1" applyAlignment="1">
      <alignment horizontal="right" vertical="center"/>
    </xf>
    <xf numFmtId="0" fontId="16" fillId="2" borderId="0" xfId="48" applyFont="1" applyFill="1" applyAlignment="1">
      <alignment vertical="center"/>
    </xf>
    <xf numFmtId="0" fontId="20" fillId="2" borderId="0" xfId="48" applyFont="1" applyFill="1" applyAlignment="1">
      <alignment vertical="center"/>
    </xf>
    <xf numFmtId="0" fontId="22" fillId="2" borderId="0" xfId="48" applyFont="1" applyFill="1" applyAlignment="1">
      <alignment vertical="center"/>
    </xf>
    <xf numFmtId="0" fontId="23" fillId="2" borderId="0" xfId="48" applyFont="1" applyFill="1" applyAlignment="1">
      <alignment vertical="center"/>
    </xf>
    <xf numFmtId="178" fontId="21" fillId="2" borderId="0" xfId="49" applyNumberFormat="1" applyFont="1" applyFill="1" applyAlignment="1">
      <alignment horizontal="right" vertical="center"/>
    </xf>
    <xf numFmtId="174" fontId="21" fillId="2" borderId="0" xfId="50" applyNumberFormat="1" applyFont="1" applyFill="1" applyAlignment="1">
      <alignment horizontal="right" vertical="center"/>
    </xf>
    <xf numFmtId="3" fontId="21" fillId="2" borderId="0" xfId="48" applyNumberFormat="1" applyFont="1" applyFill="1" applyAlignment="1">
      <alignment horizontal="right" vertical="center"/>
    </xf>
    <xf numFmtId="0" fontId="24" fillId="2" borderId="0" xfId="48" applyFont="1" applyFill="1" applyAlignment="1">
      <alignment vertical="center"/>
    </xf>
    <xf numFmtId="3" fontId="10" fillId="2" borderId="0" xfId="48" applyNumberFormat="1" applyFill="1" applyAlignment="1">
      <alignment horizontal="right"/>
    </xf>
    <xf numFmtId="0" fontId="21" fillId="2" borderId="0" xfId="48" applyFont="1" applyFill="1"/>
    <xf numFmtId="178" fontId="23" fillId="2" borderId="0" xfId="49" applyNumberFormat="1" applyFont="1" applyFill="1" applyAlignment="1">
      <alignment horizontal="right" vertical="center"/>
    </xf>
    <xf numFmtId="174" fontId="23" fillId="2" borderId="0" xfId="50" applyNumberFormat="1" applyFont="1" applyFill="1" applyAlignment="1">
      <alignment horizontal="right" vertical="center"/>
    </xf>
    <xf numFmtId="3" fontId="23" fillId="2" borderId="0" xfId="48" applyNumberFormat="1" applyFont="1" applyFill="1" applyAlignment="1">
      <alignment horizontal="right" vertical="center"/>
    </xf>
    <xf numFmtId="0" fontId="26" fillId="2" borderId="0" xfId="48" applyFont="1" applyFill="1" applyAlignment="1">
      <alignment vertical="center"/>
    </xf>
    <xf numFmtId="0" fontId="27" fillId="2" borderId="0" xfId="48" applyFont="1" applyFill="1" applyAlignment="1">
      <alignment vertical="center"/>
    </xf>
    <xf numFmtId="49" fontId="29" fillId="36" borderId="0" xfId="48" applyNumberFormat="1" applyFont="1" applyFill="1" applyAlignment="1">
      <alignment vertical="center"/>
    </xf>
    <xf numFmtId="49" fontId="29" fillId="36" borderId="0" xfId="48" quotePrefix="1" applyNumberFormat="1" applyFont="1" applyFill="1" applyAlignment="1">
      <alignment vertical="center"/>
    </xf>
    <xf numFmtId="0" fontId="42" fillId="2" borderId="0" xfId="48" applyFont="1" applyFill="1" applyAlignment="1">
      <alignment vertical="center"/>
    </xf>
    <xf numFmtId="0" fontId="45" fillId="2" borderId="0" xfId="48" applyFont="1" applyFill="1" applyAlignment="1">
      <alignment vertical="center"/>
    </xf>
    <xf numFmtId="0" fontId="29" fillId="2" borderId="0" xfId="48" applyFont="1" applyFill="1" applyAlignment="1">
      <alignment vertical="center"/>
    </xf>
    <xf numFmtId="178" fontId="0" fillId="2" borderId="0" xfId="49" applyNumberFormat="1" applyFont="1" applyFill="1"/>
    <xf numFmtId="3" fontId="0" fillId="2" borderId="0" xfId="49" applyNumberFormat="1" applyFont="1" applyFill="1"/>
    <xf numFmtId="173" fontId="61" fillId="2" borderId="0" xfId="48" applyNumberFormat="1" applyFont="1" applyFill="1" applyAlignment="1">
      <alignment horizontal="left" vertical="center"/>
    </xf>
    <xf numFmtId="0" fontId="46" fillId="2" borderId="0" xfId="48" applyFont="1" applyFill="1" applyAlignment="1">
      <alignment vertical="center"/>
    </xf>
    <xf numFmtId="178" fontId="0" fillId="2" borderId="0" xfId="49" applyNumberFormat="1" applyFont="1" applyFill="1" applyAlignment="1">
      <alignment horizontal="center"/>
    </xf>
    <xf numFmtId="0" fontId="13" fillId="2" borderId="0" xfId="48" applyFont="1" applyFill="1" applyAlignment="1">
      <alignment vertical="center"/>
    </xf>
    <xf numFmtId="0" fontId="124" fillId="0" borderId="0" xfId="0" applyFont="1"/>
    <xf numFmtId="0" fontId="141" fillId="0" borderId="0" xfId="0" applyFont="1" applyAlignment="1">
      <alignment horizontal="left"/>
    </xf>
    <xf numFmtId="14" fontId="124" fillId="0" borderId="0" xfId="0" applyNumberFormat="1" applyFont="1"/>
    <xf numFmtId="173" fontId="142" fillId="0" borderId="0" xfId="0" applyNumberFormat="1" applyFont="1" applyAlignment="1">
      <alignment horizontal="centerContinuous"/>
    </xf>
    <xf numFmtId="173" fontId="0" fillId="0" borderId="0" xfId="0" applyNumberFormat="1" applyAlignment="1">
      <alignment horizontal="centerContinuous"/>
    </xf>
    <xf numFmtId="173" fontId="124" fillId="0" borderId="0" xfId="0" applyNumberFormat="1" applyFont="1" applyAlignment="1">
      <alignment horizontal="centerContinuous"/>
    </xf>
    <xf numFmtId="0" fontId="0" fillId="0" borderId="0" xfId="0" applyAlignment="1">
      <alignment horizontal="centerContinuous"/>
    </xf>
    <xf numFmtId="14" fontId="124" fillId="0" borderId="0" xfId="0" applyNumberFormat="1" applyFont="1" applyAlignment="1">
      <alignment horizontal="centerContinuous"/>
    </xf>
    <xf numFmtId="173" fontId="143" fillId="0" borderId="0" xfId="0" applyNumberFormat="1" applyFont="1" applyAlignment="1">
      <alignment horizontal="centerContinuous"/>
    </xf>
    <xf numFmtId="173" fontId="144" fillId="0" borderId="0" xfId="0" applyNumberFormat="1" applyFont="1" applyAlignment="1">
      <alignment horizontal="centerContinuous"/>
    </xf>
    <xf numFmtId="0" fontId="142" fillId="0" borderId="0" xfId="0" applyFont="1" applyAlignment="1">
      <alignment horizontal="centerContinuous"/>
    </xf>
    <xf numFmtId="0" fontId="0" fillId="0" borderId="0" xfId="0" applyAlignment="1">
      <alignment horizontal="left"/>
    </xf>
    <xf numFmtId="173" fontId="11" fillId="0" borderId="35" xfId="0" applyNumberFormat="1" applyFont="1" applyBorder="1" applyAlignment="1">
      <alignment horizontal="right" vertical="center"/>
    </xf>
    <xf numFmtId="173" fontId="11" fillId="0" borderId="36" xfId="0" applyNumberFormat="1" applyFont="1" applyBorder="1" applyAlignment="1">
      <alignment vertical="center"/>
    </xf>
    <xf numFmtId="173" fontId="145" fillId="0" borderId="36" xfId="0" applyNumberFormat="1" applyFont="1" applyBorder="1" applyAlignment="1">
      <alignment horizontal="centerContinuous" vertical="center"/>
    </xf>
    <xf numFmtId="173" fontId="124" fillId="0" borderId="36" xfId="0" applyNumberFormat="1" applyFont="1" applyBorder="1" applyAlignment="1">
      <alignment horizontal="centerContinuous" vertical="center"/>
    </xf>
    <xf numFmtId="173" fontId="124" fillId="0" borderId="36" xfId="0" applyNumberFormat="1" applyFont="1" applyBorder="1" applyAlignment="1">
      <alignment horizontal="center" vertical="center"/>
    </xf>
    <xf numFmtId="173" fontId="145" fillId="0" borderId="37" xfId="0" applyNumberFormat="1" applyFont="1" applyBorder="1" applyAlignment="1">
      <alignment vertical="center"/>
    </xf>
    <xf numFmtId="173" fontId="11" fillId="0" borderId="38" xfId="0" applyNumberFormat="1" applyFont="1" applyBorder="1" applyAlignment="1">
      <alignment horizontal="right" vertical="center"/>
    </xf>
    <xf numFmtId="173" fontId="11" fillId="0" borderId="0" xfId="0" applyNumberFormat="1" applyFont="1" applyAlignment="1">
      <alignment horizontal="center" vertical="center"/>
    </xf>
    <xf numFmtId="173" fontId="124" fillId="0" borderId="34" xfId="0" applyNumberFormat="1" applyFont="1" applyBorder="1" applyAlignment="1">
      <alignment horizontal="centerContinuous" vertical="center"/>
    </xf>
    <xf numFmtId="173" fontId="124" fillId="0" borderId="34" xfId="0" applyNumberFormat="1" applyFont="1" applyBorder="1" applyAlignment="1">
      <alignment horizontal="center" vertical="center"/>
    </xf>
    <xf numFmtId="173" fontId="124" fillId="0" borderId="0" xfId="0" applyNumberFormat="1" applyFont="1" applyAlignment="1">
      <alignment horizontal="center" vertical="center"/>
    </xf>
    <xf numFmtId="173" fontId="124" fillId="0" borderId="39" xfId="0" applyNumberFormat="1" applyFont="1" applyBorder="1" applyAlignment="1">
      <alignment horizontal="center" vertical="center"/>
    </xf>
    <xf numFmtId="173" fontId="11" fillId="0" borderId="0" xfId="0" applyNumberFormat="1" applyFont="1" applyAlignment="1">
      <alignment vertical="center"/>
    </xf>
    <xf numFmtId="173" fontId="124" fillId="0" borderId="0" xfId="0" applyNumberFormat="1" applyFont="1" applyAlignment="1">
      <alignment horizontal="centerContinuous" vertical="center"/>
    </xf>
    <xf numFmtId="173" fontId="124" fillId="0" borderId="0" xfId="0" applyNumberFormat="1" applyFont="1" applyAlignment="1">
      <alignment horizontal="right" vertical="center"/>
    </xf>
    <xf numFmtId="173" fontId="124" fillId="0" borderId="0" xfId="0" applyNumberFormat="1" applyFont="1" applyAlignment="1">
      <alignment vertical="center"/>
    </xf>
    <xf numFmtId="173" fontId="124" fillId="0" borderId="39" xfId="0" applyNumberFormat="1" applyFont="1" applyBorder="1" applyAlignment="1">
      <alignment vertical="center"/>
    </xf>
    <xf numFmtId="173" fontId="11" fillId="0" borderId="40" xfId="0" applyNumberFormat="1" applyFont="1" applyBorder="1" applyAlignment="1">
      <alignment horizontal="right" vertical="center"/>
    </xf>
    <xf numFmtId="173" fontId="11" fillId="0" borderId="34" xfId="0" applyNumberFormat="1" applyFont="1" applyBorder="1" applyAlignment="1">
      <alignment horizontal="left" vertical="center"/>
    </xf>
    <xf numFmtId="173" fontId="124" fillId="0" borderId="34" xfId="0" applyNumberFormat="1" applyFont="1" applyBorder="1" applyAlignment="1">
      <alignment horizontal="left" vertical="center"/>
    </xf>
    <xf numFmtId="173" fontId="124" fillId="0" borderId="41" xfId="0" applyNumberFormat="1" applyFont="1" applyBorder="1" applyAlignment="1">
      <alignment horizontal="left" vertical="center"/>
    </xf>
    <xf numFmtId="173" fontId="50" fillId="0" borderId="38" xfId="0" applyNumberFormat="1" applyFont="1" applyBorder="1" applyAlignment="1">
      <alignment horizontal="right" vertical="center"/>
    </xf>
    <xf numFmtId="173" fontId="50" fillId="0" borderId="0" xfId="0" applyNumberFormat="1" applyFont="1" applyAlignment="1">
      <alignment horizontal="left" vertical="center"/>
    </xf>
    <xf numFmtId="221" fontId="50" fillId="0" borderId="0" xfId="0" applyNumberFormat="1" applyFont="1" applyAlignment="1">
      <alignment vertical="top"/>
    </xf>
    <xf numFmtId="221" fontId="50" fillId="0" borderId="39" xfId="0" applyNumberFormat="1" applyFont="1" applyBorder="1" applyAlignment="1">
      <alignment horizontal="right" vertical="top" indent="1"/>
    </xf>
    <xf numFmtId="221" fontId="0" fillId="0" borderId="0" xfId="0" applyNumberFormat="1"/>
    <xf numFmtId="173" fontId="11" fillId="0" borderId="0" xfId="0" applyNumberFormat="1" applyFont="1" applyAlignment="1">
      <alignment horizontal="left" vertical="center"/>
    </xf>
    <xf numFmtId="221" fontId="11" fillId="0" borderId="0" xfId="0" applyNumberFormat="1" applyFont="1" applyAlignment="1">
      <alignment vertical="top"/>
    </xf>
    <xf numFmtId="221" fontId="11" fillId="0" borderId="39" xfId="0" applyNumberFormat="1" applyFont="1" applyBorder="1" applyAlignment="1">
      <alignment horizontal="right" vertical="top" indent="1"/>
    </xf>
    <xf numFmtId="173" fontId="124" fillId="0" borderId="0" xfId="0" applyNumberFormat="1" applyFont="1" applyAlignment="1">
      <alignment horizontal="left" vertical="center"/>
    </xf>
    <xf numFmtId="221" fontId="146" fillId="0" borderId="0" xfId="6266" applyNumberFormat="1" applyFont="1" applyAlignment="1">
      <alignment vertical="top"/>
    </xf>
    <xf numFmtId="173" fontId="50" fillId="0" borderId="35" xfId="0" applyNumberFormat="1" applyFont="1" applyBorder="1" applyAlignment="1">
      <alignment horizontal="right" vertical="center"/>
    </xf>
    <xf numFmtId="173" fontId="50" fillId="0" borderId="36" xfId="0" applyNumberFormat="1" applyFont="1" applyBorder="1" applyAlignment="1">
      <alignment horizontal="left" vertical="center"/>
    </xf>
    <xf numFmtId="221" fontId="50" fillId="0" borderId="36" xfId="0" applyNumberFormat="1" applyFont="1" applyBorder="1" applyAlignment="1">
      <alignment vertical="top"/>
    </xf>
    <xf numFmtId="221" fontId="50" fillId="0" borderId="37" xfId="0" applyNumberFormat="1" applyFont="1" applyBorder="1" applyAlignment="1">
      <alignment horizontal="right" vertical="top" indent="1"/>
    </xf>
    <xf numFmtId="173" fontId="50" fillId="0" borderId="42" xfId="0" applyNumberFormat="1" applyFont="1" applyBorder="1" applyAlignment="1">
      <alignment horizontal="right" vertical="center"/>
    </xf>
    <xf numFmtId="173" fontId="50" fillId="0" borderId="43" xfId="0" applyNumberFormat="1" applyFont="1" applyBorder="1" applyAlignment="1">
      <alignment horizontal="left" vertical="center"/>
    </xf>
    <xf numFmtId="221" fontId="50" fillId="0" borderId="43" xfId="0" applyNumberFormat="1" applyFont="1" applyBorder="1" applyAlignment="1">
      <alignment vertical="top"/>
    </xf>
    <xf numFmtId="221" fontId="50" fillId="0" borderId="44" xfId="0" applyNumberFormat="1" applyFont="1" applyBorder="1" applyAlignment="1">
      <alignment horizontal="right" vertical="top" indent="1"/>
    </xf>
    <xf numFmtId="0" fontId="0" fillId="0" borderId="35" xfId="0" applyBorder="1"/>
    <xf numFmtId="221" fontId="11" fillId="0" borderId="37" xfId="0" applyNumberFormat="1" applyFont="1" applyBorder="1" applyAlignment="1">
      <alignment horizontal="right" vertical="top" indent="1"/>
    </xf>
    <xf numFmtId="173" fontId="11" fillId="0" borderId="38" xfId="0" applyNumberFormat="1" applyFont="1" applyBorder="1" applyAlignment="1">
      <alignment vertical="center"/>
    </xf>
    <xf numFmtId="49" fontId="11" fillId="0" borderId="0" xfId="0" applyNumberFormat="1" applyFont="1" applyAlignment="1">
      <alignment horizontal="left" vertical="center"/>
    </xf>
    <xf numFmtId="173" fontId="50" fillId="0" borderId="42" xfId="0" applyNumberFormat="1" applyFont="1" applyBorder="1" applyAlignment="1">
      <alignment horizontal="left" vertical="center"/>
    </xf>
    <xf numFmtId="173" fontId="11" fillId="0" borderId="43" xfId="0" applyNumberFormat="1" applyFont="1" applyBorder="1"/>
    <xf numFmtId="221" fontId="124" fillId="0" borderId="43" xfId="0" applyNumberFormat="1" applyFont="1" applyBorder="1" applyAlignment="1">
      <alignment vertical="top"/>
    </xf>
    <xf numFmtId="221" fontId="124" fillId="0" borderId="44" xfId="0" applyNumberFormat="1" applyFont="1" applyBorder="1" applyAlignment="1">
      <alignment vertical="top"/>
    </xf>
    <xf numFmtId="173" fontId="0" fillId="0" borderId="0" xfId="0" applyNumberFormat="1"/>
    <xf numFmtId="173" fontId="147" fillId="0" borderId="0" xfId="0" applyNumberFormat="1" applyFont="1"/>
    <xf numFmtId="173" fontId="11" fillId="0" borderId="0" xfId="2" applyNumberFormat="1" applyAlignment="1">
      <alignment vertical="center"/>
    </xf>
    <xf numFmtId="0" fontId="55" fillId="0" borderId="0" xfId="0" applyFont="1"/>
    <xf numFmtId="173" fontId="11" fillId="36" borderId="0" xfId="2" applyNumberFormat="1" applyFill="1" applyAlignment="1">
      <alignment vertical="center"/>
    </xf>
    <xf numFmtId="222" fontId="11" fillId="36" borderId="0" xfId="2" applyNumberFormat="1" applyFill="1" applyAlignment="1">
      <alignment vertical="center"/>
    </xf>
    <xf numFmtId="223" fontId="0" fillId="0" borderId="0" xfId="0" applyNumberFormat="1"/>
    <xf numFmtId="0" fontId="13" fillId="2" borderId="0" xfId="0" applyFont="1" applyFill="1" applyAlignment="1">
      <alignment horizontal="center" vertical="center"/>
    </xf>
    <xf numFmtId="0" fontId="0" fillId="2" borderId="0" xfId="0" applyFill="1" applyAlignment="1">
      <alignment horizontal="center" vertical="center"/>
    </xf>
    <xf numFmtId="0" fontId="16" fillId="2" borderId="0" xfId="0" applyFont="1" applyFill="1" applyAlignment="1">
      <alignment horizontal="center" vertical="center"/>
    </xf>
    <xf numFmtId="17" fontId="16" fillId="2" borderId="0" xfId="0" applyNumberFormat="1" applyFont="1" applyFill="1" applyAlignment="1">
      <alignment horizontal="center" vertical="center"/>
    </xf>
    <xf numFmtId="0" fontId="16" fillId="2" borderId="0" xfId="48" applyFont="1" applyFill="1" applyAlignment="1">
      <alignment horizontal="center" vertical="center"/>
    </xf>
    <xf numFmtId="0" fontId="12" fillId="2" borderId="0" xfId="48" applyFont="1" applyFill="1" applyAlignment="1">
      <alignment horizontal="center" vertical="center"/>
    </xf>
    <xf numFmtId="49" fontId="11" fillId="36" borderId="0" xfId="2" applyNumberFormat="1" applyFill="1" applyAlignment="1">
      <alignment horizontal="left" vertical="center"/>
    </xf>
    <xf numFmtId="49" fontId="11" fillId="36" borderId="0" xfId="2" applyNumberFormat="1" applyFill="1" applyAlignment="1">
      <alignment horizontal="left" vertical="center" wrapText="1"/>
    </xf>
    <xf numFmtId="173" fontId="50" fillId="0" borderId="0" xfId="2" applyNumberFormat="1" applyFont="1" applyAlignment="1">
      <alignment horizontal="left" vertical="top" wrapText="1"/>
    </xf>
  </cellXfs>
  <cellStyles count="6267">
    <cellStyle name="=C:\WINNT\SYSTEM32\COMMAND.COM" xfId="61" xr:uid="{F13D291F-03D6-464B-8DAD-35022B31CD6F}"/>
    <cellStyle name="20% - Accent1 2" xfId="62" xr:uid="{4CC80519-E041-45E9-87DE-856FF9F7C1B7}"/>
    <cellStyle name="20% - Accent2 2" xfId="63" xr:uid="{75588F60-EAE5-4DD8-9871-2320D390C993}"/>
    <cellStyle name="20% - Accent3 2" xfId="64" xr:uid="{90E1FED6-407F-4C43-9941-2E0162B24A6A}"/>
    <cellStyle name="20% - Accent4 2" xfId="65" xr:uid="{2DC5DBF8-1881-46DD-88C2-D97062004341}"/>
    <cellStyle name="20% - Accent5 2" xfId="66" xr:uid="{C4897BEE-F7CB-4B7A-AE3D-98A4B079AF8B}"/>
    <cellStyle name="20% - Accent6 2" xfId="67" xr:uid="{02C31BE5-BA72-42A4-B65F-527BBC23B8FC}"/>
    <cellStyle name="20% - Ênfase1" xfId="68" xr:uid="{3F9FBEB7-CE98-45A3-AA3A-97BF98FFD3EB}"/>
    <cellStyle name="20% - Ênfase2" xfId="69" xr:uid="{800A29B8-EF54-4D67-A3B7-C94BDBF1FE0C}"/>
    <cellStyle name="20% - Ênfase3" xfId="70" xr:uid="{8F5647B7-48FA-45ED-B6FE-986A98180A8F}"/>
    <cellStyle name="20% - Ênfase4" xfId="71" xr:uid="{A0F72BB9-BC26-4695-B177-388A2630CBF3}"/>
    <cellStyle name="20% - Ênfase5" xfId="72" xr:uid="{834DB985-50F0-49BD-BC83-1469352414F8}"/>
    <cellStyle name="20% - Ênfase6" xfId="73" xr:uid="{C90657C6-2516-4AA0-A297-371F4A2D0F53}"/>
    <cellStyle name="20% - Énfasis1" xfId="21" builtinId="30" customBuiltin="1"/>
    <cellStyle name="20% - Énfasis1 2" xfId="74" xr:uid="{14E28C35-BBC9-412E-89C3-CD053BCA0A13}"/>
    <cellStyle name="20% - Énfasis1 2 2" xfId="75" xr:uid="{AD7DFBB7-AF76-4E5B-8262-C882D1E6FA33}"/>
    <cellStyle name="20% - Énfasis1 2 2 2" xfId="76" xr:uid="{95430776-0B46-4D0D-9063-BB32066F72E7}"/>
    <cellStyle name="20% - Énfasis1 2 2 3" xfId="77" xr:uid="{E51B3E1E-58BB-453E-ABF6-45BE44833099}"/>
    <cellStyle name="20% - Énfasis1 2 3" xfId="78" xr:uid="{FA031AA9-B9BF-4EE7-8E0E-B922FF344386}"/>
    <cellStyle name="20% - Énfasis1 2 3 2" xfId="79" xr:uid="{831F4A78-45E6-4F2A-8589-3D8FF41A94BF}"/>
    <cellStyle name="20% - Énfasis1 2 4" xfId="80" xr:uid="{0BC2A346-D9EA-4872-B64E-76D0613E0CBB}"/>
    <cellStyle name="20% - Énfasis1 2 4 2" xfId="81" xr:uid="{5766E23D-97E7-4564-8EAB-6CC5FB84800B}"/>
    <cellStyle name="20% - Énfasis1 2 5" xfId="82" xr:uid="{A9E93597-058E-492D-92E3-7E7F9765EBEE}"/>
    <cellStyle name="20% - Énfasis1 2 6" xfId="83" xr:uid="{212365ED-7C26-4BDB-B90F-C2B0F8FFD7CD}"/>
    <cellStyle name="20% - Énfasis1 2 7" xfId="84" xr:uid="{9E73FDA3-5F56-4A78-89DF-0BF021AAFF68}"/>
    <cellStyle name="20% - Énfasis1 2 8" xfId="85" xr:uid="{0665E31D-C13D-4346-8A66-367952BE24B9}"/>
    <cellStyle name="20% - Énfasis1 3" xfId="86" xr:uid="{C9923222-66A2-410B-BC78-D5C83AA2C546}"/>
    <cellStyle name="20% - Énfasis1 4" xfId="87" xr:uid="{CDD52815-B8CA-4AAF-B9E3-460A76182439}"/>
    <cellStyle name="20% - Énfasis1 5" xfId="88" xr:uid="{36DCFAA4-8043-407D-9B1D-B2E514AE7BBF}"/>
    <cellStyle name="20% - Énfasis1 6" xfId="89" xr:uid="{2202460F-15EF-4CC9-A4D0-39324ACDB3B3}"/>
    <cellStyle name="20% - Énfasis1 7" xfId="90" xr:uid="{281B7238-6287-417D-8E50-125390692C7F}"/>
    <cellStyle name="20% - Énfasis2" xfId="25" builtinId="34" customBuiltin="1"/>
    <cellStyle name="20% - Énfasis2 2" xfId="91" xr:uid="{C6E997EF-FD49-4D21-8A76-8B8A224A1485}"/>
    <cellStyle name="20% - Énfasis2 2 2" xfId="92" xr:uid="{9B300E3E-C430-4A59-8741-404D022A1FE8}"/>
    <cellStyle name="20% - Énfasis2 2 2 2" xfId="93" xr:uid="{AC85C1D1-DC60-4361-A65F-C624ECF4A6AB}"/>
    <cellStyle name="20% - Énfasis2 2 3" xfId="94" xr:uid="{BBE328DD-F481-4956-A911-151DFFFC2618}"/>
    <cellStyle name="20% - Énfasis2 2 4" xfId="95" xr:uid="{4BA9129C-D60F-40CC-9008-0B61ABCF5389}"/>
    <cellStyle name="20% - Énfasis2 3" xfId="96" xr:uid="{6F701C75-B82B-48B3-84D7-79A7323B4FCD}"/>
    <cellStyle name="20% - Énfasis2 3 2" xfId="97" xr:uid="{6420C41A-ADBD-468B-9971-002564B95720}"/>
    <cellStyle name="20% - Énfasis2 4" xfId="98" xr:uid="{CC06B6AD-3247-4311-8525-2BFECA1A5D66}"/>
    <cellStyle name="20% - Énfasis2 4 2" xfId="99" xr:uid="{A889DA62-103B-4F44-8EDF-2776A7612BC1}"/>
    <cellStyle name="20% - Énfasis2 5" xfId="100" xr:uid="{B0FD46A4-C5A7-42C7-A6DB-05DF1F576CCF}"/>
    <cellStyle name="20% - Énfasis2 6" xfId="101" xr:uid="{087F5546-2830-4E6B-A22A-DCAD71FBEFA3}"/>
    <cellStyle name="20% - Énfasis2 7" xfId="102" xr:uid="{1F234D13-E7F9-4AE6-AD32-7AF87183A7BE}"/>
    <cellStyle name="20% - Énfasis3" xfId="29" builtinId="38" customBuiltin="1"/>
    <cellStyle name="20% - Énfasis3 2" xfId="103" xr:uid="{FE8B3E16-473B-403A-A69E-1D983C036ABA}"/>
    <cellStyle name="20% - Énfasis3 2 2" xfId="104" xr:uid="{8C6C7B51-1769-470B-A728-B156E02ABB10}"/>
    <cellStyle name="20% - Énfasis3 2 2 2" xfId="105" xr:uid="{F1F46DB3-C24F-4844-9BE0-06AF0DDC682B}"/>
    <cellStyle name="20% - Énfasis3 2 3" xfId="106" xr:uid="{F63EBCCC-8279-4246-89EF-683C7B41374D}"/>
    <cellStyle name="20% - Énfasis3 2 4" xfId="107" xr:uid="{DF25A9B3-A32F-45D6-A7E3-9560E3B44FDD}"/>
    <cellStyle name="20% - Énfasis3 3" xfId="108" xr:uid="{E570B8E4-AEC0-4794-99B8-957EF6D24EF8}"/>
    <cellStyle name="20% - Énfasis3 3 2" xfId="109" xr:uid="{BE4F7E38-2A56-412F-B175-1A301DDD35B7}"/>
    <cellStyle name="20% - Énfasis3 4" xfId="110" xr:uid="{C64B1B35-8424-44DE-9ADB-C49B0FE75B56}"/>
    <cellStyle name="20% - Énfasis3 4 2" xfId="111" xr:uid="{EDF5FD27-906D-4C0A-AD4B-E5397F3BB045}"/>
    <cellStyle name="20% - Énfasis3 5" xfId="112" xr:uid="{8491E403-5A6D-4B82-9E5B-661E03BB8A01}"/>
    <cellStyle name="20% - Énfasis3 6" xfId="113" xr:uid="{484929FA-8B63-4738-A557-F53D7722F7F1}"/>
    <cellStyle name="20% - Énfasis3 7" xfId="114" xr:uid="{317CB855-16EE-47EA-8E4D-0706EF957541}"/>
    <cellStyle name="20% - Énfasis4" xfId="33" builtinId="42" customBuiltin="1"/>
    <cellStyle name="20% - Énfasis4 2" xfId="115" xr:uid="{5B3F7E48-C4FB-48FE-86DD-B98B73F5CEA9}"/>
    <cellStyle name="20% - Énfasis4 2 2" xfId="116" xr:uid="{FF76BEF9-F077-4404-B7FE-7030386AE502}"/>
    <cellStyle name="20% - Énfasis4 2 2 2" xfId="117" xr:uid="{F89BB67D-E956-49A5-B727-251E16B9CE26}"/>
    <cellStyle name="20% - Énfasis4 2 3" xfId="118" xr:uid="{F5A71E07-2D4F-499C-82F5-A8DC6186A041}"/>
    <cellStyle name="20% - Énfasis4 2 4" xfId="119" xr:uid="{045A7887-E852-4F37-ADF6-1604FE26F34E}"/>
    <cellStyle name="20% - Énfasis4 2 5" xfId="120" xr:uid="{AA0B0F34-4DAC-4415-B048-4D7B5993AB88}"/>
    <cellStyle name="20% - Énfasis4 3" xfId="121" xr:uid="{B25E9B70-84A2-4482-BC16-5A3AE74F9BFD}"/>
    <cellStyle name="20% - Énfasis4 3 2" xfId="122" xr:uid="{5FB352E2-4FEA-49D3-A69B-762CB456CEC8}"/>
    <cellStyle name="20% - Énfasis4 4" xfId="123" xr:uid="{7FBC2FFD-E44B-4FB3-BF36-F178D7A9D11B}"/>
    <cellStyle name="20% - Énfasis4 4 2" xfId="124" xr:uid="{DB2018FF-DFEF-4070-A0DB-EA8F72BB1707}"/>
    <cellStyle name="20% - Énfasis4 5" xfId="125" xr:uid="{4797168E-6B3E-40D4-A3F1-5896A1CCE27A}"/>
    <cellStyle name="20% - Énfasis4 6" xfId="126" xr:uid="{76F78752-DD9B-4295-98E8-2A524E008EA8}"/>
    <cellStyle name="20% - Énfasis4 7" xfId="127" xr:uid="{40A13C39-7CEB-433A-9DFB-D6066526F3AA}"/>
    <cellStyle name="20% - Énfasis5" xfId="37" builtinId="46" customBuiltin="1"/>
    <cellStyle name="20% - Énfasis5 2" xfId="128" xr:uid="{460C55C3-0AE5-4687-938C-CFC432ECD2B9}"/>
    <cellStyle name="20% - Énfasis5 2 2" xfId="129" xr:uid="{6C5CB3E2-836A-4F82-8DFC-D3CCD1EF5350}"/>
    <cellStyle name="20% - Énfasis5 2 3" xfId="130" xr:uid="{4D79DF14-2709-4ED0-8DDB-AA3F8E5AA49F}"/>
    <cellStyle name="20% - Énfasis5 2 4" xfId="131" xr:uid="{D5D230DE-4EAE-45B2-8CB7-C41E89BEA60F}"/>
    <cellStyle name="20% - Énfasis5 3" xfId="132" xr:uid="{ECC95F28-DE8C-4EBC-989A-F922732A616F}"/>
    <cellStyle name="20% - Énfasis5 3 2" xfId="133" xr:uid="{EF3D2CBB-CEAE-4FE2-B387-118705BFAC99}"/>
    <cellStyle name="20% - Énfasis5 4" xfId="134" xr:uid="{C6D6F39E-9F7F-47C4-8DD6-5D074222A89A}"/>
    <cellStyle name="20% - Énfasis5 4 2" xfId="135" xr:uid="{3F7E98FC-B542-42AD-90E3-8953D95F19F6}"/>
    <cellStyle name="20% - Énfasis5 5" xfId="136" xr:uid="{EA49152A-9FF3-484E-97E0-D9B58AB14DC7}"/>
    <cellStyle name="20% - Énfasis5 6" xfId="137" xr:uid="{0F400A28-C601-493E-98D5-721555C5D907}"/>
    <cellStyle name="20% - Énfasis5 7" xfId="138" xr:uid="{518979AC-EA2C-497F-B853-6D98F2EBEC94}"/>
    <cellStyle name="20% - Énfasis6" xfId="41" builtinId="50" customBuiltin="1"/>
    <cellStyle name="20% - Énfasis6 2" xfId="139" xr:uid="{59C2C5E2-7D4E-46D2-AE05-E0EDB0779F6F}"/>
    <cellStyle name="20% - Énfasis6 2 2" xfId="140" xr:uid="{46B46829-30A0-463E-B172-30D7CD4DF5A2}"/>
    <cellStyle name="20% - Énfasis6 2 2 2" xfId="141" xr:uid="{6FD3AEE8-2160-448E-81A4-6BD652F09DD2}"/>
    <cellStyle name="20% - Énfasis6 2 3" xfId="142" xr:uid="{1B2D03C1-AE40-4A5B-A86B-3B77AA8F20A7}"/>
    <cellStyle name="20% - Énfasis6 2 4" xfId="143" xr:uid="{D64697DE-E200-48BC-A871-90975CEFDA59}"/>
    <cellStyle name="20% - Énfasis6 3" xfId="144" xr:uid="{43B0C3B1-C312-4264-B309-9AB7261CFAA6}"/>
    <cellStyle name="20% - Énfasis6 3 2" xfId="145" xr:uid="{F2A78AAD-301B-4103-BB72-B1B9C1B460AA}"/>
    <cellStyle name="20% - Énfasis6 4" xfId="146" xr:uid="{C15472F2-01DC-4605-BE21-65AAD5899EC7}"/>
    <cellStyle name="20% - Énfasis6 4 2" xfId="147" xr:uid="{944566A7-1F2F-414A-9D2F-E544103969D4}"/>
    <cellStyle name="20% - Énfasis6 5" xfId="148" xr:uid="{340AE0EB-1E10-495F-83DA-33CCD5600DAD}"/>
    <cellStyle name="20% - Énfasis6 6" xfId="149" xr:uid="{4E1BD74B-3B0A-4E06-83D3-A402EC1B9961}"/>
    <cellStyle name="20% - Énfasis6 7" xfId="150" xr:uid="{946C0C4D-FAF0-4E57-BC50-244F8BE79148}"/>
    <cellStyle name="40% - Accent1 2" xfId="151" xr:uid="{4442B4D9-35D7-4EC7-906E-DD2DFB6B43EB}"/>
    <cellStyle name="40% - Accent2 2" xfId="152" xr:uid="{85080DD6-9D04-476B-8F95-CF9F543C7C2F}"/>
    <cellStyle name="40% - Accent3 2" xfId="153" xr:uid="{B3989332-C430-4DEF-B422-7932B303E6C3}"/>
    <cellStyle name="40% - Accent4 2" xfId="154" xr:uid="{D3177AA6-B297-4B78-A447-53E55A0123D0}"/>
    <cellStyle name="40% - Accent5 2" xfId="155" xr:uid="{6F32C448-2D49-45A4-A0F0-1527FDBD155F}"/>
    <cellStyle name="40% - Accent6 2" xfId="156" xr:uid="{98CE07D5-3C0B-4439-BAF3-3D45BB5021C5}"/>
    <cellStyle name="40% - Ênfase1" xfId="157" xr:uid="{D3DAB56C-E135-4E93-94CC-5BBE6D9F56F1}"/>
    <cellStyle name="40% - Ênfase2" xfId="158" xr:uid="{492136F4-A994-4AEA-8CE7-0016637D7F88}"/>
    <cellStyle name="40% - Ênfase3" xfId="159" xr:uid="{A1D471D8-C765-4C97-87BD-7C2326B21332}"/>
    <cellStyle name="40% - Ênfase4" xfId="160" xr:uid="{8E7E9459-ADA3-4168-9D52-1CBD3083FFDD}"/>
    <cellStyle name="40% - Ênfase5" xfId="161" xr:uid="{B3996415-7D0E-45CE-AE08-C1DADAE5F048}"/>
    <cellStyle name="40% - Ênfase6" xfId="162" xr:uid="{E6F4C831-C1AD-4B87-92AD-21E645931055}"/>
    <cellStyle name="40% - Énfasis1" xfId="22" builtinId="31" customBuiltin="1"/>
    <cellStyle name="40% - Énfasis1 2" xfId="163" xr:uid="{877DED7D-1507-4186-9E51-25E16FF55D18}"/>
    <cellStyle name="40% - Énfasis1 2 2" xfId="164" xr:uid="{0B14FEB9-0CE3-4CF0-A389-E6BAC44279FD}"/>
    <cellStyle name="40% - Énfasis1 2 2 2" xfId="165" xr:uid="{A26652F4-EC13-44AC-A353-D915B9C824AE}"/>
    <cellStyle name="40% - Énfasis1 2 3" xfId="166" xr:uid="{6E59FD4C-A658-4BF0-A3D0-4F7DE655C1DD}"/>
    <cellStyle name="40% - Énfasis1 2 4" xfId="167" xr:uid="{5F33990A-CE07-4EA0-81C7-DBB8A28A23A0}"/>
    <cellStyle name="40% - Énfasis1 2 5" xfId="168" xr:uid="{20C6E2E9-D2CA-428D-B3E9-FF3362B53BC1}"/>
    <cellStyle name="40% - Énfasis1 3" xfId="169" xr:uid="{732C11C3-6202-4798-BEB2-BB002373C465}"/>
    <cellStyle name="40% - Énfasis1 3 2" xfId="170" xr:uid="{3C1EEB57-9E4E-4344-BBA5-5C2AC6E4E833}"/>
    <cellStyle name="40% - Énfasis1 4" xfId="171" xr:uid="{CF691421-C213-447E-B26D-3DB1A999EBC9}"/>
    <cellStyle name="40% - Énfasis1 4 2" xfId="172" xr:uid="{DA3D4CD9-1FE1-4164-8209-ADE7E1E88AD5}"/>
    <cellStyle name="40% - Énfasis1 5" xfId="173" xr:uid="{CA5AD33B-74F4-4B6C-AD6E-CD4DA0A3D086}"/>
    <cellStyle name="40% - Énfasis1 6" xfId="174" xr:uid="{19020A6A-7442-4F87-8B67-3F694D2E7DFE}"/>
    <cellStyle name="40% - Énfasis1 7" xfId="175" xr:uid="{1DE04AF5-383D-4F03-8F52-6DA38EC11B7C}"/>
    <cellStyle name="40% - Énfasis2" xfId="26" builtinId="35" customBuiltin="1"/>
    <cellStyle name="40% - Énfasis2 2" xfId="176" xr:uid="{DB1EAC62-2F86-4ABE-83B3-9BC3992BDC57}"/>
    <cellStyle name="40% - Énfasis2 2 2" xfId="177" xr:uid="{C633C112-5FDE-49DB-82D8-F39DA59196D6}"/>
    <cellStyle name="40% - Énfasis2 2 3" xfId="178" xr:uid="{CA2566DC-D278-4870-BCA2-249F748A7A9C}"/>
    <cellStyle name="40% - Énfasis2 2 4" xfId="179" xr:uid="{7F4EE192-9BD3-4FD1-83C9-BFEA07BDF414}"/>
    <cellStyle name="40% - Énfasis2 3" xfId="180" xr:uid="{BE6F50DC-E0D6-4E3B-99C8-C3441F1A1ADE}"/>
    <cellStyle name="40% - Énfasis2 3 2" xfId="181" xr:uid="{2771D7FD-E063-4457-ABD1-DD67107B57A0}"/>
    <cellStyle name="40% - Énfasis2 4" xfId="182" xr:uid="{2B8ABBFE-E7A7-4ED2-B9CB-58493D429683}"/>
    <cellStyle name="40% - Énfasis2 4 2" xfId="183" xr:uid="{F9941EAF-CD6D-4F6F-96CC-C0B848F5708F}"/>
    <cellStyle name="40% - Énfasis2 5" xfId="184" xr:uid="{9A424393-BE94-4097-ACA9-EF8FE262F7CC}"/>
    <cellStyle name="40% - Énfasis2 6" xfId="185" xr:uid="{375B9FD4-5C21-4318-8A93-A1B55E01311D}"/>
    <cellStyle name="40% - Énfasis2 7" xfId="186" xr:uid="{58F79671-E364-4899-8763-1FB55E1B86FB}"/>
    <cellStyle name="40% - Énfasis3" xfId="30" builtinId="39" customBuiltin="1"/>
    <cellStyle name="40% - Énfasis3 2" xfId="187" xr:uid="{E3292255-6442-4AC1-8ED5-8C1A48DF23CD}"/>
    <cellStyle name="40% - Énfasis3 2 2" xfId="188" xr:uid="{23630C04-17BA-48BE-ACB3-3F701BC22C2F}"/>
    <cellStyle name="40% - Énfasis3 2 2 2" xfId="189" xr:uid="{F6859BD6-C68F-4D3E-91DE-57915FA98B52}"/>
    <cellStyle name="40% - Énfasis3 2 3" xfId="190" xr:uid="{D1FED789-E3CC-4C7E-85FE-7B83703AF007}"/>
    <cellStyle name="40% - Énfasis3 2 4" xfId="191" xr:uid="{52C39DD2-07C2-4C99-8FB6-DF1C425D9650}"/>
    <cellStyle name="40% - Énfasis3 3" xfId="192" xr:uid="{5E188FD8-01A1-4CD0-B064-1ED31A6FD3F5}"/>
    <cellStyle name="40% - Énfasis3 3 2" xfId="193" xr:uid="{1FFC31F9-4DCC-46ED-BEC8-ABA4C42AED86}"/>
    <cellStyle name="40% - Énfasis3 4" xfId="194" xr:uid="{4C1A924E-3E13-4076-A614-9517CF06E744}"/>
    <cellStyle name="40% - Énfasis3 4 2" xfId="195" xr:uid="{C44FC084-73E0-4E4E-8609-CBD380B257DC}"/>
    <cellStyle name="40% - Énfasis3 5" xfId="196" xr:uid="{0EF5B427-3FCC-47EC-A686-9A2101D39E85}"/>
    <cellStyle name="40% - Énfasis3 6" xfId="197" xr:uid="{C077FE96-974B-4654-978D-2A9C5961762A}"/>
    <cellStyle name="40% - Énfasis3 7" xfId="198" xr:uid="{24E53055-D58A-4694-8A48-E51AF91E43D7}"/>
    <cellStyle name="40% - Énfasis4" xfId="34" builtinId="43" customBuiltin="1"/>
    <cellStyle name="40% - Énfasis4 2" xfId="199" xr:uid="{2705DEEF-79B6-41D6-9211-25D3194A857F}"/>
    <cellStyle name="40% - Énfasis4 2 2" xfId="200" xr:uid="{44C5152F-EF8B-4ECE-ABB0-2FA7FB97B0F2}"/>
    <cellStyle name="40% - Énfasis4 2 2 2" xfId="201" xr:uid="{83142269-CCCF-435F-8FAD-6C3D0BC53EE7}"/>
    <cellStyle name="40% - Énfasis4 2 3" xfId="202" xr:uid="{40E23C8B-8EC7-4F8B-B69B-FAB1B6C8115D}"/>
    <cellStyle name="40% - Énfasis4 2 4" xfId="203" xr:uid="{E6CEB086-ACF3-4641-8B65-ED921EE05CCD}"/>
    <cellStyle name="40% - Énfasis4 2 5" xfId="204" xr:uid="{BA10E638-BBDB-4428-92EE-348BCBE4035D}"/>
    <cellStyle name="40% - Énfasis4 3" xfId="205" xr:uid="{2CA62E3F-FF8F-4B1B-8A66-52F530EA89FA}"/>
    <cellStyle name="40% - Énfasis4 3 2" xfId="206" xr:uid="{6FA1A232-309F-4827-9235-BDA8BB3D78C4}"/>
    <cellStyle name="40% - Énfasis4 4" xfId="207" xr:uid="{27FDC0DA-B219-4CEC-975E-DC2EFF730BAD}"/>
    <cellStyle name="40% - Énfasis4 4 2" xfId="208" xr:uid="{4F2389AB-1A77-4F40-A847-B25355E9B141}"/>
    <cellStyle name="40% - Énfasis4 5" xfId="209" xr:uid="{BEB502DE-2E4F-4D7D-8F97-BCF9A83395EC}"/>
    <cellStyle name="40% - Énfasis4 6" xfId="210" xr:uid="{6C007418-98BD-4E7E-B192-1FEEB8B90FB4}"/>
    <cellStyle name="40% - Énfasis4 7" xfId="211" xr:uid="{D775DB32-091B-49BA-BE7F-9C72AC36515A}"/>
    <cellStyle name="40% - Énfasis5" xfId="38" builtinId="47" customBuiltin="1"/>
    <cellStyle name="40% - Énfasis5 2" xfId="212" xr:uid="{3EFC4E11-FCA3-4917-9626-683951601B64}"/>
    <cellStyle name="40% - Énfasis5 2 2" xfId="213" xr:uid="{88CFBD91-4B91-4A98-9600-F9BFBD76EFCB}"/>
    <cellStyle name="40% - Énfasis5 2 3" xfId="214" xr:uid="{C930A245-F9F3-4BAC-87D2-A8B28D789EFB}"/>
    <cellStyle name="40% - Énfasis5 2 4" xfId="215" xr:uid="{37B94771-237D-453D-91F9-C8D110D947E0}"/>
    <cellStyle name="40% - Énfasis5 2 5" xfId="216" xr:uid="{9B62A04F-6643-4CDF-8889-8E9B4D5AB532}"/>
    <cellStyle name="40% - Énfasis5 3" xfId="217" xr:uid="{1DB2327A-BE41-4D83-885F-0F2793144772}"/>
    <cellStyle name="40% - Énfasis5 3 2" xfId="218" xr:uid="{9ECB3F53-2DBF-4195-935F-7010F64B6527}"/>
    <cellStyle name="40% - Énfasis5 4" xfId="219" xr:uid="{3B3C1272-9777-4BB8-91F7-50ECAEAC4934}"/>
    <cellStyle name="40% - Énfasis5 4 2" xfId="220" xr:uid="{BCA147AF-8C0C-4276-82F0-0557A45EC4FB}"/>
    <cellStyle name="40% - Énfasis5 5" xfId="221" xr:uid="{6476BFDA-3D48-4318-9196-BB2A4BD62C0C}"/>
    <cellStyle name="40% - Énfasis5 6" xfId="222" xr:uid="{6052F76F-B339-43FF-844B-1C22DD38AC50}"/>
    <cellStyle name="40% - Énfasis5 7" xfId="223" xr:uid="{C36D3292-FABE-4BEE-B894-D7E1B0E607FF}"/>
    <cellStyle name="40% - Énfasis6" xfId="42" builtinId="51" customBuiltin="1"/>
    <cellStyle name="40% - Énfasis6 2" xfId="224" xr:uid="{940D0077-ACB4-4F91-94FD-8DDFA98FCAD4}"/>
    <cellStyle name="40% - Énfasis6 2 2" xfId="225" xr:uid="{E5BC839A-C21B-422C-B1FF-5914E622246D}"/>
    <cellStyle name="40% - Énfasis6 2 2 2" xfId="226" xr:uid="{EDF7E1A3-B90F-456F-929A-C1DC6D03A970}"/>
    <cellStyle name="40% - Énfasis6 2 3" xfId="227" xr:uid="{0791E44D-19DA-4350-B595-C9AC0C6A39E3}"/>
    <cellStyle name="40% - Énfasis6 2 4" xfId="228" xr:uid="{B1222B42-10A6-4285-8CEE-EAFC1F88FFE2}"/>
    <cellStyle name="40% - Énfasis6 2 5" xfId="229" xr:uid="{DA76A17F-D219-40DB-8B6D-80E969AFAE34}"/>
    <cellStyle name="40% - Énfasis6 3" xfId="230" xr:uid="{D46D3A75-7505-4CF4-9F81-DFED983D761C}"/>
    <cellStyle name="40% - Énfasis6 3 2" xfId="231" xr:uid="{040994CE-37D7-4FA6-8D3A-D490C6CF7203}"/>
    <cellStyle name="40% - Énfasis6 4" xfId="232" xr:uid="{BC71BB22-F930-4BD3-96D1-2309DD18C760}"/>
    <cellStyle name="40% - Énfasis6 4 2" xfId="233" xr:uid="{2E6FABAB-017A-40D1-80A4-CEB1ED7F21B0}"/>
    <cellStyle name="40% - Énfasis6 5" xfId="234" xr:uid="{66D6559F-3A99-4683-B9AD-0FA701B39819}"/>
    <cellStyle name="40% - Énfasis6 6" xfId="235" xr:uid="{B8C72DEF-4BCB-47F9-821A-51BB804CD943}"/>
    <cellStyle name="40% - Énfasis6 7" xfId="236" xr:uid="{8AD6A231-22AD-417E-8A5E-A4F4D3B1DFCA}"/>
    <cellStyle name="60% - Accent1 2" xfId="237" xr:uid="{3D990679-A402-4522-992B-48FD95EB4CFC}"/>
    <cellStyle name="60% - Accent2 2" xfId="238" xr:uid="{C84B7727-B3A9-4CA1-8657-A27FF5D4D5B0}"/>
    <cellStyle name="60% - Accent3 2" xfId="239" xr:uid="{41036E2B-31ED-4746-B8B6-CBB15A9169FC}"/>
    <cellStyle name="60% - Accent4 2" xfId="240" xr:uid="{4952C9EB-45B2-42D4-9033-6EB6D486A3C6}"/>
    <cellStyle name="60% - Accent5 2" xfId="241" xr:uid="{5D42A409-81BA-44FE-AD70-5C0C832990FA}"/>
    <cellStyle name="60% - Accent6 2" xfId="242" xr:uid="{F00C28DE-D923-41C1-AE61-12E7EC9726DB}"/>
    <cellStyle name="60% - Ênfase1" xfId="243" xr:uid="{F34399DF-AAC9-450E-9485-728F6D2FCE46}"/>
    <cellStyle name="60% - Ênfase2" xfId="244" xr:uid="{B747AD99-D516-4A68-A98A-134780729855}"/>
    <cellStyle name="60% - Ênfase3" xfId="245" xr:uid="{1CC63C61-1260-46AE-A00B-BCFD2EF7CFA8}"/>
    <cellStyle name="60% - Ênfase4" xfId="246" xr:uid="{3E6053FE-9667-4A67-A0B0-22B5B60FA37C}"/>
    <cellStyle name="60% - Ênfase5" xfId="247" xr:uid="{3B4248E7-E227-42E2-BCC0-BD1C648BB827}"/>
    <cellStyle name="60% - Ênfase6" xfId="248" xr:uid="{082F8EA6-F69C-4F47-AC0E-6D14E4CDE5D0}"/>
    <cellStyle name="60% - Énfasis1" xfId="23" builtinId="32" customBuiltin="1"/>
    <cellStyle name="60% - Énfasis1 2" xfId="249" xr:uid="{934CF94B-E6F4-4785-9D5C-6EE4770C4FE3}"/>
    <cellStyle name="60% - Énfasis1 2 2" xfId="250" xr:uid="{1EBAD517-DE23-49F2-B6A8-69452B90BE6D}"/>
    <cellStyle name="60% - Énfasis1 2 3" xfId="251" xr:uid="{F7BA5B7F-1083-4140-A82E-DC21BF9DC354}"/>
    <cellStyle name="60% - Énfasis1 2 4" xfId="252" xr:uid="{7F4CCF3F-778A-43A7-B8ED-B2AE101E6804}"/>
    <cellStyle name="60% - Énfasis1 2 5" xfId="253" xr:uid="{1A73F8A2-7EC6-418B-8B60-A18541AE3451}"/>
    <cellStyle name="60% - Énfasis1 3" xfId="254" xr:uid="{AE3DAC0F-60A9-43A9-AE92-A6567880E192}"/>
    <cellStyle name="60% - Énfasis1 4" xfId="255" xr:uid="{DC4DF674-0111-4EC0-B0C2-59B8167FDB69}"/>
    <cellStyle name="60% - Énfasis1 5" xfId="256" xr:uid="{790E8D90-8F10-4555-935B-9B37CC200CEA}"/>
    <cellStyle name="60% - Énfasis1 6" xfId="257" xr:uid="{D36C0E8B-4CB2-4FC3-9ED6-680105DA0FAE}"/>
    <cellStyle name="60% - Énfasis1 7" xfId="258" xr:uid="{9BB0EF97-76F8-4518-9461-A6FB1E20F4DA}"/>
    <cellStyle name="60% - Énfasis2" xfId="27" builtinId="36" customBuiltin="1"/>
    <cellStyle name="60% - Énfasis2 2" xfId="259" xr:uid="{CD1A3A0F-D774-4BB2-99C0-0CC4EC8B8ADB}"/>
    <cellStyle name="60% - Énfasis2 2 2" xfId="260" xr:uid="{5774F32E-CAA9-4918-AB39-539B5CB77F3B}"/>
    <cellStyle name="60% - Énfasis2 2 3" xfId="261" xr:uid="{30C2B7B9-6274-42CC-BF8C-81C87162C3B3}"/>
    <cellStyle name="60% - Énfasis2 2 4" xfId="262" xr:uid="{87F2BCF6-96A4-4A15-824B-2661153C62BA}"/>
    <cellStyle name="60% - Énfasis2 3" xfId="263" xr:uid="{B4FF8D64-2328-4D67-9F2E-A79C60CD7B18}"/>
    <cellStyle name="60% - Énfasis2 4" xfId="264" xr:uid="{734319FF-5193-479F-993A-676283893DFA}"/>
    <cellStyle name="60% - Énfasis2 5" xfId="265" xr:uid="{459C2B22-FC40-4ECC-9F25-87DE114F0DFF}"/>
    <cellStyle name="60% - Énfasis2 6" xfId="266" xr:uid="{C6AFC7C0-9D90-4624-B8A9-1A0F02B9DFF5}"/>
    <cellStyle name="60% - Énfasis2 7" xfId="267" xr:uid="{8546535F-5EC0-43A1-914A-20D519A2DDEF}"/>
    <cellStyle name="60% - Énfasis3" xfId="31" builtinId="40" customBuiltin="1"/>
    <cellStyle name="60% - Énfasis3 2" xfId="268" xr:uid="{5A2B9BB3-C629-40D0-B1C9-EAB0EB1DCBD8}"/>
    <cellStyle name="60% - Énfasis3 2 2" xfId="269" xr:uid="{44A5BB0F-637C-47D9-8896-EACA716203D5}"/>
    <cellStyle name="60% - Énfasis3 2 3" xfId="270" xr:uid="{2E4B9B34-AE24-49DA-A63E-E58251ADE54B}"/>
    <cellStyle name="60% - Énfasis3 2 4" xfId="271" xr:uid="{1E737F18-8893-40E5-B1B0-9E8111FA381A}"/>
    <cellStyle name="60% - Énfasis3 2 5" xfId="272" xr:uid="{5644A0FA-DDC3-4306-AFE4-1DEE3C0ED100}"/>
    <cellStyle name="60% - Énfasis3 3" xfId="273" xr:uid="{99252B2C-AC17-48B3-A9D1-A70B55F32134}"/>
    <cellStyle name="60% - Énfasis3 4" xfId="274" xr:uid="{75BDE2CC-F1C2-43C3-9DA7-476491C4D5CF}"/>
    <cellStyle name="60% - Énfasis3 5" xfId="275" xr:uid="{3F6CE943-041B-47B8-B4E0-BC51853C044B}"/>
    <cellStyle name="60% - Énfasis3 6" xfId="276" xr:uid="{62C3F931-9B47-4B33-92A4-50FD62079804}"/>
    <cellStyle name="60% - Énfasis3 7" xfId="277" xr:uid="{728D0811-74BB-42D2-824D-99B8563F40B9}"/>
    <cellStyle name="60% - Énfasis4" xfId="35" builtinId="44" customBuiltin="1"/>
    <cellStyle name="60% - Énfasis4 2" xfId="278" xr:uid="{3D787AEC-26D8-4E5E-A60C-E7FF915634F9}"/>
    <cellStyle name="60% - Énfasis4 2 2" xfId="279" xr:uid="{188A2353-2566-4C22-B399-030F4DD7008E}"/>
    <cellStyle name="60% - Énfasis4 2 3" xfId="280" xr:uid="{7AA79DEC-239D-496D-9367-7E67A1EA87A2}"/>
    <cellStyle name="60% - Énfasis4 2 4" xfId="281" xr:uid="{F4352045-5D99-4B40-93B3-3F7D2CDDEE79}"/>
    <cellStyle name="60% - Énfasis4 2 5" xfId="282" xr:uid="{172AA63F-4934-4D60-87B5-FF2820673125}"/>
    <cellStyle name="60% - Énfasis4 3" xfId="283" xr:uid="{C7A05128-0E44-44E8-A8A6-D9968076F309}"/>
    <cellStyle name="60% - Énfasis4 4" xfId="284" xr:uid="{3805B989-7C50-492B-8E9A-06F3A09D9F5C}"/>
    <cellStyle name="60% - Énfasis4 5" xfId="285" xr:uid="{FFC82CA0-2FC3-474A-9A84-BF560713846E}"/>
    <cellStyle name="60% - Énfasis4 6" xfId="286" xr:uid="{0CE5E27B-47B7-4613-8173-4C51AE9C9DAE}"/>
    <cellStyle name="60% - Énfasis4 7" xfId="287" xr:uid="{C11F4B9F-E49E-4D1B-ABA5-1791631B6EEF}"/>
    <cellStyle name="60% - Énfasis5" xfId="39" builtinId="48" customBuiltin="1"/>
    <cellStyle name="60% - Énfasis5 2" xfId="288" xr:uid="{643C39CD-A742-4249-B499-3EF9795E3FF3}"/>
    <cellStyle name="60% - Énfasis5 2 2" xfId="289" xr:uid="{9EA96DC3-B309-4FC9-A370-83B7112DC928}"/>
    <cellStyle name="60% - Énfasis5 2 3" xfId="290" xr:uid="{A47ED3F1-C10D-4421-AD2A-166C80EF11A5}"/>
    <cellStyle name="60% - Énfasis5 2 4" xfId="291" xr:uid="{09979F45-4653-44E3-8012-02627CFBA347}"/>
    <cellStyle name="60% - Énfasis5 3" xfId="292" xr:uid="{855DD903-2DD6-41AF-82B9-E3BA2BE9C701}"/>
    <cellStyle name="60% - Énfasis5 4" xfId="293" xr:uid="{32C4AE13-A93D-41BE-B640-DF7A1FAA3062}"/>
    <cellStyle name="60% - Énfasis5 5" xfId="294" xr:uid="{07664D90-B656-48D8-AFC6-DE4060FAC847}"/>
    <cellStyle name="60% - Énfasis5 6" xfId="295" xr:uid="{8526FDAE-CFB3-407F-AF1D-ACBC222160E3}"/>
    <cellStyle name="60% - Énfasis5 7" xfId="296" xr:uid="{B9ABF531-DAEB-42EB-AD93-057C73149DF9}"/>
    <cellStyle name="60% - Énfasis6" xfId="43" builtinId="52" customBuiltin="1"/>
    <cellStyle name="60% - Énfasis6 2" xfId="297" xr:uid="{96330BB0-7B25-4F95-9E5C-8D0EB09D6A61}"/>
    <cellStyle name="60% - Énfasis6 2 2" xfId="298" xr:uid="{D941A20E-59A4-47B0-9018-A15110F5582F}"/>
    <cellStyle name="60% - Énfasis6 2 3" xfId="299" xr:uid="{57740734-9477-4F20-9E45-9936053881F4}"/>
    <cellStyle name="60% - Énfasis6 2 4" xfId="300" xr:uid="{223BCD45-4914-46BB-8B0D-2B581B604D6F}"/>
    <cellStyle name="60% - Énfasis6 3" xfId="301" xr:uid="{06B3796D-DC0D-4828-8356-F7432D2FE742}"/>
    <cellStyle name="60% - Énfasis6 4" xfId="302" xr:uid="{5B6EAB01-34AD-4323-B93D-F8EED0B508E7}"/>
    <cellStyle name="60% - Énfasis6 5" xfId="303" xr:uid="{261ACADA-56BD-4821-B2CA-1808DA08567F}"/>
    <cellStyle name="60% - Énfasis6 6" xfId="304" xr:uid="{BE254291-1B7E-4AD5-B07D-688B34925B01}"/>
    <cellStyle name="60% - Énfasis6 7" xfId="305" xr:uid="{E0E1D3DD-E7A5-4ED2-9266-DAD6A686C0C5}"/>
    <cellStyle name="Accent1 2" xfId="306" xr:uid="{2000D5F1-5A7C-422A-A306-5EE078446F43}"/>
    <cellStyle name="Accent2 2" xfId="307" xr:uid="{C42B319F-EBAE-4A4B-B4C9-6F860B84DF1F}"/>
    <cellStyle name="Accent3 2" xfId="308" xr:uid="{CB698DBD-0947-4753-B3D5-68330E4F98D9}"/>
    <cellStyle name="Accent4 2" xfId="309" xr:uid="{D144DF10-9869-4E08-9995-90FB1F2E764C}"/>
    <cellStyle name="Accent5 2" xfId="310" xr:uid="{C9EA4EA6-0FAA-4C30-B152-C9AC868B702D}"/>
    <cellStyle name="Accent6 2" xfId="311" xr:uid="{CEFA27C1-A1DA-4E67-90FF-C93B38C6EF70}"/>
    <cellStyle name="ANCLAS,REZONES Y SUS PARTES,DE FUNDICION,DE HIERRO O DE ACERO" xfId="52" xr:uid="{205325F2-F101-41E6-B81C-C651A06BDDF1}"/>
    <cellStyle name="ANCLAS,REZONES Y SUS PARTES,DE FUNDICION,DE HIERRO O DE ACERO 10" xfId="312" xr:uid="{343409DA-D9B5-4F63-994D-A2373C51C4DA}"/>
    <cellStyle name="ANCLAS,REZONES Y SUS PARTES,DE FUNDICION,DE HIERRO O DE ACERO 11" xfId="313" xr:uid="{B9C0FA73-E007-4DF9-95A0-9CD1707BF96A}"/>
    <cellStyle name="ANCLAS,REZONES Y SUS PARTES,DE FUNDICION,DE HIERRO O DE ACERO 12" xfId="314" xr:uid="{AA9E143B-8CF8-4AE0-8F97-DF52690F1B2D}"/>
    <cellStyle name="ANCLAS,REZONES Y SUS PARTES,DE FUNDICION,DE HIERRO O DE ACERO 13" xfId="315" xr:uid="{858F5B80-4FD4-422A-B25D-F04D486B8E7D}"/>
    <cellStyle name="ANCLAS,REZONES Y SUS PARTES,DE FUNDICION,DE HIERRO O DE ACERO 14" xfId="316" xr:uid="{AF186EBD-1787-4765-AA3F-996D08168306}"/>
    <cellStyle name="ANCLAS,REZONES Y SUS PARTES,DE FUNDICION,DE HIERRO O DE ACERO 15" xfId="317" xr:uid="{D1B6C1EC-B899-4A02-A051-F02B5DD65571}"/>
    <cellStyle name="ANCLAS,REZONES Y SUS PARTES,DE FUNDICION,DE HIERRO O DE ACERO 16" xfId="318" xr:uid="{3D3D5647-CF56-4375-A3D9-2ADE9C0851E3}"/>
    <cellStyle name="ANCLAS,REZONES Y SUS PARTES,DE FUNDICION,DE HIERRO O DE ACERO 17" xfId="319" xr:uid="{C5157580-20A7-452A-AF7C-B9EF2A0C1F5F}"/>
    <cellStyle name="ANCLAS,REZONES Y SUS PARTES,DE FUNDICION,DE HIERRO O DE ACERO 18" xfId="320" xr:uid="{938E2222-B8F7-42DD-9CE1-DD9D3470FE82}"/>
    <cellStyle name="ANCLAS,REZONES Y SUS PARTES,DE FUNDICION,DE HIERRO O DE ACERO 19" xfId="321" xr:uid="{F2A39635-A06F-4B94-909B-27877D4DFD4D}"/>
    <cellStyle name="ANCLAS,REZONES Y SUS PARTES,DE FUNDICION,DE HIERRO O DE ACERO 2" xfId="322" xr:uid="{39D859A0-EE94-4994-BF6A-7242B27D77FF}"/>
    <cellStyle name="ANCLAS,REZONES Y SUS PARTES,DE FUNDICION,DE HIERRO O DE ACERO 2 2" xfId="323" xr:uid="{FBDFFD98-571C-4BFB-BB26-BE97C7B7C04B}"/>
    <cellStyle name="ANCLAS,REZONES Y SUS PARTES,DE FUNDICION,DE HIERRO O DE ACERO 2 3" xfId="324" xr:uid="{0F602AA6-656D-48A0-ABDA-D79495074379}"/>
    <cellStyle name="ANCLAS,REZONES Y SUS PARTES,DE FUNDICION,DE HIERRO O DE ACERO 20" xfId="325" xr:uid="{2D6425FE-DAEC-453C-AE06-7BD3C3F3112C}"/>
    <cellStyle name="ANCLAS,REZONES Y SUS PARTES,DE FUNDICION,DE HIERRO O DE ACERO 21" xfId="326" xr:uid="{EF8AF1DD-22B9-488E-8C45-F25A9337AD41}"/>
    <cellStyle name="ANCLAS,REZONES Y SUS PARTES,DE FUNDICION,DE HIERRO O DE ACERO 22" xfId="327" xr:uid="{214777C0-3FC1-4E91-8322-38AA151B6552}"/>
    <cellStyle name="ANCLAS,REZONES Y SUS PARTES,DE FUNDICION,DE HIERRO O DE ACERO 23" xfId="328" xr:uid="{1E25A21A-5328-46EE-BC3C-21A8DAC52CA8}"/>
    <cellStyle name="ANCLAS,REZONES Y SUS PARTES,DE FUNDICION,DE HIERRO O DE ACERO 24" xfId="329" xr:uid="{EE7CD2B8-6A93-49CA-BAA1-DC967CF62938}"/>
    <cellStyle name="ANCLAS,REZONES Y SUS PARTES,DE FUNDICION,DE HIERRO O DE ACERO 25" xfId="330" xr:uid="{75541CA0-8993-4FB9-9C2A-4AD4F13E6577}"/>
    <cellStyle name="ANCLAS,REZONES Y SUS PARTES,DE FUNDICION,DE HIERRO O DE ACERO 26" xfId="331" xr:uid="{18B3EC57-6C5B-47AA-85EA-C250F89B04D9}"/>
    <cellStyle name="ANCLAS,REZONES Y SUS PARTES,DE FUNDICION,DE HIERRO O DE ACERO 27" xfId="332" xr:uid="{2FCE408D-C84B-47C2-8005-C1F1B318CC70}"/>
    <cellStyle name="ANCLAS,REZONES Y SUS PARTES,DE FUNDICION,DE HIERRO O DE ACERO 28" xfId="333" xr:uid="{5A34950E-BD4E-438A-B816-ED599DBDA9C0}"/>
    <cellStyle name="ANCLAS,REZONES Y SUS PARTES,DE FUNDICION,DE HIERRO O DE ACERO 29" xfId="334" xr:uid="{1BDA8812-335B-4B33-BF53-A7401153BB91}"/>
    <cellStyle name="ANCLAS,REZONES Y SUS PARTES,DE FUNDICION,DE HIERRO O DE ACERO 3" xfId="335" xr:uid="{DB3D3611-0B2D-446B-B46C-10FA78110EF9}"/>
    <cellStyle name="ANCLAS,REZONES Y SUS PARTES,DE FUNDICION,DE HIERRO O DE ACERO 3 2" xfId="336" xr:uid="{CBC8A8F2-D015-4644-99EE-5CD3DFB260AB}"/>
    <cellStyle name="ANCLAS,REZONES Y SUS PARTES,DE FUNDICION,DE HIERRO O DE ACERO 4" xfId="337" xr:uid="{4C5984EC-E0F7-403D-AF0B-F312C39B87DA}"/>
    <cellStyle name="ANCLAS,REZONES Y SUS PARTES,DE FUNDICION,DE HIERRO O DE ACERO 4 2" xfId="338" xr:uid="{DF77C92A-28EE-4180-96D9-459F5E3B8314}"/>
    <cellStyle name="ANCLAS,REZONES Y SUS PARTES,DE FUNDICION,DE HIERRO O DE ACERO 5" xfId="339" xr:uid="{4E1C67DF-1EE9-4321-BBDF-7B1C9008B43F}"/>
    <cellStyle name="ANCLAS,REZONES Y SUS PARTES,DE FUNDICION,DE HIERRO O DE ACERO 6" xfId="340" xr:uid="{4210127C-EAA1-4368-8708-6D5E6A228197}"/>
    <cellStyle name="ANCLAS,REZONES Y SUS PARTES,DE FUNDICION,DE HIERRO O DE ACERO 7" xfId="341" xr:uid="{94CC9912-B715-4644-9B0C-5FAB7EFD43B0}"/>
    <cellStyle name="ANCLAS,REZONES Y SUS PARTES,DE FUNDICION,DE HIERRO O DE ACERO 8" xfId="342" xr:uid="{2BC981B4-2836-4085-9E63-F69CACA19FBA}"/>
    <cellStyle name="ANCLAS,REZONES Y SUS PARTES,DE FUNDICION,DE HIERRO O DE ACERO 9" xfId="343" xr:uid="{4C12A07B-8EBE-4954-861C-E6EC2A26BC25}"/>
    <cellStyle name="ANCLAS,REZONES Y SUS PARTES,DE FUNDICION,DE HIERRO O DE ACERO_Anexo Balance cambiario" xfId="344" xr:uid="{F4BB9785-01D4-4F7A-9CFB-337F16902FDC}"/>
    <cellStyle name="Bad 2" xfId="345" xr:uid="{065A46B6-B74F-4A8B-8306-644AB595C6D2}"/>
    <cellStyle name="blp_column_header" xfId="346" xr:uid="{67D30A6D-DF19-4E48-81B6-C30B6EA9F107}"/>
    <cellStyle name="Bom" xfId="347" xr:uid="{040F7BFD-0648-41AF-A222-FAC18E661BD1}"/>
    <cellStyle name="Buena 2" xfId="348" xr:uid="{DA179103-0A0A-4FD7-8B3A-00816F40CF0C}"/>
    <cellStyle name="Buena 2 2" xfId="349" xr:uid="{9ACDFE02-6A0B-404D-AD26-8DA66749F42C}"/>
    <cellStyle name="Buena 2 3" xfId="350" xr:uid="{C30080B4-9732-4F1A-BB55-FFA7890D28A3}"/>
    <cellStyle name="Buena 2 4" xfId="351" xr:uid="{62A3FD26-735C-4719-883F-982F21B84C9A}"/>
    <cellStyle name="Buena 3" xfId="352" xr:uid="{26077D7C-FA98-4AB7-9AA0-9B1B95082B19}"/>
    <cellStyle name="Buena 4" xfId="353" xr:uid="{41A2EACB-377C-4B78-9A98-2EC5B0EE117C}"/>
    <cellStyle name="Buena 5" xfId="354" xr:uid="{B227CA37-9250-4061-921A-394EF5AF36B0}"/>
    <cellStyle name="Buena 6" xfId="355" xr:uid="{AD5C5441-7D46-4851-995E-702846B9EBFE}"/>
    <cellStyle name="Buena 7" xfId="356" xr:uid="{34237ABC-22DC-4180-B062-533C20BF1D3E}"/>
    <cellStyle name="Bueno" xfId="8" xr:uid="{2BBB16F8-DF04-4BE5-BE94-D48D6017D1F8}"/>
    <cellStyle name="Cabecera 1" xfId="357" xr:uid="{889F2B95-F076-4CEA-AC5B-862A9DE2BB98}"/>
    <cellStyle name="Cabecera 1 2" xfId="358" xr:uid="{6FD73FE6-48A3-4E1D-B98C-0B628C711810}"/>
    <cellStyle name="Cabecera 2" xfId="359" xr:uid="{F0B25247-B31E-417D-B745-9A0E74E2D02F}"/>
    <cellStyle name="Cabecera 2 2" xfId="360" xr:uid="{CC70BA17-B8F7-4FF9-8ACC-4CE09A75AADA}"/>
    <cellStyle name="Cabezal" xfId="361" xr:uid="{783023AE-681F-4DBE-AFDB-BD6F5027156D}"/>
    <cellStyle name="Calculation 2" xfId="362" xr:uid="{CF6F99A3-4C79-4E81-8485-33078085D3FA}"/>
    <cellStyle name="Calculation 2 2" xfId="363" xr:uid="{2C20F885-17C5-45A8-BC3A-38BE48D9A63F}"/>
    <cellStyle name="Calculation 2 2 2" xfId="364" xr:uid="{3C5A3A56-9E4B-4188-83B1-A156EE03D5BF}"/>
    <cellStyle name="Calculation 2 2 2 2" xfId="365" xr:uid="{E929B161-EBF5-4F1E-AF76-9DEB0B0219C0}"/>
    <cellStyle name="Calculation 2 2 3" xfId="366" xr:uid="{CD9DF951-0364-4CB3-9360-1993D0544B03}"/>
    <cellStyle name="Calculation 2 2 3 2" xfId="367" xr:uid="{F9267091-083B-499B-AF3E-CD4FDC2808FD}"/>
    <cellStyle name="Calculation 2 2 4" xfId="368" xr:uid="{B8C1DE97-0DBF-40EE-B78A-58F382C1C064}"/>
    <cellStyle name="Calculation 2 2 4 2" xfId="369" xr:uid="{0EB55D09-C196-4C54-BF2B-A7B646AA62AD}"/>
    <cellStyle name="Calculation 2 2 5" xfId="370" xr:uid="{1944817F-5FF8-4A49-B64E-F3CDF6937129}"/>
    <cellStyle name="Calculation 2 2 5 2" xfId="371" xr:uid="{5DB36B77-79E9-4934-B714-5E262D2F370E}"/>
    <cellStyle name="Calculation 2 2 6" xfId="372" xr:uid="{2612B82A-E207-4317-8814-8F15609037EE}"/>
    <cellStyle name="Calculation 2 3" xfId="373" xr:uid="{FEA655E1-E79B-4F83-8D2A-3FECAE59BD13}"/>
    <cellStyle name="Calculation 2 3 2" xfId="374" xr:uid="{B37C28E5-3802-44D4-A441-93A9A2E4FC56}"/>
    <cellStyle name="Calculation 2 4" xfId="375" xr:uid="{A91D0019-538D-4BCE-82E8-6E01BCFB241F}"/>
    <cellStyle name="Calculation 2 4 2" xfId="376" xr:uid="{4A5165A9-DD4E-4532-8190-09128389E24D}"/>
    <cellStyle name="Calculation 2 5" xfId="377" xr:uid="{B2C863A1-1011-4FFB-91C2-2359CF3B2548}"/>
    <cellStyle name="Calculation 2 5 2" xfId="378" xr:uid="{2C3C443E-48A3-47CF-A849-B70ACC733149}"/>
    <cellStyle name="Calculation 2 6" xfId="379" xr:uid="{D8DBDBAE-E416-4BD1-96CD-CFC2338C7A49}"/>
    <cellStyle name="Calculation 2 6 2" xfId="380" xr:uid="{934F4C76-06E4-46F3-88A4-BE8CE4F736D3}"/>
    <cellStyle name="Calculation 2 7" xfId="381" xr:uid="{4B69E3AB-4EDC-4B41-A08A-BE99CB75AEDB}"/>
    <cellStyle name="Calculation 2 7 2" xfId="382" xr:uid="{3CE7323E-41D5-4A66-8386-D7C229A4025E}"/>
    <cellStyle name="Calculation 2 8" xfId="383" xr:uid="{A9021504-FE2C-448B-B0BD-63CBB66FAAD9}"/>
    <cellStyle name="Calculation 3" xfId="384" xr:uid="{D3E8E9BF-393F-420D-A751-4E1ACFDECC44}"/>
    <cellStyle name="Calculation 3 2" xfId="385" xr:uid="{4E9D3486-D865-4E32-B672-4FEA7AF549D7}"/>
    <cellStyle name="Calculation 4" xfId="386" xr:uid="{EDEB96BF-E867-4A22-A095-DB4A5D588ADA}"/>
    <cellStyle name="Calculation 4 2" xfId="387" xr:uid="{EBBA4A18-7AE5-48A0-8107-5B3FD11F6569}"/>
    <cellStyle name="Calculation 5" xfId="388" xr:uid="{B8071FF5-2C42-4C18-8F31-94364709730A}"/>
    <cellStyle name="Calculation 5 2" xfId="389" xr:uid="{6C3A63CA-8199-40D5-BC6F-EA59D56EFFBD}"/>
    <cellStyle name="Calculation 6" xfId="390" xr:uid="{6D8B5C7A-942F-474F-B7ED-1D116077E69C}"/>
    <cellStyle name="Calculation 6 2" xfId="391" xr:uid="{9F586C98-7F3A-4A7E-91BB-793BBEA695DF}"/>
    <cellStyle name="Calculation 7" xfId="392" xr:uid="{54B4606B-8016-43DE-81BA-D4456FD6C47C}"/>
    <cellStyle name="Calculation 7 2" xfId="393" xr:uid="{51601B7B-2CB8-4E6A-9ED8-9332CA3A031F}"/>
    <cellStyle name="Calculation 8" xfId="394" xr:uid="{06EDFD44-6BAE-4D8D-BFAF-CC6E2F7A618F}"/>
    <cellStyle name="Cálculo" xfId="13" builtinId="22" customBuiltin="1"/>
    <cellStyle name="Cálculo 2" xfId="395" xr:uid="{22D6C742-C451-408B-87C0-F39F4A49DA4F}"/>
    <cellStyle name="Cálculo 2 10" xfId="396" xr:uid="{10BB8DB5-C81E-4631-AAB9-D4C54A365EE8}"/>
    <cellStyle name="Cálculo 2 11" xfId="397" xr:uid="{A0C828CE-A44B-4EA1-ADC6-2FAA7E98DF5B}"/>
    <cellStyle name="Cálculo 2 2" xfId="398" xr:uid="{A019E835-D99A-4578-B9C2-66B2BA7BD0E3}"/>
    <cellStyle name="Cálculo 2 2 2" xfId="399" xr:uid="{240AEC2E-4E97-4E3E-A579-7C548547E03E}"/>
    <cellStyle name="Cálculo 2 2 2 2" xfId="400" xr:uid="{E13E1894-4A00-4D79-932F-8C22861B2245}"/>
    <cellStyle name="Cálculo 2 2 2 2 2" xfId="401" xr:uid="{0956282B-3464-4BD3-9DAA-001B73F590DD}"/>
    <cellStyle name="Cálculo 2 2 2 3" xfId="402" xr:uid="{9F933321-723D-4D98-A1CB-7E16091A48C7}"/>
    <cellStyle name="Cálculo 2 2 2 3 2" xfId="403" xr:uid="{35E5A070-8657-451F-918E-5F3B7848024B}"/>
    <cellStyle name="Cálculo 2 2 2 4" xfId="404" xr:uid="{42254A61-9A96-48AB-B251-FDBF2E062685}"/>
    <cellStyle name="Cálculo 2 2 2 4 2" xfId="405" xr:uid="{E0E72D66-A168-4CD2-AA3C-BC54A6F34F6C}"/>
    <cellStyle name="Cálculo 2 2 2 5" xfId="406" xr:uid="{6FBD2FF8-B740-47E8-8F44-3A2861FCC358}"/>
    <cellStyle name="Cálculo 2 2 2 5 2" xfId="407" xr:uid="{27EEB46E-0F4B-4406-BD41-A02D96EA165B}"/>
    <cellStyle name="Cálculo 2 2 2 6" xfId="408" xr:uid="{9AD6F038-9654-402F-B785-BD8912790A64}"/>
    <cellStyle name="Cálculo 2 2 3" xfId="409" xr:uid="{C4D4A663-C115-4F1C-B59C-11519F3511BD}"/>
    <cellStyle name="Cálculo 2 2 3 2" xfId="410" xr:uid="{DC69E49C-DDC9-4EC6-909B-AD308C2BBE07}"/>
    <cellStyle name="Cálculo 2 2 4" xfId="411" xr:uid="{F6AD44AA-27E7-4BD2-8955-72CA1AFD54A7}"/>
    <cellStyle name="Cálculo 2 2 4 2" xfId="412" xr:uid="{1F8B5A29-3507-43C2-A74E-D85EF54B90C4}"/>
    <cellStyle name="Cálculo 2 2 5" xfId="413" xr:uid="{FF1A4E04-750F-446E-AF55-7CDD6CD9C85C}"/>
    <cellStyle name="Cálculo 2 2 5 2" xfId="414" xr:uid="{9D90D938-2E42-4A13-8756-11FFC2BF31D5}"/>
    <cellStyle name="Cálculo 2 2 6" xfId="415" xr:uid="{9A67B23A-DB2C-45F4-A0AC-DEA8B7EA731A}"/>
    <cellStyle name="Cálculo 2 2 6 2" xfId="416" xr:uid="{0F5755A2-0470-4BFB-8FC5-8E456339FDCA}"/>
    <cellStyle name="Cálculo 2 2 7" xfId="417" xr:uid="{03109282-F078-4705-97AE-C487536165AA}"/>
    <cellStyle name="Cálculo 2 2 7 2" xfId="418" xr:uid="{634134BB-3AFC-46E6-ACED-029306834419}"/>
    <cellStyle name="Cálculo 2 2 8" xfId="419" xr:uid="{955BE3C1-CBDD-48CC-BA13-B7A5CE7E4970}"/>
    <cellStyle name="Cálculo 2 2 8 2" xfId="420" xr:uid="{3A129219-1F82-49E5-AA8C-A6A8F5BADBCD}"/>
    <cellStyle name="Cálculo 2 2 9" xfId="421" xr:uid="{2ABF5292-760B-4033-9CEB-8E0F959871A0}"/>
    <cellStyle name="Cálculo 2 3" xfId="422" xr:uid="{5113C67A-4B28-4669-B98A-64D4902E9871}"/>
    <cellStyle name="Cálculo 2 3 2" xfId="423" xr:uid="{4255881B-FCDF-4E1C-81D4-FAF5EFCCA098}"/>
    <cellStyle name="Cálculo 2 3 2 2" xfId="424" xr:uid="{5456037D-4E95-405F-B05D-07135143D30F}"/>
    <cellStyle name="Cálculo 2 3 3" xfId="425" xr:uid="{053071AA-B167-4C69-AEE6-CA8118751215}"/>
    <cellStyle name="Cálculo 2 4" xfId="426" xr:uid="{AD09FD8A-3E41-4510-A1F3-409A7DEB4D4F}"/>
    <cellStyle name="Cálculo 2 4 2" xfId="427" xr:uid="{81C8EF2C-DBA3-44B6-A8F6-FE6CBBBEC3D4}"/>
    <cellStyle name="Cálculo 2 5" xfId="428" xr:uid="{7DF5BBC3-A8CB-4A78-B0B1-D9E5F78D184B}"/>
    <cellStyle name="Cálculo 2 5 2" xfId="429" xr:uid="{8EDFBEC5-3425-46E3-A18E-D93B46B29283}"/>
    <cellStyle name="Cálculo 2 6" xfId="430" xr:uid="{D166231F-51DB-4AB4-8613-E123E7B33984}"/>
    <cellStyle name="Cálculo 2 6 2" xfId="431" xr:uid="{1AE95763-5624-405C-BFFE-2AC66CD21A44}"/>
    <cellStyle name="Cálculo 2 7" xfId="432" xr:uid="{E3EC03A0-8E52-439F-B61A-C52CBAE46C9D}"/>
    <cellStyle name="Cálculo 2 7 2" xfId="433" xr:uid="{21A7B262-7C47-4546-B8EB-ADED945E8958}"/>
    <cellStyle name="Cálculo 2 8" xfId="434" xr:uid="{53ACE5AB-11FE-4D50-9113-56ADB895BD95}"/>
    <cellStyle name="Cálculo 2 8 2" xfId="435" xr:uid="{FCA8D5AD-DFBB-48F2-806A-73EDBB8D4393}"/>
    <cellStyle name="Cálculo 2 9" xfId="436" xr:uid="{6F75B404-4C4B-4E3D-B651-D7C1A4CE3EB1}"/>
    <cellStyle name="Cálculo 3" xfId="437" xr:uid="{D37F037E-BFB7-4890-81C4-3E0E2AAFD353}"/>
    <cellStyle name="Cálculo 3 2" xfId="438" xr:uid="{77BD8B11-0BDD-404C-A410-FDBEAF9E7796}"/>
    <cellStyle name="Cálculo 3 2 2" xfId="439" xr:uid="{BFABBBA7-C9E9-4256-801D-0D8E22C758F1}"/>
    <cellStyle name="Cálculo 3 3" xfId="440" xr:uid="{BB3DD09D-0CD5-4627-9CF1-20ABC87F046E}"/>
    <cellStyle name="Cálculo 3 3 2" xfId="441" xr:uid="{A8CD7762-3A96-44CA-B0FD-7A6DFAEBB759}"/>
    <cellStyle name="Cálculo 3 4" xfId="442" xr:uid="{D56CF240-6101-43DF-B028-A5DCA457A0C2}"/>
    <cellStyle name="Cálculo 4" xfId="443" xr:uid="{739A89EC-7822-4619-906A-AA893ACC8A3A}"/>
    <cellStyle name="Cálculo 4 2" xfId="444" xr:uid="{2D755191-D8C9-4FFF-B75E-F6475C7762A1}"/>
    <cellStyle name="Cálculo 4 2 2" xfId="445" xr:uid="{332D8A7B-E053-48EE-9DB7-BDA0C71A2456}"/>
    <cellStyle name="Cálculo 4 3" xfId="446" xr:uid="{29AC570A-95C6-49DA-B000-34FCDCD8822C}"/>
    <cellStyle name="Cálculo 4 3 2" xfId="447" xr:uid="{201B4F19-31BC-4109-8F8C-CC88096D90E9}"/>
    <cellStyle name="Cálculo 4 4" xfId="448" xr:uid="{95D41BC3-2844-4776-8D26-C02992AF52EB}"/>
    <cellStyle name="Cálculo 5" xfId="449" xr:uid="{CB4B0E9F-90BC-4799-B8E8-2994C139E827}"/>
    <cellStyle name="Cálculo 5 2" xfId="450" xr:uid="{6F07CC90-1D9F-498D-B26D-BD3735D20E69}"/>
    <cellStyle name="Cálculo 6" xfId="451" xr:uid="{34ADF684-8D8B-488A-86FA-2D39B726FCD2}"/>
    <cellStyle name="Cálculo 6 2" xfId="452" xr:uid="{7F0EDBA9-57C8-4696-827A-DFC239D669E3}"/>
    <cellStyle name="Cálculo 7" xfId="453" xr:uid="{AC699E4B-782D-45A4-963F-6971921529C3}"/>
    <cellStyle name="Cálculo 7 2" xfId="454" xr:uid="{9C6BB5E3-3D8C-4C03-BD5D-F2CDFE4C4BCE}"/>
    <cellStyle name="Cambiar to&amp;do" xfId="455" xr:uid="{405E7457-8BC6-4513-A7B8-959863AF76B3}"/>
    <cellStyle name="Celda de comprobación" xfId="15" builtinId="23" customBuiltin="1"/>
    <cellStyle name="Celda de comprobación 2" xfId="456" xr:uid="{3E85ED07-BB3A-415D-B123-7E74A2478348}"/>
    <cellStyle name="Celda de comprobación 2 2" xfId="457" xr:uid="{9F13A3AA-D72D-4786-8E8F-0EF80F0B7610}"/>
    <cellStyle name="Celda de comprobación 2 3" xfId="458" xr:uid="{D0D13603-0D06-4465-BED2-86F590F00E26}"/>
    <cellStyle name="Celda de comprobación 3" xfId="459" xr:uid="{1E95E659-9A5E-44BD-B576-1449D5984CA1}"/>
    <cellStyle name="Celda de comprobación 4" xfId="460" xr:uid="{0EE78C44-2FB4-4177-8F41-98C38F5F2276}"/>
    <cellStyle name="Celda de comprobación 5" xfId="461" xr:uid="{2FA79754-B3D7-49D9-8869-9FAAC8146104}"/>
    <cellStyle name="Celda de comprobación 6" xfId="462" xr:uid="{85FE3CCD-BB4E-426D-902B-16BDEEFDFEEB}"/>
    <cellStyle name="Celda de comprobación 7" xfId="463" xr:uid="{2F7FB458-E136-431C-918D-827013DC9FB5}"/>
    <cellStyle name="Celda vinculada" xfId="14" builtinId="24" customBuiltin="1"/>
    <cellStyle name="Celda vinculada 2" xfId="464" xr:uid="{3057BC8F-A12B-4B91-BBF2-D13D6838450B}"/>
    <cellStyle name="Celda vinculada 2 2" xfId="465" xr:uid="{31EED3EC-EF0D-4E05-BD14-3EB89E84EEB2}"/>
    <cellStyle name="Celda vinculada 2 3" xfId="466" xr:uid="{D2C3F892-EA09-4685-80A3-F1552CE1DA48}"/>
    <cellStyle name="Celda vinculada 2 4" xfId="467" xr:uid="{B5465725-8B1F-44DF-8FB7-D43C08D196B3}"/>
    <cellStyle name="Celda vinculada 3" xfId="468" xr:uid="{0E14AB6D-F904-4E5A-9077-8946D844CD98}"/>
    <cellStyle name="Celda vinculada 4" xfId="469" xr:uid="{55B835F9-9350-45C5-927D-910F03F51F14}"/>
    <cellStyle name="Celda vinculada 5" xfId="470" xr:uid="{1123DBB7-A9EB-4FD2-8192-D42E78440D47}"/>
    <cellStyle name="Celda vinculada 6" xfId="471" xr:uid="{610CAD4F-1156-48BE-AA8B-EDE9539B9DAA}"/>
    <cellStyle name="Celda vinculada 7" xfId="472" xr:uid="{0EEABCB6-C1D2-492B-93EA-2CA854D4D697}"/>
    <cellStyle name="Célula de Verificação" xfId="473" xr:uid="{B41ABA24-2A8A-4E11-B25B-8EA0CFA1DE57}"/>
    <cellStyle name="Célula Vinculada" xfId="474" xr:uid="{D64B3299-E21C-4BED-BDDB-D65EA3F6CD05}"/>
    <cellStyle name="Check Cell 2" xfId="475" xr:uid="{5B1184E1-C67C-4E63-AA16-2D55341BCDCD}"/>
    <cellStyle name="coltit" xfId="476" xr:uid="{B75128D3-01FB-4996-93FD-02635140A691}"/>
    <cellStyle name="Columna títulos" xfId="477" xr:uid="{CC019218-B08B-45D3-AF85-94B7A9E27AD0}"/>
    <cellStyle name="Comma [0] 2" xfId="478" xr:uid="{8DEBAEB6-489A-4822-B084-FDCEC93DC763}"/>
    <cellStyle name="Comma 10" xfId="479" xr:uid="{F923D30A-E296-400C-A31E-E8A8C8DD1F29}"/>
    <cellStyle name="Comma 11" xfId="480" xr:uid="{41190324-7DC7-4EC2-8B5C-A1A076B2E282}"/>
    <cellStyle name="Comma 12" xfId="481" xr:uid="{042A0A0B-AC8E-4478-A781-372CCAA8FB7D}"/>
    <cellStyle name="Comma 13" xfId="482" xr:uid="{97248207-3EAC-416D-A5BE-563FCE1E8869}"/>
    <cellStyle name="Comma 14" xfId="483" xr:uid="{6D2D2941-140E-4579-8467-4C2499B4D9F4}"/>
    <cellStyle name="Comma 15" xfId="484" xr:uid="{A2DFDE21-5945-4C15-99A4-4E62304CC99E}"/>
    <cellStyle name="Comma 16" xfId="53" xr:uid="{2F823E3C-EC81-40FC-838F-A98A2B3F7F7D}"/>
    <cellStyle name="Comma 2" xfId="485" xr:uid="{B9EF9739-FCCF-4D1E-9DFF-299EFD97874F}"/>
    <cellStyle name="Comma 3" xfId="486" xr:uid="{0E99E7D8-3904-458D-A666-7778317C0910}"/>
    <cellStyle name="Comma 4" xfId="487" xr:uid="{00999B2D-FBF9-4F77-B821-2D283EA05D7E}"/>
    <cellStyle name="Comma 5" xfId="488" xr:uid="{EBB973F8-52AC-4AFF-8F67-C4AA73E8EE0A}"/>
    <cellStyle name="Comma 6" xfId="489" xr:uid="{BF235EFF-BCB3-4471-89F6-5432A4F70336}"/>
    <cellStyle name="Comma 7" xfId="490" xr:uid="{61AD0EAF-B4F6-4FEB-ADB0-2DDD9F27C86C}"/>
    <cellStyle name="Comma 8" xfId="491" xr:uid="{B0EB8EAF-8FBD-4742-8C94-559C77B2BDE2}"/>
    <cellStyle name="Comma 9" xfId="492" xr:uid="{B7891339-D2DF-4CE3-BBEF-1E361713633B}"/>
    <cellStyle name="Comma0" xfId="493" xr:uid="{170C1B9E-F8EB-43FA-B919-F5917E677FA3}"/>
    <cellStyle name="Comma0 2" xfId="494" xr:uid="{C8372723-7608-4BB3-B1B7-2443D2D09D2C}"/>
    <cellStyle name="Comma0 3" xfId="495" xr:uid="{22A71994-31B0-4707-AA5C-B963C4B3AFCE}"/>
    <cellStyle name="Comma0 4" xfId="496" xr:uid="{841EADB3-04E5-4528-9EB2-CF39DCB1883F}"/>
    <cellStyle name="Comma0 5" xfId="497" xr:uid="{5268CBE4-4E60-478A-9645-3F312A767790}"/>
    <cellStyle name="Comma0 6" xfId="498" xr:uid="{3E328EAF-28A2-4195-9699-E23B637074D9}"/>
    <cellStyle name="Comma0 7" xfId="499" xr:uid="{95FDF6A9-E389-442F-A42D-E5C0F643454F}"/>
    <cellStyle name="Comma0 8" xfId="500" xr:uid="{881D2315-A245-4514-AC1A-E085460EF099}"/>
    <cellStyle name="Comma0 9" xfId="501" xr:uid="{2F149659-4E17-4302-B32E-139E85C7FE31}"/>
    <cellStyle name="Control" xfId="502" xr:uid="{AC3F3967-888A-4270-B5FA-1FD79A4FDD23}"/>
    <cellStyle name="cuadro" xfId="503" xr:uid="{B9115436-A0B3-44B2-9CCB-EF0410D4FAF8}"/>
    <cellStyle name="Currency [0] 2" xfId="506" xr:uid="{9F71C692-1B46-4018-A1EB-88842F0DF191}"/>
    <cellStyle name="Currency [0] 3" xfId="505" xr:uid="{8CE4055A-6C33-4135-8BAC-61597CA963CD}"/>
    <cellStyle name="Currency 10" xfId="507" xr:uid="{F86D0BF3-1305-4841-9D50-865A306563F3}"/>
    <cellStyle name="Currency 11" xfId="508" xr:uid="{CD70FCFF-A030-4AEF-A673-770E46B498CF}"/>
    <cellStyle name="Currency 12" xfId="509" xr:uid="{6BC2DD08-7C27-4CD8-BE2E-7315F446B159}"/>
    <cellStyle name="Currency 13" xfId="510" xr:uid="{905DC25A-3E1B-4C24-9B38-2D357EDDB7E7}"/>
    <cellStyle name="Currency 14" xfId="511" xr:uid="{075286EA-2213-4BA9-B0A9-C2BF0AFA0BF8}"/>
    <cellStyle name="Currency 15" xfId="512" xr:uid="{F229228E-96C7-423E-8326-C3473B3C4D09}"/>
    <cellStyle name="Currency 16" xfId="504" xr:uid="{91C5F693-DA3C-447E-B1FB-224640B0452D}"/>
    <cellStyle name="Currency 2" xfId="513" xr:uid="{B2BC57D0-355B-4192-BDD2-354E394874C9}"/>
    <cellStyle name="Currency 3" xfId="514" xr:uid="{2B114F39-56DC-4572-A43C-822F1EE6EF13}"/>
    <cellStyle name="Currency 4" xfId="515" xr:uid="{6D6110CD-4ED1-4D10-816F-9B458D820F31}"/>
    <cellStyle name="Currency 5" xfId="516" xr:uid="{BCCF04F3-C337-48C6-9F49-1AE354BF1BEE}"/>
    <cellStyle name="Currency 6" xfId="517" xr:uid="{A1C4BE61-B2C0-46EC-856D-8BEAE32B36C6}"/>
    <cellStyle name="Currency 7" xfId="518" xr:uid="{6136BDA7-EBF8-44B2-B7B8-52A1A3256DE8}"/>
    <cellStyle name="Currency 8" xfId="519" xr:uid="{2CB05768-F932-47B4-B4E2-BFC7500338A0}"/>
    <cellStyle name="Currency 9" xfId="520" xr:uid="{65B026D3-155A-4E94-9ED4-740F3E1DAD27}"/>
    <cellStyle name="Currency0" xfId="521" xr:uid="{70766C23-AFBE-4BD1-ADB4-F496EDCD3700}"/>
    <cellStyle name="Currency0 10" xfId="522" xr:uid="{C1A3C5A9-C09A-4877-92EC-6615606A44A4}"/>
    <cellStyle name="Currency0 11" xfId="523" xr:uid="{62C6EC78-92A1-44FB-9182-9696E7103119}"/>
    <cellStyle name="Currency0 12" xfId="524" xr:uid="{D23301C4-58B6-4509-BDFB-10B040FD29C4}"/>
    <cellStyle name="Currency0 13" xfId="525" xr:uid="{E274B08F-CE67-40E7-8D26-8B703D8DCD53}"/>
    <cellStyle name="Currency0 14" xfId="526" xr:uid="{EE32F133-D92B-4E49-9F61-01562AE5DEB7}"/>
    <cellStyle name="Currency0 15" xfId="527" xr:uid="{712560AA-C8A2-40D5-B8D3-E53D8B99602B}"/>
    <cellStyle name="Currency0 16" xfId="528" xr:uid="{99C73ED2-79F8-4EA4-A5EC-60E17663F511}"/>
    <cellStyle name="Currency0 17" xfId="529" xr:uid="{8EACAD82-F96D-442C-958A-C13CB15A5628}"/>
    <cellStyle name="Currency0 18" xfId="530" xr:uid="{D8C61247-D6EB-45C6-BA03-4567EF1FEC3D}"/>
    <cellStyle name="Currency0 2" xfId="531" xr:uid="{0D275278-E20D-4A4E-94B6-89443C6068A2}"/>
    <cellStyle name="Currency0 3" xfId="532" xr:uid="{805ED288-4EFD-4579-9A1C-03EBE84190CC}"/>
    <cellStyle name="Currency0 4" xfId="533" xr:uid="{E8D2E2D1-4DE2-4227-898E-4ED87E74390C}"/>
    <cellStyle name="Currency0 5" xfId="534" xr:uid="{0F1F61C5-12E6-4429-A775-1F5BAFDA205D}"/>
    <cellStyle name="Currency0 6" xfId="535" xr:uid="{C4CC41AA-B786-4E8E-AEA3-B2903E6C5614}"/>
    <cellStyle name="Currency0 7" xfId="536" xr:uid="{9DBB5C1E-E503-40F0-8FDC-07838EA6A269}"/>
    <cellStyle name="Currency0 8" xfId="537" xr:uid="{4B1CF442-F281-46D9-B55E-8CE758A03635}"/>
    <cellStyle name="Currency0 9" xfId="538" xr:uid="{47F92F5C-D314-42D2-A2F5-4B76336B466C}"/>
    <cellStyle name="Date" xfId="539" xr:uid="{AA81BA33-5549-4893-B728-6900FB434216}"/>
    <cellStyle name="Date 2" xfId="540" xr:uid="{7B0C0456-5435-4152-92FA-847C7CDE3BB8}"/>
    <cellStyle name="datos" xfId="541" xr:uid="{A3200FB6-43CA-4BB3-BEEA-3028A565580D}"/>
    <cellStyle name="Diferencia" xfId="542" xr:uid="{7B048419-54F7-49BD-87F2-C82963AF6245}"/>
    <cellStyle name="En miles" xfId="543" xr:uid="{8FEBC3FD-7972-4E96-B7FA-10BD1011E79E}"/>
    <cellStyle name="En miles 2" xfId="544" xr:uid="{951AB24D-57A0-431C-8A5A-3AB4D8AA901D}"/>
    <cellStyle name="En miles 2 2" xfId="545" xr:uid="{DDEC3812-1ACD-48FA-BACD-0351CBD112A2}"/>
    <cellStyle name="En miles 3" xfId="546" xr:uid="{C74BCA8E-4788-4613-BEF1-DBCC6E93350D}"/>
    <cellStyle name="En millones" xfId="547" xr:uid="{A60E0DBF-AC8C-4915-99AF-28A0134E6626}"/>
    <cellStyle name="En millones 2" xfId="548" xr:uid="{B687AB10-B504-4ECA-91E1-2870D02BEB95}"/>
    <cellStyle name="En millones 2 2" xfId="549" xr:uid="{E2D8CC5C-03E8-4C59-B79B-0BABC75DCCB9}"/>
    <cellStyle name="En millones 3" xfId="550" xr:uid="{5FBD3847-D1DA-4CFA-9A27-A6C3F8FB99C7}"/>
    <cellStyle name="Encabezado" xfId="551" xr:uid="{9B3752B5-EAF0-44EE-99AA-7C000EA1C13C}"/>
    <cellStyle name="Encabezado 1" xfId="4" xr:uid="{EA36A628-798E-49A7-95EE-4EA9C62BC8AD}"/>
    <cellStyle name="Encabezado 4" xfId="7" builtinId="19" customBuiltin="1"/>
    <cellStyle name="Encabezado 4 2" xfId="552" xr:uid="{4EFD09BA-C1D1-4E1D-ADE5-2A82BEB8E299}"/>
    <cellStyle name="Encabezado 4 2 2" xfId="553" xr:uid="{6A668DE1-42DF-4097-A27D-77A27C973026}"/>
    <cellStyle name="Encabezado 4 2 3" xfId="554" xr:uid="{A5C3A711-1235-4AB9-8C67-2623B34FA86B}"/>
    <cellStyle name="Encabezado 4 2 4" xfId="555" xr:uid="{653A096D-5C8A-407B-B275-D6277D07EA99}"/>
    <cellStyle name="Encabezado 4 3" xfId="556" xr:uid="{49D92AF3-F840-4C11-8E9A-2BA294D35D46}"/>
    <cellStyle name="Encabezado 4 4" xfId="557" xr:uid="{F787E09B-103E-4F3E-8A98-6F7BF59FDE09}"/>
    <cellStyle name="Encabezado 4 5" xfId="558" xr:uid="{4A48F404-95C2-45B3-A186-00D8F744C6F4}"/>
    <cellStyle name="Encabezado 4 6" xfId="559" xr:uid="{5A964128-229D-48D1-9314-D34A8C3DAB54}"/>
    <cellStyle name="Encabezado 4 7" xfId="560" xr:uid="{E6A6FE5C-67F0-447A-9228-916015DDD465}"/>
    <cellStyle name="Ênfase1" xfId="561" xr:uid="{12D7B4EE-F54B-43DB-A197-D9D5B044D793}"/>
    <cellStyle name="Ênfase2" xfId="562" xr:uid="{D0177AC8-3488-47D1-851D-09710199C5D4}"/>
    <cellStyle name="Ênfase3" xfId="563" xr:uid="{E40464FD-93D4-4FE9-99FB-1865884392F1}"/>
    <cellStyle name="Ênfase4" xfId="564" xr:uid="{5D1B265C-6E18-4112-8A23-4D6AFC93726D}"/>
    <cellStyle name="Ênfase5" xfId="565" xr:uid="{EDFF8390-658B-4701-B1E8-1016FC97733D}"/>
    <cellStyle name="Ênfase6" xfId="566" xr:uid="{49DD2F68-042F-43A2-8043-24D92E363870}"/>
    <cellStyle name="Énfasis1" xfId="20" builtinId="29" customBuiltin="1"/>
    <cellStyle name="Énfasis1 2" xfId="567" xr:uid="{47DF77DD-4A7E-4304-9050-7C796E26F820}"/>
    <cellStyle name="Énfasis1 2 2" xfId="568" xr:uid="{CA928F5C-F0BA-4F20-B09B-641B7A51BC5C}"/>
    <cellStyle name="Énfasis1 2 3" xfId="569" xr:uid="{BA7A8CB3-8140-4896-B5CA-AB816784EB2F}"/>
    <cellStyle name="Énfasis1 2 4" xfId="570" xr:uid="{3E7E41DC-B0E0-4AFE-8DC1-8105F46CF068}"/>
    <cellStyle name="Énfasis1 2 5" xfId="571" xr:uid="{B7EA34ED-C45B-46CC-802B-6BA0675404EF}"/>
    <cellStyle name="Énfasis1 3" xfId="572" xr:uid="{494DD895-DE8D-46FE-9BCB-9EFF9B94D134}"/>
    <cellStyle name="Énfasis1 4" xfId="573" xr:uid="{3358F406-02A8-4133-B802-125775C0847A}"/>
    <cellStyle name="Énfasis1 5" xfId="574" xr:uid="{9F6FACD2-808D-4B7E-98BD-64700E5FD523}"/>
    <cellStyle name="Énfasis1 6" xfId="575" xr:uid="{15072121-41FB-44E0-95E2-0DD08D38D83F}"/>
    <cellStyle name="Énfasis1 7" xfId="576" xr:uid="{7B5D0C25-EF2A-4C30-998B-4FAEA15EC69F}"/>
    <cellStyle name="Énfasis2" xfId="24" builtinId="33" customBuiltin="1"/>
    <cellStyle name="Énfasis2 2" xfId="577" xr:uid="{254145E0-5D7B-4A5E-B958-C443052B662F}"/>
    <cellStyle name="Énfasis2 2 2" xfId="578" xr:uid="{9AEA6AB0-0971-467B-A560-B1FF8681DC10}"/>
    <cellStyle name="Énfasis2 2 3" xfId="579" xr:uid="{4DA3289A-B51A-4625-B491-105DADDE1731}"/>
    <cellStyle name="Énfasis2 2 4" xfId="580" xr:uid="{427E2F24-89CF-4E84-B95E-0E16029232D6}"/>
    <cellStyle name="Énfasis2 3" xfId="581" xr:uid="{A9E5DCA6-3893-487B-968E-BE02819345BE}"/>
    <cellStyle name="Énfasis2 4" xfId="582" xr:uid="{47194F94-D5AC-425A-8111-3D1F1C867786}"/>
    <cellStyle name="Énfasis2 5" xfId="583" xr:uid="{675CEC24-931B-4FEC-91EB-FDB25CB130BF}"/>
    <cellStyle name="Énfasis2 6" xfId="584" xr:uid="{1CC01CD5-74E0-49EE-AC34-9958C1EFB5FD}"/>
    <cellStyle name="Énfasis2 7" xfId="585" xr:uid="{988A3B66-9D49-4A59-90E1-D9076D2CA2D9}"/>
    <cellStyle name="Énfasis3" xfId="28" builtinId="37" customBuiltin="1"/>
    <cellStyle name="Énfasis3 2" xfId="586" xr:uid="{D9EF5D37-0779-4390-9550-153328014DD8}"/>
    <cellStyle name="Énfasis3 2 2" xfId="587" xr:uid="{2AFF36A9-5B4E-4EBD-8A00-C0B0FE6E8FF5}"/>
    <cellStyle name="Énfasis3 2 3" xfId="588" xr:uid="{1634114F-751C-42ED-A433-00F938232A2D}"/>
    <cellStyle name="Énfasis3 2 4" xfId="589" xr:uid="{2135E01D-A735-4834-A96B-ABF98D573F82}"/>
    <cellStyle name="Énfasis3 3" xfId="590" xr:uid="{99FB6B12-FB96-412D-9420-E70E74284BF0}"/>
    <cellStyle name="Énfasis3 4" xfId="591" xr:uid="{D3D9F0FF-AEEC-4154-8FB3-CA4DA1F5DC98}"/>
    <cellStyle name="Énfasis3 5" xfId="592" xr:uid="{5F6E4EAA-F395-4E10-A52A-FCA637404B90}"/>
    <cellStyle name="Énfasis3 6" xfId="593" xr:uid="{1378E518-F2A5-4C4D-A7C7-ED7E02E1AB32}"/>
    <cellStyle name="Énfasis3 7" xfId="594" xr:uid="{4147EE72-A6A1-42E1-96C1-E76789CC3039}"/>
    <cellStyle name="Énfasis4" xfId="32" builtinId="41" customBuiltin="1"/>
    <cellStyle name="Énfasis4 2" xfId="595" xr:uid="{84FA3ED9-D296-4AE6-A232-E9A7155F38EA}"/>
    <cellStyle name="Énfasis4 2 2" xfId="596" xr:uid="{F249A328-E7D9-46B2-A99B-61C40595BF62}"/>
    <cellStyle name="Énfasis4 2 3" xfId="597" xr:uid="{82EA1BB2-B2D2-4DA0-8539-1C60244A9561}"/>
    <cellStyle name="Énfasis4 2 4" xfId="598" xr:uid="{1ADB9597-0EC5-4AF8-B610-AF93D35D9208}"/>
    <cellStyle name="Énfasis4 3" xfId="599" xr:uid="{A2508938-D9FA-46DE-806F-A1E16B5D0C17}"/>
    <cellStyle name="Énfasis4 4" xfId="600" xr:uid="{5694EAAE-902E-4F08-A473-459485DE8063}"/>
    <cellStyle name="Énfasis4 5" xfId="601" xr:uid="{C9206F0D-2F49-4D16-B63D-61C895E59CD1}"/>
    <cellStyle name="Énfasis4 6" xfId="602" xr:uid="{8D7391A2-B9A0-4ABC-85DA-39C6C29099D4}"/>
    <cellStyle name="Énfasis4 7" xfId="603" xr:uid="{8B4A8D89-3F8C-473B-A9AE-2AE78028D08E}"/>
    <cellStyle name="Énfasis5" xfId="36" builtinId="45" customBuiltin="1"/>
    <cellStyle name="Énfasis5 2" xfId="604" xr:uid="{BEE9C018-E200-4CED-9C14-CD2F826FA9E2}"/>
    <cellStyle name="Énfasis5 2 2" xfId="605" xr:uid="{D739ED18-12B0-4864-A5C5-DE87DBF70792}"/>
    <cellStyle name="Énfasis5 2 3" xfId="606" xr:uid="{E04A6651-26C8-4981-A2EF-81561416E684}"/>
    <cellStyle name="Énfasis5 3" xfId="607" xr:uid="{03CBEAC3-351B-4265-853B-F801A3DFE36F}"/>
    <cellStyle name="Énfasis5 4" xfId="608" xr:uid="{AD85F60E-9DFB-4284-98D9-C7CFB03190FC}"/>
    <cellStyle name="Énfasis5 5" xfId="609" xr:uid="{69275511-2AC5-4FE9-A235-8619A11B90B9}"/>
    <cellStyle name="Énfasis5 6" xfId="610" xr:uid="{A47A7923-6832-4488-823D-74757DC35D4A}"/>
    <cellStyle name="Énfasis5 7" xfId="611" xr:uid="{612C6D04-FCD6-4EA3-848D-E03AEC7F55BA}"/>
    <cellStyle name="Énfasis6" xfId="40" builtinId="49" customBuiltin="1"/>
    <cellStyle name="Énfasis6 2" xfId="612" xr:uid="{7DA3A14E-07B3-414A-A0AF-DE55D08F5F86}"/>
    <cellStyle name="Énfasis6 2 2" xfId="613" xr:uid="{E6168523-805B-45DF-A42D-5E3F23B96F8E}"/>
    <cellStyle name="Énfasis6 2 3" xfId="614" xr:uid="{D3E39896-9B16-4426-BBD0-55E9B6017F63}"/>
    <cellStyle name="Énfasis6 2 4" xfId="615" xr:uid="{1F37DFA8-0A5A-4139-BC67-AA806DCF48AB}"/>
    <cellStyle name="Énfasis6 3" xfId="616" xr:uid="{270960D4-CB1B-4BE7-B0ED-356DA967EF62}"/>
    <cellStyle name="Énfasis6 4" xfId="617" xr:uid="{53A0F895-903D-438B-A0DC-851DAFFC22F1}"/>
    <cellStyle name="Énfasis6 5" xfId="618" xr:uid="{C9EC7F1E-0F75-4E0F-825F-5D057EA98985}"/>
    <cellStyle name="Énfasis6 6" xfId="619" xr:uid="{F557F4A8-A136-4B96-ADDB-27BA2564B34B}"/>
    <cellStyle name="Énfasis6 7" xfId="620" xr:uid="{DBACD814-65B1-4679-964C-3AAA80240B44}"/>
    <cellStyle name="Entrada" xfId="11" builtinId="20" customBuiltin="1"/>
    <cellStyle name="Entrada 2" xfId="621" xr:uid="{E8D60807-7E3F-4B5F-8117-C99F1110ADD0}"/>
    <cellStyle name="Entrada 2 10" xfId="622" xr:uid="{039788B6-E137-4D6A-8BA3-2E936B578B37}"/>
    <cellStyle name="Entrada 2 11" xfId="623" xr:uid="{E8E237BB-6BF4-4AAA-A385-EFAE52969596}"/>
    <cellStyle name="Entrada 2 2" xfId="624" xr:uid="{90B6A671-C185-474E-9976-5E861A329043}"/>
    <cellStyle name="Entrada 2 2 2" xfId="625" xr:uid="{4A585C9D-C239-4457-93D8-CB527FC8A35A}"/>
    <cellStyle name="Entrada 2 2 2 2" xfId="626" xr:uid="{1A25C7AC-680C-4025-9A6F-2D39994C64A7}"/>
    <cellStyle name="Entrada 2 2 2 2 2" xfId="627" xr:uid="{BC57101C-817D-4ED1-A90F-33458161D065}"/>
    <cellStyle name="Entrada 2 2 2 3" xfId="628" xr:uid="{A5FE28B3-7C34-4E65-B914-42407E378F20}"/>
    <cellStyle name="Entrada 2 2 2 3 2" xfId="629" xr:uid="{14BF7B2A-6EC0-4A28-9D9B-72ECD2FD6BB8}"/>
    <cellStyle name="Entrada 2 2 2 4" xfId="630" xr:uid="{19FC6B12-18C2-4F1D-803A-84F1FB1AC66A}"/>
    <cellStyle name="Entrada 2 2 2 4 2" xfId="631" xr:uid="{694A1B4A-6776-4745-8F64-59F4E8CDC8EC}"/>
    <cellStyle name="Entrada 2 2 2 5" xfId="632" xr:uid="{3281E4D7-F0FE-4DA8-A567-388424B6B078}"/>
    <cellStyle name="Entrada 2 2 2 5 2" xfId="633" xr:uid="{AF50B07B-6B6D-473C-984B-A3269E7ED96A}"/>
    <cellStyle name="Entrada 2 2 2 6" xfId="634" xr:uid="{36D342D6-AEE9-415A-AFC3-469151B029DB}"/>
    <cellStyle name="Entrada 2 2 3" xfId="635" xr:uid="{36994AEE-5A05-4D82-B690-F1D9277B977B}"/>
    <cellStyle name="Entrada 2 2 3 2" xfId="636" xr:uid="{C8A51779-05B0-4AF9-9725-4B7D42003AA9}"/>
    <cellStyle name="Entrada 2 2 4" xfId="637" xr:uid="{67807515-22B6-42C8-B4BD-6835A5E4178C}"/>
    <cellStyle name="Entrada 2 2 4 2" xfId="638" xr:uid="{DB76A62E-272F-47E5-ABD9-DBA3EDEE84AC}"/>
    <cellStyle name="Entrada 2 2 5" xfId="639" xr:uid="{E9B07127-0229-4DE8-BB2E-74A28ADAA440}"/>
    <cellStyle name="Entrada 2 2 5 2" xfId="640" xr:uid="{CF8E94EA-EA0A-432D-8D35-233E93608E4C}"/>
    <cellStyle name="Entrada 2 2 6" xfId="641" xr:uid="{6B5EACCD-F55C-4322-81CC-47377093B6D8}"/>
    <cellStyle name="Entrada 2 2 6 2" xfId="642" xr:uid="{0CD5A62E-3F02-4C72-8421-68D91C795ACA}"/>
    <cellStyle name="Entrada 2 2 7" xfId="643" xr:uid="{6B35140E-FC0C-4AA3-A964-F86E28538F1B}"/>
    <cellStyle name="Entrada 2 2 7 2" xfId="644" xr:uid="{FD4AB023-F245-4FF6-A891-90FBF4CC34A0}"/>
    <cellStyle name="Entrada 2 2 8" xfId="645" xr:uid="{53A5B45E-2F3E-427C-A3C0-E79E869F3C04}"/>
    <cellStyle name="Entrada 2 2 8 2" xfId="646" xr:uid="{C25B5623-D9A7-422B-B735-8BBE6CAC50B5}"/>
    <cellStyle name="Entrada 2 2 9" xfId="647" xr:uid="{88E772A6-DA70-4969-B536-44440F1AF0AA}"/>
    <cellStyle name="Entrada 2 3" xfId="648" xr:uid="{C4A7882D-4365-4ADA-813A-B4DDD1126D15}"/>
    <cellStyle name="Entrada 2 3 2" xfId="649" xr:uid="{63340199-6428-4692-B563-DBF894691693}"/>
    <cellStyle name="Entrada 2 3 2 2" xfId="650" xr:uid="{BD3ACA23-10E4-4A12-BE6F-B61F8B356ACF}"/>
    <cellStyle name="Entrada 2 3 3" xfId="651" xr:uid="{0D35361C-2AF7-4777-B63E-D373FFFD2630}"/>
    <cellStyle name="Entrada 2 4" xfId="652" xr:uid="{C4759562-95D8-4003-A594-346CE9ED5DE5}"/>
    <cellStyle name="Entrada 2 4 2" xfId="653" xr:uid="{DA14B436-364C-4A4A-AF46-7511DE1872E1}"/>
    <cellStyle name="Entrada 2 5" xfId="654" xr:uid="{EF699574-F962-4CA6-B83A-2EE4B66A9882}"/>
    <cellStyle name="Entrada 2 5 2" xfId="655" xr:uid="{85941657-E11A-456D-9846-DEFD8B187E30}"/>
    <cellStyle name="Entrada 2 6" xfId="656" xr:uid="{ED9B78E0-733E-44D4-B050-7BF7557F675F}"/>
    <cellStyle name="Entrada 2 6 2" xfId="657" xr:uid="{502B11A7-25D8-4175-95BC-D5F65932EA6E}"/>
    <cellStyle name="Entrada 2 7" xfId="658" xr:uid="{937B91D2-9ACD-4FA5-AD7D-400DB7C86641}"/>
    <cellStyle name="Entrada 2 7 2" xfId="659" xr:uid="{CCE375CA-484D-44BD-8E0D-525ACCD5B3EF}"/>
    <cellStyle name="Entrada 2 8" xfId="660" xr:uid="{34774D8F-9E4B-4944-AFBF-78356CCF1875}"/>
    <cellStyle name="Entrada 2 8 2" xfId="661" xr:uid="{05AAFB9F-2095-4037-BA52-9C37FE863E66}"/>
    <cellStyle name="Entrada 2 9" xfId="662" xr:uid="{FD06EB88-15D5-47C3-B0CC-1B7DC6D9EFF0}"/>
    <cellStyle name="Entrada 3" xfId="663" xr:uid="{2FE21F83-E885-4034-9B3F-B073BF84F87F}"/>
    <cellStyle name="Entrada 3 2" xfId="664" xr:uid="{57C7F56D-038A-44A7-9D3F-C7FE9B89361A}"/>
    <cellStyle name="Entrada 3 2 2" xfId="665" xr:uid="{3E446E0E-5C8C-465D-BC96-40F2D1071507}"/>
    <cellStyle name="Entrada 3 3" xfId="666" xr:uid="{3BB7BDB6-3B1F-425B-9EEF-40998543A942}"/>
    <cellStyle name="Entrada 3 3 2" xfId="667" xr:uid="{FEF38A8F-3DF6-47BD-8D41-602FA0DBFE41}"/>
    <cellStyle name="Entrada 3 4" xfId="668" xr:uid="{5CFE452D-ADE1-4653-B59C-8DD26D63F4F4}"/>
    <cellStyle name="Entrada 4" xfId="669" xr:uid="{406C3C7A-946A-45AA-9E87-0B38265EB33F}"/>
    <cellStyle name="Entrada 4 2" xfId="670" xr:uid="{D07B877C-DC60-49F8-B15A-187662941E63}"/>
    <cellStyle name="Entrada 4 2 2" xfId="671" xr:uid="{C5337B66-7C49-4BDF-A6F8-C9768C3F3B65}"/>
    <cellStyle name="Entrada 4 3" xfId="672" xr:uid="{A5044D97-DAEA-4735-AB97-FD3AB3B17999}"/>
    <cellStyle name="Entrada 4 3 2" xfId="673" xr:uid="{8AB01B55-1FE2-4A50-A16A-4D934C30AD0C}"/>
    <cellStyle name="Entrada 4 4" xfId="674" xr:uid="{33C8316A-86F4-4997-A376-1FA6326E8272}"/>
    <cellStyle name="Entrada 5" xfId="675" xr:uid="{69CBB758-682C-4CCC-8442-9515A8E8F96B}"/>
    <cellStyle name="Entrada 5 2" xfId="676" xr:uid="{6FFE3A5D-45E8-4AA9-A5C5-911187008922}"/>
    <cellStyle name="Entrada 6" xfId="677" xr:uid="{805C1067-5CBB-4B3A-ACB6-127A86D3AFC0}"/>
    <cellStyle name="Entrada 6 2" xfId="678" xr:uid="{6F9BDAAA-2004-4247-A5C7-163A8C8E01F5}"/>
    <cellStyle name="Entrada 7" xfId="679" xr:uid="{9B8B13CF-42A6-4552-BCFA-3C756FF0C0CA}"/>
    <cellStyle name="Entrada 7 2" xfId="680" xr:uid="{2D2FA73C-2D94-4B69-A4CC-C732BF7E3FAD}"/>
    <cellStyle name="Euro" xfId="681" xr:uid="{E486D3A7-9B77-487E-912C-3D7EA9B6AFA3}"/>
    <cellStyle name="Euro 10" xfId="682" xr:uid="{C53418D7-93BB-4091-B25A-E98596C6BDF9}"/>
    <cellStyle name="Euro 10 10" xfId="683" xr:uid="{52A8163D-715B-446F-9FAC-A39DC8EE426C}"/>
    <cellStyle name="Euro 10 11" xfId="684" xr:uid="{AC2D0CDF-4161-42E1-A3A3-A9543619454F}"/>
    <cellStyle name="Euro 10 12" xfId="685" xr:uid="{66DDF073-BBAB-455D-955D-716BF32A1643}"/>
    <cellStyle name="Euro 10 13" xfId="686" xr:uid="{273D3015-06A1-4FDB-B504-24389D78E6BA}"/>
    <cellStyle name="Euro 10 14" xfId="687" xr:uid="{223423F1-DBC7-477A-8AC5-217A4BE28F64}"/>
    <cellStyle name="Euro 10 15" xfId="688" xr:uid="{1E859280-E636-4B23-A514-1F9B2F65CA93}"/>
    <cellStyle name="Euro 10 16" xfId="689" xr:uid="{E56847B1-5A53-4086-BE93-6D120B84DCE3}"/>
    <cellStyle name="Euro 10 17" xfId="690" xr:uid="{13B8AE16-2BD0-48B4-BF8B-4321AD1E4AA2}"/>
    <cellStyle name="Euro 10 18" xfId="691" xr:uid="{8DEDE2AC-7B93-4379-A317-333AE311F97A}"/>
    <cellStyle name="Euro 10 19" xfId="692" xr:uid="{8F05F638-481A-49CB-BBE4-2F3E96CD9303}"/>
    <cellStyle name="Euro 10 2" xfId="693" xr:uid="{F2DA2FB9-5DFE-4CFF-907B-84FC888B69B9}"/>
    <cellStyle name="Euro 10 20" xfId="694" xr:uid="{10E5981E-9873-4272-946A-2B53E2B43149}"/>
    <cellStyle name="Euro 10 21" xfId="695" xr:uid="{876EFFA1-9B73-4545-9CB6-DEF5098562D4}"/>
    <cellStyle name="Euro 10 22" xfId="696" xr:uid="{A64F7E44-8CAA-4794-BDF8-57C97023187B}"/>
    <cellStyle name="Euro 10 23" xfId="697" xr:uid="{4068D161-B6D1-4EAA-A9FD-DDF8D65AF52B}"/>
    <cellStyle name="Euro 10 24" xfId="698" xr:uid="{55745C92-DE83-41B0-ADC2-C34207B0C5A0}"/>
    <cellStyle name="Euro 10 25" xfId="699" xr:uid="{DCFB0940-10F8-40B7-8911-27302DF1A9D0}"/>
    <cellStyle name="Euro 10 26" xfId="700" xr:uid="{BC067E4E-9779-414E-B98A-52D5FD2EB453}"/>
    <cellStyle name="Euro 10 27" xfId="701" xr:uid="{845866BD-8E97-4832-9E5F-0F2234A6CAFF}"/>
    <cellStyle name="Euro 10 28" xfId="702" xr:uid="{0638ABA5-8613-482F-96B6-DA086EE44E10}"/>
    <cellStyle name="Euro 10 3" xfId="703" xr:uid="{E666AE0D-7DA1-496C-88D1-4A4B5B4AF5C7}"/>
    <cellStyle name="Euro 10 4" xfId="704" xr:uid="{23ACBD1A-5E94-4BCF-BC57-9A3E36DDDEDE}"/>
    <cellStyle name="Euro 10 5" xfId="705" xr:uid="{F4D1AE9E-2A2A-4E17-931B-C0817F7CE4BD}"/>
    <cellStyle name="Euro 10 6" xfId="706" xr:uid="{3E6B9FC8-2D36-4327-A143-0F5AABB8A282}"/>
    <cellStyle name="Euro 10 7" xfId="707" xr:uid="{360DA01E-61A2-4187-B36A-94446B0785AA}"/>
    <cellStyle name="Euro 10 8" xfId="708" xr:uid="{2D59C0C3-10DF-40A4-BEC1-1A9861805D8F}"/>
    <cellStyle name="Euro 10 9" xfId="709" xr:uid="{D433A5F7-B2F9-4E6B-B768-22E97BA04B61}"/>
    <cellStyle name="Euro 11" xfId="710" xr:uid="{A52D749A-445A-4555-AC09-26F80E5BAEAD}"/>
    <cellStyle name="Euro 11 10" xfId="711" xr:uid="{ED546091-2FC8-479D-A1B0-6EEB29643F8E}"/>
    <cellStyle name="Euro 11 11" xfId="712" xr:uid="{139098F1-DCB6-413F-A497-C4BE2FF3BB43}"/>
    <cellStyle name="Euro 11 12" xfId="713" xr:uid="{C28DCADC-78A8-41C1-AF30-E74B43C0668F}"/>
    <cellStyle name="Euro 11 13" xfId="714" xr:uid="{1DAD1639-1D47-4710-914E-4EE4893BA394}"/>
    <cellStyle name="Euro 11 14" xfId="715" xr:uid="{12BACE3D-F0D5-4C04-ABF8-C1583DB9215A}"/>
    <cellStyle name="Euro 11 15" xfId="716" xr:uid="{F1611CAF-4204-4432-A196-0E7EDDD737E9}"/>
    <cellStyle name="Euro 11 16" xfId="717" xr:uid="{7EA07949-1499-496A-8382-3BEFB24DE3BD}"/>
    <cellStyle name="Euro 11 17" xfId="718" xr:uid="{4CD86CEA-9DF8-4E12-8E99-7DDB0A63734A}"/>
    <cellStyle name="Euro 11 18" xfId="719" xr:uid="{906425F8-EEE0-44CB-BA0A-32856EEDB24A}"/>
    <cellStyle name="Euro 11 19" xfId="720" xr:uid="{BF6CD56B-1998-456F-A60C-F43984CE4A92}"/>
    <cellStyle name="Euro 11 2" xfId="721" xr:uid="{FBCAF423-FCCC-4191-AB66-1D907B862D80}"/>
    <cellStyle name="Euro 11 20" xfId="722" xr:uid="{8228716B-1FFE-4601-ABEB-4A4B46D29043}"/>
    <cellStyle name="Euro 11 21" xfId="723" xr:uid="{5CDE6655-D1BE-4B14-ACE3-F42BF5296354}"/>
    <cellStyle name="Euro 11 22" xfId="724" xr:uid="{360929F7-F8A5-40FD-A4E6-5C45DAEA35AF}"/>
    <cellStyle name="Euro 11 23" xfId="725" xr:uid="{A7083193-8BE2-4D7B-ADF6-B05D3BD78EBD}"/>
    <cellStyle name="Euro 11 24" xfId="726" xr:uid="{D7807F8B-A616-4F99-A062-E4105BEB4A61}"/>
    <cellStyle name="Euro 11 25" xfId="727" xr:uid="{AABBC518-F182-48F2-9B33-C4743C4A7191}"/>
    <cellStyle name="Euro 11 26" xfId="728" xr:uid="{14EDDCED-9A7D-4DB0-AD37-B3F6BBC65AA7}"/>
    <cellStyle name="Euro 11 27" xfId="729" xr:uid="{BB54354C-00FC-49AC-A675-65D01488250B}"/>
    <cellStyle name="Euro 11 28" xfId="730" xr:uid="{5255CA0B-06AF-4B3F-8FD7-ECF874A16706}"/>
    <cellStyle name="Euro 11 3" xfId="731" xr:uid="{50E455AA-8422-4A53-BEBB-A964252A5D22}"/>
    <cellStyle name="Euro 11 4" xfId="732" xr:uid="{003DE17C-CB45-4F69-831A-D5C1D89D0375}"/>
    <cellStyle name="Euro 11 5" xfId="733" xr:uid="{C7BEB3D2-653D-4D80-9E0C-3BEA0E7B9975}"/>
    <cellStyle name="Euro 11 6" xfId="734" xr:uid="{E6C2EC27-12B9-484E-9ED0-2376CA56D683}"/>
    <cellStyle name="Euro 11 7" xfId="735" xr:uid="{31E65B2E-2707-4773-8DB3-9BEDC8F84B7D}"/>
    <cellStyle name="Euro 11 8" xfId="736" xr:uid="{DFF38DA8-41F0-4372-9FB1-A63B95E006DF}"/>
    <cellStyle name="Euro 11 9" xfId="737" xr:uid="{9EAFFE7E-D745-4076-819D-EBBD454AEC5B}"/>
    <cellStyle name="Euro 12" xfId="738" xr:uid="{A07EE18B-715D-4CFE-A1F2-6AC2DB776BA7}"/>
    <cellStyle name="Euro 12 10" xfId="739" xr:uid="{968BE2B3-138F-460C-8803-A9B1B1703BD0}"/>
    <cellStyle name="Euro 12 11" xfId="740" xr:uid="{B47559C9-B01C-4253-B1FF-89D505835E04}"/>
    <cellStyle name="Euro 12 12" xfId="741" xr:uid="{66908FF0-294A-4204-909F-A88D42288789}"/>
    <cellStyle name="Euro 12 13" xfId="742" xr:uid="{2C7F5F61-50FE-4730-90ED-63C7AC26AAD0}"/>
    <cellStyle name="Euro 12 14" xfId="743" xr:uid="{B5EB539C-DB07-4226-A6F4-71DF84B8F934}"/>
    <cellStyle name="Euro 12 15" xfId="744" xr:uid="{DD57DEF9-E97B-4EA7-8103-FA5E79D07910}"/>
    <cellStyle name="Euro 12 16" xfId="745" xr:uid="{B75808D1-B3DC-43E7-B708-F879574398D7}"/>
    <cellStyle name="Euro 12 17" xfId="746" xr:uid="{85B8EC02-23B7-498C-8534-F4AA35DBB878}"/>
    <cellStyle name="Euro 12 18" xfId="747" xr:uid="{4C4FADB9-8700-4D8C-BE9E-0C5E79BFE100}"/>
    <cellStyle name="Euro 12 19" xfId="748" xr:uid="{9970D29B-5060-4E0D-977B-53FA4D8714BB}"/>
    <cellStyle name="Euro 12 2" xfId="749" xr:uid="{CDB69E21-24B8-4124-B8C4-A3FB6EAF95FB}"/>
    <cellStyle name="Euro 12 20" xfId="750" xr:uid="{B51E5EA2-0BC2-437D-8822-BF4BCD2899BD}"/>
    <cellStyle name="Euro 12 21" xfId="751" xr:uid="{38012999-4CFF-4CA5-91AA-1D803EF4741F}"/>
    <cellStyle name="Euro 12 22" xfId="752" xr:uid="{801FB6A6-6EE6-431C-BA8D-C058C0E11E27}"/>
    <cellStyle name="Euro 12 23" xfId="753" xr:uid="{660CFDD5-2872-4DD7-B2F5-A4C5244BEEE5}"/>
    <cellStyle name="Euro 12 24" xfId="754" xr:uid="{F55E57BB-3291-4BA4-8020-48F0F038B6F7}"/>
    <cellStyle name="Euro 12 25" xfId="755" xr:uid="{D0E79D67-54A0-49CC-A187-D99AB2B49553}"/>
    <cellStyle name="Euro 12 26" xfId="756" xr:uid="{33932AE3-62C4-4B2A-88DB-664F24B219D1}"/>
    <cellStyle name="Euro 12 27" xfId="757" xr:uid="{AAE50B5B-3095-4EE6-BCBB-9692C3D48FDF}"/>
    <cellStyle name="Euro 12 28" xfId="758" xr:uid="{6C3A6094-488D-482E-8C43-D0AF61DCA74D}"/>
    <cellStyle name="Euro 12 3" xfId="759" xr:uid="{1B1CB44E-00E2-4AD4-9FFF-39270C42A2C7}"/>
    <cellStyle name="Euro 12 4" xfId="760" xr:uid="{78C63D36-F93C-442B-84D2-BC1AE702C39A}"/>
    <cellStyle name="Euro 12 5" xfId="761" xr:uid="{EA9816A9-2B1E-48ED-BC94-8BFE18CF4CBE}"/>
    <cellStyle name="Euro 12 6" xfId="762" xr:uid="{50713F77-94F9-44FE-A6DC-EE410ADA6D01}"/>
    <cellStyle name="Euro 12 7" xfId="763" xr:uid="{E095D3AB-0B38-4C58-B333-D7A026ACDFA1}"/>
    <cellStyle name="Euro 12 8" xfId="764" xr:uid="{162977D5-B72A-4C16-B909-1033E17890BD}"/>
    <cellStyle name="Euro 12 9" xfId="765" xr:uid="{0ADDC5C8-87D7-4A63-A9FF-F168703FA0AA}"/>
    <cellStyle name="Euro 13" xfId="766" xr:uid="{E8585061-164C-4D67-88C4-9CDAD5E50B70}"/>
    <cellStyle name="Euro 13 10" xfId="767" xr:uid="{42CC4131-3A3B-43B5-B388-477B36C19D77}"/>
    <cellStyle name="Euro 13 11" xfId="768" xr:uid="{7111ABDA-7661-4DBF-8FC0-0B3BE22506FF}"/>
    <cellStyle name="Euro 13 12" xfId="769" xr:uid="{54CE93B8-AD0B-4712-B7D4-546BD3724AA5}"/>
    <cellStyle name="Euro 13 13" xfId="770" xr:uid="{ABC5C86A-F064-46A7-AAA4-C6B6A8B51E6A}"/>
    <cellStyle name="Euro 13 14" xfId="771" xr:uid="{AA2B1B2E-EEC6-4EAB-A939-BE0F8119BC74}"/>
    <cellStyle name="Euro 13 15" xfId="772" xr:uid="{2C17D99E-5CC1-4766-A315-0D3A7D8DF1CD}"/>
    <cellStyle name="Euro 13 16" xfId="773" xr:uid="{39B52E1A-B62B-4CAC-961D-62BF1229BB01}"/>
    <cellStyle name="Euro 13 17" xfId="774" xr:uid="{341BE9B9-E215-4B0B-A0DF-1C03424F1F62}"/>
    <cellStyle name="Euro 13 18" xfId="775" xr:uid="{DA22E882-A94A-4C56-A7FC-088F3C55B151}"/>
    <cellStyle name="Euro 13 19" xfId="776" xr:uid="{AC3F6032-9B19-47EB-86EA-45CD97850F69}"/>
    <cellStyle name="Euro 13 2" xfId="777" xr:uid="{0FF5BCA3-EED9-4365-9E47-3C141D16FA7C}"/>
    <cellStyle name="Euro 13 20" xfId="778" xr:uid="{FAB64C9A-FEAB-4FCC-A24D-924CD1C712CC}"/>
    <cellStyle name="Euro 13 21" xfId="779" xr:uid="{B2ACAE3E-89AD-498D-901B-1E26B430DF87}"/>
    <cellStyle name="Euro 13 22" xfId="780" xr:uid="{7D0F4152-1268-440F-888A-0994C4D5D37F}"/>
    <cellStyle name="Euro 13 23" xfId="781" xr:uid="{29A8E289-F518-457A-A32D-5316625F363F}"/>
    <cellStyle name="Euro 13 24" xfId="782" xr:uid="{05414BEE-84B8-4516-A0CB-6AC3BF3DB06C}"/>
    <cellStyle name="Euro 13 25" xfId="783" xr:uid="{8ADC5566-3CDE-4143-8B0B-88114A9EAE72}"/>
    <cellStyle name="Euro 13 26" xfId="784" xr:uid="{9BECCDA9-C14D-4783-8640-0AB5472E6D9F}"/>
    <cellStyle name="Euro 13 27" xfId="785" xr:uid="{2090B737-19BC-4135-9D34-C0CF9F3CC739}"/>
    <cellStyle name="Euro 13 28" xfId="786" xr:uid="{D39FB654-2539-4722-84D3-EE0DE038548F}"/>
    <cellStyle name="Euro 13 3" xfId="787" xr:uid="{D239B19E-B1F0-47D5-AA1A-110DF389F1B8}"/>
    <cellStyle name="Euro 13 4" xfId="788" xr:uid="{8E6633BD-F143-4843-AF95-DAF13055E9CD}"/>
    <cellStyle name="Euro 13 5" xfId="789" xr:uid="{D38C79E7-BA2D-43DC-A38B-FA2DF764FBCE}"/>
    <cellStyle name="Euro 13 6" xfId="790" xr:uid="{CEF463AA-D57A-484A-AF6F-39EEF5CF2465}"/>
    <cellStyle name="Euro 13 7" xfId="791" xr:uid="{59EBA2F2-6656-49FB-B835-FE2FAC29769D}"/>
    <cellStyle name="Euro 13 8" xfId="792" xr:uid="{496640A1-7121-4BE6-BC24-24E68EB17558}"/>
    <cellStyle name="Euro 13 9" xfId="793" xr:uid="{165D04F5-AD28-4A3C-9B71-4984BD9B1893}"/>
    <cellStyle name="Euro 14" xfId="794" xr:uid="{108DEA1D-F52B-4759-AFF2-9C4D0E09191D}"/>
    <cellStyle name="Euro 14 10" xfId="795" xr:uid="{A7F34B23-DA0A-4840-9E4E-BFB8E906D910}"/>
    <cellStyle name="Euro 14 11" xfId="796" xr:uid="{4D7D52E5-D4FD-4D4D-A9BD-B32BECC988FA}"/>
    <cellStyle name="Euro 14 12" xfId="797" xr:uid="{812CCB55-5ACF-4378-9EEC-96E3B2D8E9E8}"/>
    <cellStyle name="Euro 14 13" xfId="798" xr:uid="{4D4C2F13-3E10-4256-BBA2-9A000CE85E00}"/>
    <cellStyle name="Euro 14 14" xfId="799" xr:uid="{F9B3D8E8-B98A-4C97-BD50-4773B8EBAFBD}"/>
    <cellStyle name="Euro 14 15" xfId="800" xr:uid="{E3412241-2822-485C-B16A-C1C1171395E6}"/>
    <cellStyle name="Euro 14 16" xfId="801" xr:uid="{4C5C025B-7817-4DDE-A66A-91ED379DBE88}"/>
    <cellStyle name="Euro 14 17" xfId="802" xr:uid="{700866F7-7F9E-4FAA-B4EC-C2F1003562BA}"/>
    <cellStyle name="Euro 14 18" xfId="803" xr:uid="{C3D4BBF9-7FA6-4973-879F-540F59643A5D}"/>
    <cellStyle name="Euro 14 19" xfId="804" xr:uid="{0F44B443-8A05-4E16-AE59-0A0CCFD04C05}"/>
    <cellStyle name="Euro 14 2" xfId="805" xr:uid="{159B5EC1-ADF5-4922-BA09-C32EC04CA2EA}"/>
    <cellStyle name="Euro 14 20" xfId="806" xr:uid="{6C916259-B293-44B6-A02B-6BC3D577505E}"/>
    <cellStyle name="Euro 14 21" xfId="807" xr:uid="{DC9C95F1-0E17-413F-B182-2114BF35BD92}"/>
    <cellStyle name="Euro 14 22" xfId="808" xr:uid="{EE439DD9-EAB7-4659-9043-072EA45B60A7}"/>
    <cellStyle name="Euro 14 23" xfId="809" xr:uid="{2D267616-0FAE-4D19-8071-FEE59B06F2F2}"/>
    <cellStyle name="Euro 14 24" xfId="810" xr:uid="{C9B2D5E3-DB0D-4805-A7B3-465F05F4F0E8}"/>
    <cellStyle name="Euro 14 25" xfId="811" xr:uid="{DA56BFD0-8A8B-407D-876E-998E481F685D}"/>
    <cellStyle name="Euro 14 26" xfId="812" xr:uid="{E7B33878-E671-4499-BCD0-75C43BF2BB76}"/>
    <cellStyle name="Euro 14 27" xfId="813" xr:uid="{59821D61-1EE6-460C-B4EB-BEA1EFB2A4D3}"/>
    <cellStyle name="Euro 14 28" xfId="814" xr:uid="{2766BDFF-1A15-415C-BAA1-E422560AF74E}"/>
    <cellStyle name="Euro 14 3" xfId="815" xr:uid="{D5A53BE5-80E9-42F3-B067-D32975D83A3D}"/>
    <cellStyle name="Euro 14 4" xfId="816" xr:uid="{31231F96-E07F-41D4-B242-8038188E4345}"/>
    <cellStyle name="Euro 14 5" xfId="817" xr:uid="{DEC8E2C9-9DED-4B29-B6BA-4A2C28A1DB28}"/>
    <cellStyle name="Euro 14 6" xfId="818" xr:uid="{F1F6E4AB-CED9-46FA-9F8F-250A5DE9E3F5}"/>
    <cellStyle name="Euro 14 7" xfId="819" xr:uid="{520690EF-B57E-4008-8583-4CF6DC3F4E1A}"/>
    <cellStyle name="Euro 14 8" xfId="820" xr:uid="{BC1A8EE2-12E2-4BEE-A939-A08A9E165714}"/>
    <cellStyle name="Euro 14 9" xfId="821" xr:uid="{BD687AE4-1601-480A-AB44-75007CDD07CC}"/>
    <cellStyle name="Euro 15" xfId="822" xr:uid="{9F4EBB82-CDD0-4245-8A15-953A4287C90B}"/>
    <cellStyle name="Euro 15 10" xfId="823" xr:uid="{DBE61081-3D98-4FBC-B826-7C956081824F}"/>
    <cellStyle name="Euro 15 11" xfId="824" xr:uid="{218FF29D-50CA-445A-AF7C-57985D01F40C}"/>
    <cellStyle name="Euro 15 12" xfId="825" xr:uid="{63239EDF-2CB3-4BFB-BDFC-4A7197B25F0F}"/>
    <cellStyle name="Euro 15 13" xfId="826" xr:uid="{5D9E93D8-D7BF-40CC-BBA9-C6E364A28C50}"/>
    <cellStyle name="Euro 15 14" xfId="827" xr:uid="{25343A4A-D8A7-4084-B7B9-53CE9001A1A2}"/>
    <cellStyle name="Euro 15 15" xfId="828" xr:uid="{4608C611-D0D5-45E6-9D1F-B2A2B1D8FC32}"/>
    <cellStyle name="Euro 15 16" xfId="829" xr:uid="{6ADF82CC-3679-4D7E-B201-2736B0C58759}"/>
    <cellStyle name="Euro 15 17" xfId="830" xr:uid="{A1D8D882-2BBC-4B47-ACA6-A9D86E2040EE}"/>
    <cellStyle name="Euro 15 18" xfId="831" xr:uid="{48B4DDF3-3708-4C19-A577-1AA77F440C83}"/>
    <cellStyle name="Euro 15 19" xfId="832" xr:uid="{E03AE78B-4E22-4E3E-AD51-F5FFAC1623C5}"/>
    <cellStyle name="Euro 15 2" xfId="833" xr:uid="{1F144C62-7C46-4DCF-8907-72EF98AE716B}"/>
    <cellStyle name="Euro 15 20" xfId="834" xr:uid="{DB11F1B0-9236-4B0A-8D03-FCE140755408}"/>
    <cellStyle name="Euro 15 21" xfId="835" xr:uid="{CCFA5AC7-AFA3-42DE-B62F-E7743662F73B}"/>
    <cellStyle name="Euro 15 22" xfId="836" xr:uid="{A1C75865-0112-4C21-82B0-EF4E4D0BC337}"/>
    <cellStyle name="Euro 15 23" xfId="837" xr:uid="{7A965CA1-3D98-459C-BC44-54B56E80AD39}"/>
    <cellStyle name="Euro 15 24" xfId="838" xr:uid="{485346C9-7064-4D7C-BFB1-E35DB5406A8A}"/>
    <cellStyle name="Euro 15 25" xfId="839" xr:uid="{291BC8A2-34B7-4774-90DB-68C49B6D69F5}"/>
    <cellStyle name="Euro 15 26" xfId="840" xr:uid="{AF8919F7-E3A6-49B2-A619-86326000EFC6}"/>
    <cellStyle name="Euro 15 27" xfId="841" xr:uid="{5809C79F-E694-49B4-9C62-0B029B2F875C}"/>
    <cellStyle name="Euro 15 28" xfId="842" xr:uid="{770B5553-5DFD-4FBA-83E8-28607DB3FCDD}"/>
    <cellStyle name="Euro 15 3" xfId="843" xr:uid="{948345A6-AEE2-42C1-8A86-C14916D31EC4}"/>
    <cellStyle name="Euro 15 4" xfId="844" xr:uid="{7476B7D5-3457-4117-B864-53ECAF05941C}"/>
    <cellStyle name="Euro 15 5" xfId="845" xr:uid="{42C279AD-77C6-4D0F-B805-DC7361E09E22}"/>
    <cellStyle name="Euro 15 6" xfId="846" xr:uid="{03984DAB-8043-4069-B189-76DCF9F5AABE}"/>
    <cellStyle name="Euro 15 7" xfId="847" xr:uid="{1B7BE1B7-D95E-4C5B-B342-1F32B0462F5A}"/>
    <cellStyle name="Euro 15 8" xfId="848" xr:uid="{24F7F0A4-A610-402F-BAC4-3DA141FCEE41}"/>
    <cellStyle name="Euro 15 9" xfId="849" xr:uid="{6D9CE09C-B56C-4C14-BFE1-E1C017004A8D}"/>
    <cellStyle name="Euro 16" xfId="850" xr:uid="{B795A3B8-FD3A-4CCD-BED9-1D941C485D2C}"/>
    <cellStyle name="Euro 16 10" xfId="851" xr:uid="{6E1148D2-7407-4F27-B7C0-E1B306F4F65F}"/>
    <cellStyle name="Euro 16 11" xfId="852" xr:uid="{F501DE51-14CE-4950-82EE-AC265FE35730}"/>
    <cellStyle name="Euro 16 12" xfId="853" xr:uid="{752285C1-11AF-42DF-9ACE-9F9491377563}"/>
    <cellStyle name="Euro 16 13" xfId="854" xr:uid="{0366C2D7-347F-450B-B2DC-BCB02C4E6ED5}"/>
    <cellStyle name="Euro 16 14" xfId="855" xr:uid="{7021D613-0504-4361-A905-DE77945EFB37}"/>
    <cellStyle name="Euro 16 15" xfId="856" xr:uid="{56F688DB-F5AA-4F9A-AA36-22DAB5CBB0DA}"/>
    <cellStyle name="Euro 16 16" xfId="857" xr:uid="{3C3956B2-3FB8-4086-9F10-F06CC6046172}"/>
    <cellStyle name="Euro 16 17" xfId="858" xr:uid="{760B49C7-AD2A-42D4-BF40-C631A00216DF}"/>
    <cellStyle name="Euro 16 18" xfId="859" xr:uid="{A872C37A-2A28-4EB6-BF38-99B4B854AE5D}"/>
    <cellStyle name="Euro 16 19" xfId="860" xr:uid="{E96AE4ED-5F0B-4DC3-B46B-6341355EFC1A}"/>
    <cellStyle name="Euro 16 2" xfId="861" xr:uid="{D0CBE29A-2150-4190-869B-9DED8420F336}"/>
    <cellStyle name="Euro 16 20" xfId="862" xr:uid="{8D94ECB6-9BE7-45B2-AC3C-6C115C6BEF0B}"/>
    <cellStyle name="Euro 16 21" xfId="863" xr:uid="{1083ECB2-E72B-4E36-ABE2-17C6988894AA}"/>
    <cellStyle name="Euro 16 22" xfId="864" xr:uid="{EBC6B257-F3C7-484F-B8A3-36F3F64A64C5}"/>
    <cellStyle name="Euro 16 23" xfId="865" xr:uid="{B6B90834-7240-4A77-9BF7-456FFE8862A8}"/>
    <cellStyle name="Euro 16 24" xfId="866" xr:uid="{ED41F930-2E33-4609-9CE0-BDCE82B8C2C1}"/>
    <cellStyle name="Euro 16 25" xfId="867" xr:uid="{F396DCC7-594B-491F-9042-78D346941278}"/>
    <cellStyle name="Euro 16 26" xfId="868" xr:uid="{C6F3FDD6-D315-400F-9C5E-4E88E63060BA}"/>
    <cellStyle name="Euro 16 27" xfId="869" xr:uid="{BC4CBCCD-C573-459F-99F6-34479F6F3763}"/>
    <cellStyle name="Euro 16 28" xfId="870" xr:uid="{812322EE-66C8-4699-BB25-3F5A12E546A7}"/>
    <cellStyle name="Euro 16 3" xfId="871" xr:uid="{05A5CA7F-3A54-4A2B-969C-593D240E31B8}"/>
    <cellStyle name="Euro 16 4" xfId="872" xr:uid="{67A85484-84A1-4965-B4A0-2AA061AA6F03}"/>
    <cellStyle name="Euro 16 5" xfId="873" xr:uid="{E71CF013-8111-4FB1-80D4-CE05067BCBE4}"/>
    <cellStyle name="Euro 16 6" xfId="874" xr:uid="{59885E4D-73E2-4B16-B38C-9F5000C15719}"/>
    <cellStyle name="Euro 16 7" xfId="875" xr:uid="{CEE341A9-8803-409F-BAA2-444BE2706E5A}"/>
    <cellStyle name="Euro 16 8" xfId="876" xr:uid="{A295968D-40A3-4C76-9C81-765F83807237}"/>
    <cellStyle name="Euro 16 9" xfId="877" xr:uid="{5453372F-BD3A-4177-9A8A-59D07AB1B4D9}"/>
    <cellStyle name="Euro 17" xfId="878" xr:uid="{B195A8C9-D82C-4FF2-962A-3042BF20B8E1}"/>
    <cellStyle name="Euro 17 10" xfId="879" xr:uid="{51FE5ED0-2771-454F-973E-2BAF4BDB69B7}"/>
    <cellStyle name="Euro 17 11" xfId="880" xr:uid="{110CD6A8-1265-4F6E-9691-7252AB9FC239}"/>
    <cellStyle name="Euro 17 12" xfId="881" xr:uid="{9A43042B-DF45-4331-8826-31954280E46A}"/>
    <cellStyle name="Euro 17 13" xfId="882" xr:uid="{403E2444-F5CB-419C-A3A4-1F4C563E425A}"/>
    <cellStyle name="Euro 17 14" xfId="883" xr:uid="{A4E14C7F-53B6-45FD-84DB-04A4B8B226E7}"/>
    <cellStyle name="Euro 17 15" xfId="884" xr:uid="{38332787-DB18-4D7E-9207-17F21C8E9EFF}"/>
    <cellStyle name="Euro 17 16" xfId="885" xr:uid="{CA94801F-4EBF-4634-A3C0-A5C4117F233C}"/>
    <cellStyle name="Euro 17 17" xfId="886" xr:uid="{0288E9F6-68EA-4841-9550-F860732BED8E}"/>
    <cellStyle name="Euro 17 18" xfId="887" xr:uid="{6B25489E-7556-4D64-8056-BC4CD675FCAC}"/>
    <cellStyle name="Euro 17 19" xfId="888" xr:uid="{A7B0207C-0F61-4CC2-A13C-00C451F12D62}"/>
    <cellStyle name="Euro 17 2" xfId="889" xr:uid="{85F3DDCC-5C51-4959-A5FD-5501486F4DCD}"/>
    <cellStyle name="Euro 17 20" xfId="890" xr:uid="{87F7F881-1F20-43A9-AB92-C1EBDA58FED7}"/>
    <cellStyle name="Euro 17 21" xfId="891" xr:uid="{02770706-927B-4A3F-9FD5-E717CFA40E1C}"/>
    <cellStyle name="Euro 17 22" xfId="892" xr:uid="{1E1C4371-98B2-4B2E-BE77-E90F1C43460F}"/>
    <cellStyle name="Euro 17 23" xfId="893" xr:uid="{9508D50E-AAC4-4393-A32D-F5C3E2B8269B}"/>
    <cellStyle name="Euro 17 24" xfId="894" xr:uid="{A0F3008A-9D4C-4716-B885-7E0E1664E9FA}"/>
    <cellStyle name="Euro 17 25" xfId="895" xr:uid="{D5134C36-06D8-444F-8D06-CE353C41EA1C}"/>
    <cellStyle name="Euro 17 26" xfId="896" xr:uid="{C6ECC9D8-D455-4146-A5B0-09033189FEC3}"/>
    <cellStyle name="Euro 17 27" xfId="897" xr:uid="{7470B7E7-D506-4893-80AC-B25330F300DC}"/>
    <cellStyle name="Euro 17 28" xfId="898" xr:uid="{8ACE260B-4042-42C3-8C34-263377ABDFAC}"/>
    <cellStyle name="Euro 17 3" xfId="899" xr:uid="{F5D0FB1F-8018-4CC8-8AAA-2DB54C3C738F}"/>
    <cellStyle name="Euro 17 4" xfId="900" xr:uid="{740C62B0-5225-4F10-91B7-1E6130A8715F}"/>
    <cellStyle name="Euro 17 5" xfId="901" xr:uid="{E44C83BF-5BD6-4C08-B5D2-11DE9A3EA99B}"/>
    <cellStyle name="Euro 17 6" xfId="902" xr:uid="{CB9AF4D7-A8B3-413E-BBF9-E9E7F1343105}"/>
    <cellStyle name="Euro 17 7" xfId="903" xr:uid="{78FA600E-434A-4D48-B543-399BF73AD171}"/>
    <cellStyle name="Euro 17 8" xfId="904" xr:uid="{16D28D10-6EB6-461C-A042-E0C24E6385AA}"/>
    <cellStyle name="Euro 17 9" xfId="905" xr:uid="{C9E86187-F999-49E1-8227-1F17CF860C80}"/>
    <cellStyle name="Euro 18" xfId="906" xr:uid="{B05A9FF7-5316-44D4-B5AB-61D90EFFC651}"/>
    <cellStyle name="Euro 18 10" xfId="907" xr:uid="{DEAF9227-06C9-4174-BCDD-B5EA54E9A971}"/>
    <cellStyle name="Euro 18 11" xfId="908" xr:uid="{67654164-13A0-47C6-8004-0E54E2957543}"/>
    <cellStyle name="Euro 18 12" xfId="909" xr:uid="{150B997A-0569-4D2F-BD1F-E17FC4555A19}"/>
    <cellStyle name="Euro 18 13" xfId="910" xr:uid="{30884080-3991-4C20-9770-0C56F656C029}"/>
    <cellStyle name="Euro 18 14" xfId="911" xr:uid="{C798AF62-C9FA-4B9B-A260-501BBCF80885}"/>
    <cellStyle name="Euro 18 15" xfId="912" xr:uid="{8AC515DD-3CCD-4C12-9DA7-D7477986927A}"/>
    <cellStyle name="Euro 18 16" xfId="913" xr:uid="{20585F3D-A35B-44E3-936C-3A5132B488E2}"/>
    <cellStyle name="Euro 18 17" xfId="914" xr:uid="{6A25E70D-67A2-4E4F-AA57-21D9E8783B31}"/>
    <cellStyle name="Euro 18 18" xfId="915" xr:uid="{5D2FB43C-B6E8-460B-98C4-BA44A99EE8F7}"/>
    <cellStyle name="Euro 18 19" xfId="916" xr:uid="{8682B6F8-0F00-4962-96BD-93E899C21665}"/>
    <cellStyle name="Euro 18 2" xfId="917" xr:uid="{55ED15BA-91B9-4D10-82A4-7508E7F0F293}"/>
    <cellStyle name="Euro 18 20" xfId="918" xr:uid="{767127AB-ED3E-490F-A3CD-2C955042D0F1}"/>
    <cellStyle name="Euro 18 21" xfId="919" xr:uid="{D046E14A-EF56-45AC-A51C-C1767EA2A194}"/>
    <cellStyle name="Euro 18 22" xfId="920" xr:uid="{A561C642-8E7E-4196-9B86-D4643AC495CF}"/>
    <cellStyle name="Euro 18 23" xfId="921" xr:uid="{A3643037-6E62-4B80-A24A-0C7F0E707917}"/>
    <cellStyle name="Euro 18 24" xfId="922" xr:uid="{D345E986-A76C-41E3-9CA3-A153B98D0CF6}"/>
    <cellStyle name="Euro 18 25" xfId="923" xr:uid="{D5B193F4-C09C-4111-927F-C531FC590746}"/>
    <cellStyle name="Euro 18 26" xfId="924" xr:uid="{423DBA19-C615-4B9C-B453-4B8EA56C8697}"/>
    <cellStyle name="Euro 18 27" xfId="925" xr:uid="{FD0AF1FD-0878-44C4-BDC1-731D5DA13D0B}"/>
    <cellStyle name="Euro 18 28" xfId="926" xr:uid="{C3CEE972-81E9-4587-8DD9-F51BDA4DB6E8}"/>
    <cellStyle name="Euro 18 3" xfId="927" xr:uid="{493BB6BE-0A26-4F2F-AD0D-A4D52FF57602}"/>
    <cellStyle name="Euro 18 4" xfId="928" xr:uid="{82338041-8D66-4B33-85F5-5280EF53B124}"/>
    <cellStyle name="Euro 18 5" xfId="929" xr:uid="{8A3EF8C2-5D65-4DB2-B8C9-0F20A40D83FF}"/>
    <cellStyle name="Euro 18 6" xfId="930" xr:uid="{53C4554D-FE1A-4A8A-837F-6F156B3D8444}"/>
    <cellStyle name="Euro 18 7" xfId="931" xr:uid="{DC835FED-C60E-4BFB-9699-D73B9FCCED90}"/>
    <cellStyle name="Euro 18 8" xfId="932" xr:uid="{432DD77D-0404-441A-A89F-BDA8A430C33D}"/>
    <cellStyle name="Euro 18 9" xfId="933" xr:uid="{6AD09910-E373-487D-B486-2CCE4A3C4E00}"/>
    <cellStyle name="Euro 19" xfId="934" xr:uid="{E6B2810D-B195-4DDA-A9B1-1B560737CDE1}"/>
    <cellStyle name="Euro 19 10" xfId="935" xr:uid="{ECB939C4-E86B-42CA-9362-F397D3425545}"/>
    <cellStyle name="Euro 19 11" xfId="936" xr:uid="{F770B009-E7D1-4563-98D1-6C8DB7F5A840}"/>
    <cellStyle name="Euro 19 12" xfId="937" xr:uid="{311F91A2-68DC-4E9D-B9DB-1695C45E3E2F}"/>
    <cellStyle name="Euro 19 13" xfId="938" xr:uid="{6FFEAB07-8E4B-448C-8C41-C5F10CC636B5}"/>
    <cellStyle name="Euro 19 14" xfId="939" xr:uid="{F298EF92-C6FB-4AFC-B496-D032EE61C916}"/>
    <cellStyle name="Euro 19 15" xfId="940" xr:uid="{295B08ED-34D7-4E3A-98C1-CCA1A931A597}"/>
    <cellStyle name="Euro 19 16" xfId="941" xr:uid="{84BAABE9-8542-47A8-84D6-AF7D52CC435F}"/>
    <cellStyle name="Euro 19 17" xfId="942" xr:uid="{CDD67604-3C1A-40A8-913A-B557EA4D93D6}"/>
    <cellStyle name="Euro 19 18" xfId="943" xr:uid="{F3395A7D-9CA4-499F-BD4B-414D9A97EA15}"/>
    <cellStyle name="Euro 19 19" xfId="944" xr:uid="{9F22B90E-3F27-4850-B97F-ABAD8B2E1B4C}"/>
    <cellStyle name="Euro 19 2" xfId="945" xr:uid="{4DB6E9B8-FAAD-4E14-9344-AFEAED8B072D}"/>
    <cellStyle name="Euro 19 20" xfId="946" xr:uid="{4D6B520C-32E9-4F81-A83B-E554F46D2CC2}"/>
    <cellStyle name="Euro 19 21" xfId="947" xr:uid="{BD2E3E7E-A15D-419A-8E30-62F7E3C3E70B}"/>
    <cellStyle name="Euro 19 22" xfId="948" xr:uid="{D386F4B7-482F-49FF-B083-CB70F61A3F8A}"/>
    <cellStyle name="Euro 19 23" xfId="949" xr:uid="{DB2767DA-335C-4F7F-B307-07026ADC8F8E}"/>
    <cellStyle name="Euro 19 24" xfId="950" xr:uid="{25C24953-1F01-457B-8BFE-B97B190DBE02}"/>
    <cellStyle name="Euro 19 25" xfId="951" xr:uid="{6A425200-9B87-42A5-98CF-173073DCEA66}"/>
    <cellStyle name="Euro 19 26" xfId="952" xr:uid="{6A223DCF-E7AF-40D7-A376-BC9FBE83F3EE}"/>
    <cellStyle name="Euro 19 27" xfId="953" xr:uid="{01229B4A-2020-4523-B777-02CAA9D3D3EF}"/>
    <cellStyle name="Euro 19 28" xfId="954" xr:uid="{C0A47E00-22F0-43D8-B37B-BFEECD513762}"/>
    <cellStyle name="Euro 19 3" xfId="955" xr:uid="{E518C2BB-71DB-4040-9104-631EBBE54454}"/>
    <cellStyle name="Euro 19 4" xfId="956" xr:uid="{0F1D7A3E-5CC8-40FA-9DFD-E564A0F25773}"/>
    <cellStyle name="Euro 19 5" xfId="957" xr:uid="{D7A8D985-2261-44BB-95BF-FF7C8F13C6FF}"/>
    <cellStyle name="Euro 19 6" xfId="958" xr:uid="{D180883F-821F-4B60-9151-669F0C3FFA58}"/>
    <cellStyle name="Euro 19 7" xfId="959" xr:uid="{AE7B0713-E330-4B8E-9AA0-6E69481AA0B0}"/>
    <cellStyle name="Euro 19 8" xfId="960" xr:uid="{B92DA9A8-ED0C-4CEF-ACD4-1FBBFF32A184}"/>
    <cellStyle name="Euro 19 9" xfId="961" xr:uid="{9865860A-1FA3-4FD4-954B-994D9FBA373C}"/>
    <cellStyle name="Euro 2" xfId="962" xr:uid="{AB0130C6-B17C-45B1-B0AE-7E1F5DA41DB5}"/>
    <cellStyle name="Euro 2 10" xfId="963" xr:uid="{11BB14A0-143F-4AB3-9780-900A550F79D2}"/>
    <cellStyle name="Euro 2 11" xfId="964" xr:uid="{86883055-7303-4E01-AC02-D046E39E6B44}"/>
    <cellStyle name="Euro 2 12" xfId="965" xr:uid="{C4C476FC-2ADD-4F29-8FAA-B57122730BFD}"/>
    <cellStyle name="Euro 2 13" xfId="966" xr:uid="{272C8D35-7AA1-43E9-8165-0ABA9D124E22}"/>
    <cellStyle name="Euro 2 14" xfId="967" xr:uid="{378BBAE2-518F-42AF-89C8-F4092D1D4C70}"/>
    <cellStyle name="Euro 2 15" xfId="968" xr:uid="{F92DDA45-EC31-4CE9-92F1-3BB1920C3990}"/>
    <cellStyle name="Euro 2 16" xfId="969" xr:uid="{7C733C16-683A-4640-A767-B0557B10A5AC}"/>
    <cellStyle name="Euro 2 17" xfId="970" xr:uid="{CAB51900-AC87-40E2-A046-39C61E41F84F}"/>
    <cellStyle name="Euro 2 18" xfId="971" xr:uid="{C618F6A9-6D74-42C8-ACCB-02BB8796B0E0}"/>
    <cellStyle name="Euro 2 19" xfId="972" xr:uid="{F2241F7C-CAA5-422F-BE7A-C7C99CC50D89}"/>
    <cellStyle name="Euro 2 2" xfId="973" xr:uid="{CD974361-329C-49E8-AACE-ED781674F481}"/>
    <cellStyle name="Euro 2 2 2" xfId="974" xr:uid="{97009D35-C453-4548-983D-FC4E81A55D2A}"/>
    <cellStyle name="Euro 2 20" xfId="975" xr:uid="{A7226FFB-DA56-4ED4-8710-00B8696C71CB}"/>
    <cellStyle name="Euro 2 21" xfId="976" xr:uid="{018F9D05-32F9-40F3-8D63-8D745589D981}"/>
    <cellStyle name="Euro 2 22" xfId="977" xr:uid="{987DF80D-013F-4F0B-9061-A866F79073C5}"/>
    <cellStyle name="Euro 2 23" xfId="978" xr:uid="{4494E264-95FD-4378-9722-B7F21F64320D}"/>
    <cellStyle name="Euro 2 24" xfId="979" xr:uid="{88793B5F-E229-4AEC-AA6F-9F29989C4548}"/>
    <cellStyle name="Euro 2 25" xfId="980" xr:uid="{19E0AE58-5CEE-4855-82E1-9C748CCA2712}"/>
    <cellStyle name="Euro 2 26" xfId="981" xr:uid="{40A03E88-B370-46D2-A35D-B6983B9F5D32}"/>
    <cellStyle name="Euro 2 27" xfId="982" xr:uid="{6735367C-5991-431A-8F86-5C3D8C0DD985}"/>
    <cellStyle name="Euro 2 28" xfId="983" xr:uid="{8701EB82-9573-413D-A25A-D7B315C1D8D6}"/>
    <cellStyle name="Euro 2 29" xfId="984" xr:uid="{81419CAD-C33E-434F-9878-5237A82825E1}"/>
    <cellStyle name="Euro 2 3" xfId="985" xr:uid="{017F09D3-89EA-4A7C-AAD3-5B239EC47E5E}"/>
    <cellStyle name="Euro 2 3 2" xfId="986" xr:uid="{950AD0A7-A75B-4B8A-B701-846DDBA189F0}"/>
    <cellStyle name="Euro 2 4" xfId="987" xr:uid="{CE4D3E71-9E2B-4301-A060-80C8E2D6E877}"/>
    <cellStyle name="Euro 2 5" xfId="988" xr:uid="{A3C02457-FDF6-4B36-90D7-F690C108697C}"/>
    <cellStyle name="Euro 2 6" xfId="989" xr:uid="{1CBA6211-DE48-45E8-BC7E-F37C7C09AFB7}"/>
    <cellStyle name="Euro 2 7" xfId="990" xr:uid="{2D5B583B-2196-4CBA-8C7A-861D87ABEBEF}"/>
    <cellStyle name="Euro 2 8" xfId="991" xr:uid="{B4AF7C18-1AC6-43C6-880F-C2062F8C9F44}"/>
    <cellStyle name="Euro 2 9" xfId="992" xr:uid="{2C6BFEB7-6BF6-4BA6-B819-3350A631B7DD}"/>
    <cellStyle name="Euro 20" xfId="993" xr:uid="{142F0698-2381-4FDD-BC3A-2F4238A13592}"/>
    <cellStyle name="Euro 20 10" xfId="994" xr:uid="{7FF16F19-5B13-4D24-8BB2-75007B1C0F8D}"/>
    <cellStyle name="Euro 20 11" xfId="995" xr:uid="{FC6C07B6-59B3-4988-A649-97AFD24B199D}"/>
    <cellStyle name="Euro 20 12" xfId="996" xr:uid="{4AD016FA-6C75-474A-AEAF-537C1F2F7663}"/>
    <cellStyle name="Euro 20 13" xfId="997" xr:uid="{CBFEB01E-EA4C-4983-9968-0EA6416E398F}"/>
    <cellStyle name="Euro 20 14" xfId="998" xr:uid="{B072D2E0-731A-439E-8E4A-8B3F4A1A0B97}"/>
    <cellStyle name="Euro 20 15" xfId="999" xr:uid="{0FF7AFB4-59E9-4984-BDAA-18914929DBDB}"/>
    <cellStyle name="Euro 20 16" xfId="1000" xr:uid="{49071474-2C8F-4E30-8D8A-B6F162D3C016}"/>
    <cellStyle name="Euro 20 17" xfId="1001" xr:uid="{CE241A31-284C-47FB-BAE9-72124274EB82}"/>
    <cellStyle name="Euro 20 18" xfId="1002" xr:uid="{C7C7CE66-C56B-4EC3-A70F-2D78A1315115}"/>
    <cellStyle name="Euro 20 19" xfId="1003" xr:uid="{8D430C9A-1EEC-4F6D-B628-4BF89D3CF52A}"/>
    <cellStyle name="Euro 20 2" xfId="1004" xr:uid="{D7CE9187-B5B5-484D-AB7D-CE770B41D0F6}"/>
    <cellStyle name="Euro 20 20" xfId="1005" xr:uid="{0601C03F-D9CC-4220-AA8D-2344A6BCF2CF}"/>
    <cellStyle name="Euro 20 21" xfId="1006" xr:uid="{B639D490-3C11-49B3-8CD9-57B5F1CC1C9A}"/>
    <cellStyle name="Euro 20 22" xfId="1007" xr:uid="{DC65E2DA-2702-4B24-815D-05A523100001}"/>
    <cellStyle name="Euro 20 23" xfId="1008" xr:uid="{A3199C0E-E553-4FB3-893C-0BADEF34FC9E}"/>
    <cellStyle name="Euro 20 24" xfId="1009" xr:uid="{457C6407-B6DC-47D8-9695-24986D6D5627}"/>
    <cellStyle name="Euro 20 25" xfId="1010" xr:uid="{14CD2D7A-F1E3-497D-81A3-C91790B05999}"/>
    <cellStyle name="Euro 20 26" xfId="1011" xr:uid="{EF5B0CCF-4108-4816-B0B7-0319ADD52F0A}"/>
    <cellStyle name="Euro 20 27" xfId="1012" xr:uid="{ADEA05E7-9926-42DE-BFE4-BBDF1BF932B8}"/>
    <cellStyle name="Euro 20 28" xfId="1013" xr:uid="{E1ADE1C5-B778-4DA1-A354-1D765CED5DD5}"/>
    <cellStyle name="Euro 20 3" xfId="1014" xr:uid="{AF66950B-BCD9-454B-9595-A65EF97B6650}"/>
    <cellStyle name="Euro 20 4" xfId="1015" xr:uid="{112B5E57-7C93-4405-AA8D-2C7BC88DA4DB}"/>
    <cellStyle name="Euro 20 5" xfId="1016" xr:uid="{892288B7-80BD-4DC5-9410-63215AEEE216}"/>
    <cellStyle name="Euro 20 6" xfId="1017" xr:uid="{82D7A7FB-F783-4190-8C0C-932679E0F8AE}"/>
    <cellStyle name="Euro 20 7" xfId="1018" xr:uid="{113C96E5-89CC-41E7-B888-EE3ED0714352}"/>
    <cellStyle name="Euro 20 8" xfId="1019" xr:uid="{186D5E50-7E0C-486E-A18B-332E5188D5EE}"/>
    <cellStyle name="Euro 20 9" xfId="1020" xr:uid="{BC1FCC98-E5C1-43F6-A916-84812170E2B6}"/>
    <cellStyle name="Euro 21" xfId="1021" xr:uid="{3E96CCBA-D438-472F-937B-559D8886487C}"/>
    <cellStyle name="Euro 21 10" xfId="1022" xr:uid="{43A0BCA0-8F71-4F77-BEAE-DFC52626210C}"/>
    <cellStyle name="Euro 21 11" xfId="1023" xr:uid="{91840672-E1BB-41E3-85DD-6A17F8215802}"/>
    <cellStyle name="Euro 21 12" xfId="1024" xr:uid="{A08DBDA5-6B55-4A47-97B7-04C0D7658E1B}"/>
    <cellStyle name="Euro 21 13" xfId="1025" xr:uid="{018C03B4-DB66-4C89-B354-F81520B4D3E1}"/>
    <cellStyle name="Euro 21 14" xfId="1026" xr:uid="{EAF87370-8758-4F3D-AD9C-9E04FDBA858F}"/>
    <cellStyle name="Euro 21 15" xfId="1027" xr:uid="{CA464E19-7BF5-4988-8A1B-4E9FDF98ACBB}"/>
    <cellStyle name="Euro 21 16" xfId="1028" xr:uid="{B0B89268-36FB-4D13-8B33-CD916E811390}"/>
    <cellStyle name="Euro 21 17" xfId="1029" xr:uid="{83B32296-A2E4-4B30-9EAE-5FC4E34CDC7F}"/>
    <cellStyle name="Euro 21 18" xfId="1030" xr:uid="{85D01098-6CD0-440C-BAED-9BF960538E84}"/>
    <cellStyle name="Euro 21 19" xfId="1031" xr:uid="{DB6B02E3-1702-4DB0-80D2-416996F7EC7B}"/>
    <cellStyle name="Euro 21 2" xfId="1032" xr:uid="{8987CD10-F6C2-4834-88F1-D5467EA146B1}"/>
    <cellStyle name="Euro 21 20" xfId="1033" xr:uid="{3481779A-E295-4FC6-AC27-A65AD6C5A4AF}"/>
    <cellStyle name="Euro 21 21" xfId="1034" xr:uid="{D47DDFA5-C52D-46CD-91E6-631CF0BC0498}"/>
    <cellStyle name="Euro 21 22" xfId="1035" xr:uid="{18BEAE78-D984-409A-B74F-05181A4BFA37}"/>
    <cellStyle name="Euro 21 23" xfId="1036" xr:uid="{03CEE8C9-115D-455D-8F7C-24A557F49BD7}"/>
    <cellStyle name="Euro 21 24" xfId="1037" xr:uid="{188D3037-058B-43B7-B20D-146E71DE3F8E}"/>
    <cellStyle name="Euro 21 25" xfId="1038" xr:uid="{EBB9F035-B708-4DB2-BBDF-1F130243A22E}"/>
    <cellStyle name="Euro 21 26" xfId="1039" xr:uid="{69B6EB94-83A5-4DA6-8336-4EE5B3F85991}"/>
    <cellStyle name="Euro 21 27" xfId="1040" xr:uid="{34429D29-1399-4068-BE07-0EAE6D99CB6F}"/>
    <cellStyle name="Euro 21 28" xfId="1041" xr:uid="{CB5ED77F-CD3A-4151-98AA-9BE78B9B228F}"/>
    <cellStyle name="Euro 21 3" xfId="1042" xr:uid="{EAEF7118-95BE-43E9-A9DF-F077551B29FD}"/>
    <cellStyle name="Euro 21 4" xfId="1043" xr:uid="{806EFA19-DE05-4D32-873C-F2D10FAFE021}"/>
    <cellStyle name="Euro 21 5" xfId="1044" xr:uid="{D9A73F93-8B1A-4C26-B14E-7CC2335B5AE5}"/>
    <cellStyle name="Euro 21 6" xfId="1045" xr:uid="{93B5936E-600C-4F58-BFAB-BD82B30206FE}"/>
    <cellStyle name="Euro 21 7" xfId="1046" xr:uid="{8A40C896-369C-4A01-973D-ACD7541AE8DB}"/>
    <cellStyle name="Euro 21 8" xfId="1047" xr:uid="{5836A66A-457B-47D8-B6ED-85937DC2344C}"/>
    <cellStyle name="Euro 21 9" xfId="1048" xr:uid="{C579F891-DAC1-4EF3-A7E6-0745562B77EC}"/>
    <cellStyle name="Euro 22" xfId="1049" xr:uid="{9E937F93-7127-4237-9734-F32B7A305CF5}"/>
    <cellStyle name="Euro 22 10" xfId="1050" xr:uid="{CC0D8500-1F03-45FD-8E18-0E382350254C}"/>
    <cellStyle name="Euro 22 11" xfId="1051" xr:uid="{6D5B1B36-25DE-465B-A78E-CB28584A3C69}"/>
    <cellStyle name="Euro 22 12" xfId="1052" xr:uid="{09EB42F5-9078-49E1-A25D-A05FA6BE6276}"/>
    <cellStyle name="Euro 22 13" xfId="1053" xr:uid="{75A735B4-5518-4F70-A7FC-708AF550934F}"/>
    <cellStyle name="Euro 22 14" xfId="1054" xr:uid="{81FED6B6-84C0-4274-8910-5CEAE09C1797}"/>
    <cellStyle name="Euro 22 15" xfId="1055" xr:uid="{173933BE-852E-405D-808F-35110BD8C0A4}"/>
    <cellStyle name="Euro 22 16" xfId="1056" xr:uid="{AB112CB0-923A-479F-BC13-9C34E0626C9C}"/>
    <cellStyle name="Euro 22 17" xfId="1057" xr:uid="{A482E321-7500-400D-9853-7B25B1C96197}"/>
    <cellStyle name="Euro 22 18" xfId="1058" xr:uid="{D7345D19-44B3-49C4-9CF0-AD2E6F033A5E}"/>
    <cellStyle name="Euro 22 19" xfId="1059" xr:uid="{CBE98F84-0C75-467C-92A4-EF332C421F53}"/>
    <cellStyle name="Euro 22 2" xfId="1060" xr:uid="{FC4E2A46-873F-47C7-AAD5-9435944FA017}"/>
    <cellStyle name="Euro 22 20" xfId="1061" xr:uid="{0605B5E9-FCE6-4565-8495-4297B78C7B6C}"/>
    <cellStyle name="Euro 22 21" xfId="1062" xr:uid="{D0F0AF9F-286F-4D77-A92F-7C8CDFAC7D99}"/>
    <cellStyle name="Euro 22 22" xfId="1063" xr:uid="{A7CF0176-AE5E-4469-860B-8AF068FEB5E6}"/>
    <cellStyle name="Euro 22 23" xfId="1064" xr:uid="{B7C77139-5EEE-4B23-9061-B3DD06C34658}"/>
    <cellStyle name="Euro 22 24" xfId="1065" xr:uid="{3BDD0C44-54EE-4B98-A619-F74D5846E683}"/>
    <cellStyle name="Euro 22 25" xfId="1066" xr:uid="{451A920D-937E-492C-92EE-C7362E7B69D9}"/>
    <cellStyle name="Euro 22 26" xfId="1067" xr:uid="{6D86C40D-0DB2-4561-9AAD-D9CFC300BF88}"/>
    <cellStyle name="Euro 22 27" xfId="1068" xr:uid="{382BDAEF-B3C3-48B5-BB36-8A00C927686D}"/>
    <cellStyle name="Euro 22 28" xfId="1069" xr:uid="{430E8A4D-94D8-473C-9DE0-9B9BB9E51451}"/>
    <cellStyle name="Euro 22 3" xfId="1070" xr:uid="{81C22B9A-C8AE-4000-819D-137595B25074}"/>
    <cellStyle name="Euro 22 4" xfId="1071" xr:uid="{650B7E09-3D56-46EC-8F01-D58298D3893C}"/>
    <cellStyle name="Euro 22 5" xfId="1072" xr:uid="{14CEBB64-6A10-4907-949E-35E1FE37E866}"/>
    <cellStyle name="Euro 22 6" xfId="1073" xr:uid="{9B50D5D6-5724-499C-BDA8-7F37CC584E22}"/>
    <cellStyle name="Euro 22 7" xfId="1074" xr:uid="{8FB1FC23-F78D-46E0-B1FE-C2A9A0941E28}"/>
    <cellStyle name="Euro 22 8" xfId="1075" xr:uid="{1DE53303-3002-4A18-9DED-2B860B84C5DA}"/>
    <cellStyle name="Euro 22 9" xfId="1076" xr:uid="{8FFB4C88-62AA-4C4A-B599-350F8E748036}"/>
    <cellStyle name="Euro 23" xfId="1077" xr:uid="{CF9D41AA-15A1-46CE-9530-423C21BFD937}"/>
    <cellStyle name="Euro 23 10" xfId="1078" xr:uid="{36CC802A-704E-46D4-A239-9AE5460A1D1E}"/>
    <cellStyle name="Euro 23 11" xfId="1079" xr:uid="{DDFBE583-6C6A-4A4E-A1B6-422C8DE6D0E7}"/>
    <cellStyle name="Euro 23 12" xfId="1080" xr:uid="{4D5AACA0-EF2B-4984-81F9-C46BF1833FEC}"/>
    <cellStyle name="Euro 23 13" xfId="1081" xr:uid="{61B38279-9BB0-46D6-9501-977CFEC56B52}"/>
    <cellStyle name="Euro 23 14" xfId="1082" xr:uid="{7248F1D5-EA87-4989-8C46-62D167A0BDC8}"/>
    <cellStyle name="Euro 23 15" xfId="1083" xr:uid="{B0E695EE-F8AF-48B7-A23D-E4C11A659333}"/>
    <cellStyle name="Euro 23 16" xfId="1084" xr:uid="{2C5FA4CE-7ADD-4AB4-A8CB-6E207BEC083D}"/>
    <cellStyle name="Euro 23 17" xfId="1085" xr:uid="{9FFA505E-E790-437C-83A6-80EB52CE34AB}"/>
    <cellStyle name="Euro 23 18" xfId="1086" xr:uid="{F72A38ED-2B91-496D-BC9B-B9D8B9AE3B88}"/>
    <cellStyle name="Euro 23 19" xfId="1087" xr:uid="{8CB7C452-D43E-4350-A866-D6A330EFFA07}"/>
    <cellStyle name="Euro 23 2" xfId="1088" xr:uid="{F4CD6BC3-D375-492E-A0C3-36F70C928CE3}"/>
    <cellStyle name="Euro 23 20" xfId="1089" xr:uid="{0A94F70A-50DE-4D3D-B4CB-E4BCE783B943}"/>
    <cellStyle name="Euro 23 21" xfId="1090" xr:uid="{4E5E05BA-6433-40C4-ADA6-2250F2341AB1}"/>
    <cellStyle name="Euro 23 22" xfId="1091" xr:uid="{E3171687-50D4-44BA-BE41-A92A9EA7883C}"/>
    <cellStyle name="Euro 23 23" xfId="1092" xr:uid="{F2BF96BE-B1C8-4F38-85A8-11F1E620DCF3}"/>
    <cellStyle name="Euro 23 24" xfId="1093" xr:uid="{C6367C5A-68AF-4321-BE52-7FA151124876}"/>
    <cellStyle name="Euro 23 25" xfId="1094" xr:uid="{F9770A9D-842E-4517-B0C3-2927F8CF94B1}"/>
    <cellStyle name="Euro 23 26" xfId="1095" xr:uid="{5A3C7EC4-2084-4445-AB76-104D68426AC6}"/>
    <cellStyle name="Euro 23 27" xfId="1096" xr:uid="{4B504C2D-CD62-47CF-99D1-96FC550EF75F}"/>
    <cellStyle name="Euro 23 28" xfId="1097" xr:uid="{0C5A6096-83D9-463C-824E-A731B64D5401}"/>
    <cellStyle name="Euro 23 3" xfId="1098" xr:uid="{9CE9AC74-5E36-476E-A9E6-72EDD2F5F9B6}"/>
    <cellStyle name="Euro 23 4" xfId="1099" xr:uid="{14C49404-8505-4D24-B0DD-26A10BAE4B4D}"/>
    <cellStyle name="Euro 23 5" xfId="1100" xr:uid="{8D6EE475-6DC1-468F-99FC-FE79B86EDDDB}"/>
    <cellStyle name="Euro 23 6" xfId="1101" xr:uid="{E4D9C19F-A92B-499B-B679-C1FB48029820}"/>
    <cellStyle name="Euro 23 7" xfId="1102" xr:uid="{CEDD27DB-E2C4-4F72-ADFC-0FB57B952FDA}"/>
    <cellStyle name="Euro 23 8" xfId="1103" xr:uid="{1A6AE7FD-5035-4118-BADE-15A654A89507}"/>
    <cellStyle name="Euro 23 9" xfId="1104" xr:uid="{03F87377-50DF-42DE-84F2-C7D8111E494A}"/>
    <cellStyle name="Euro 24" xfId="1105" xr:uid="{9DE5ECB7-02D1-45EE-BFCD-56F7D19036C9}"/>
    <cellStyle name="Euro 24 10" xfId="1106" xr:uid="{466F1E96-CDB3-4F41-A5CD-94A6C4565857}"/>
    <cellStyle name="Euro 24 11" xfId="1107" xr:uid="{B4DEA586-CACD-45A9-BE40-42ABCA3650B2}"/>
    <cellStyle name="Euro 24 12" xfId="1108" xr:uid="{A6D9513A-8A88-46EA-9655-150398D7C502}"/>
    <cellStyle name="Euro 24 13" xfId="1109" xr:uid="{A0375F05-E9CF-433F-BD4A-5B842ECFE48F}"/>
    <cellStyle name="Euro 24 14" xfId="1110" xr:uid="{CDA68DA6-34A8-46F0-86AB-2AEA92B9C7AE}"/>
    <cellStyle name="Euro 24 15" xfId="1111" xr:uid="{735CA56C-5BBF-46F5-8C27-7302154A6F97}"/>
    <cellStyle name="Euro 24 16" xfId="1112" xr:uid="{C70C8E8C-6494-47A7-BBC8-C06116C2B25B}"/>
    <cellStyle name="Euro 24 17" xfId="1113" xr:uid="{858ACE12-CFC6-4B31-A186-2119715C920C}"/>
    <cellStyle name="Euro 24 18" xfId="1114" xr:uid="{F298B326-4FFE-4645-A710-1A312055766E}"/>
    <cellStyle name="Euro 24 19" xfId="1115" xr:uid="{BF61F830-5957-46D3-8C24-6B8AEB20434F}"/>
    <cellStyle name="Euro 24 2" xfId="1116" xr:uid="{3B50486A-D63E-4D28-9B38-C6EE01286E26}"/>
    <cellStyle name="Euro 24 20" xfId="1117" xr:uid="{EC60F34D-DBBD-4572-A782-6C660707F485}"/>
    <cellStyle name="Euro 24 21" xfId="1118" xr:uid="{C74F6783-D764-4551-BE91-5323DC3A27A8}"/>
    <cellStyle name="Euro 24 22" xfId="1119" xr:uid="{BD678E6B-7909-4F73-9911-FD5B85BB2C9E}"/>
    <cellStyle name="Euro 24 23" xfId="1120" xr:uid="{E25B8F72-D3C0-49AC-BF32-19C798222A09}"/>
    <cellStyle name="Euro 24 24" xfId="1121" xr:uid="{AAC4E297-6DA3-4319-BC81-5372CE0597A9}"/>
    <cellStyle name="Euro 24 25" xfId="1122" xr:uid="{E227D23F-82E4-4E52-9391-318727C00152}"/>
    <cellStyle name="Euro 24 26" xfId="1123" xr:uid="{CC229A32-B0A8-4DF9-BC75-CA7A300E055B}"/>
    <cellStyle name="Euro 24 27" xfId="1124" xr:uid="{1F3370B5-149D-428A-8001-9C233F09585E}"/>
    <cellStyle name="Euro 24 28" xfId="1125" xr:uid="{194C4D11-DC8D-4CC2-869E-C0250362BDFF}"/>
    <cellStyle name="Euro 24 3" xfId="1126" xr:uid="{8A9DA326-4233-4953-AFCA-7B109D12FEE6}"/>
    <cellStyle name="Euro 24 4" xfId="1127" xr:uid="{8B869C21-8AAC-4C65-994D-92407DDAE190}"/>
    <cellStyle name="Euro 24 5" xfId="1128" xr:uid="{83143760-8A7B-4F6B-A5DA-0DAC69FDA62C}"/>
    <cellStyle name="Euro 24 6" xfId="1129" xr:uid="{B6489200-2B53-4067-8FFF-4C022F5EB189}"/>
    <cellStyle name="Euro 24 7" xfId="1130" xr:uid="{D07B1948-C046-4314-9DEA-4908AA2321AC}"/>
    <cellStyle name="Euro 24 8" xfId="1131" xr:uid="{0020F389-C574-4B3F-9D6D-9DA3596D7063}"/>
    <cellStyle name="Euro 24 9" xfId="1132" xr:uid="{EC2608BF-DFFF-4AB2-A335-F7EE9B89DFBA}"/>
    <cellStyle name="Euro 25" xfId="1133" xr:uid="{3815138E-DDBF-4E1D-97D0-89CFABD526DE}"/>
    <cellStyle name="Euro 25 10" xfId="1134" xr:uid="{0EBDED5B-0C4B-44A5-8868-77E206B8A9A5}"/>
    <cellStyle name="Euro 25 11" xfId="1135" xr:uid="{C600601F-CF2E-4588-9614-1185AFB96765}"/>
    <cellStyle name="Euro 25 12" xfId="1136" xr:uid="{D4E5B96E-DDD6-406C-8A49-F88E51C94B6F}"/>
    <cellStyle name="Euro 25 13" xfId="1137" xr:uid="{587DC7C3-8CE9-42A4-8F27-03B9204392C1}"/>
    <cellStyle name="Euro 25 14" xfId="1138" xr:uid="{40612DF0-3A17-40A3-BB35-3AAEBF468549}"/>
    <cellStyle name="Euro 25 15" xfId="1139" xr:uid="{F5302C80-5F44-409A-98D4-C32552444CC8}"/>
    <cellStyle name="Euro 25 16" xfId="1140" xr:uid="{B1AD1C1B-5CE3-4C16-8494-F1F53B251FBC}"/>
    <cellStyle name="Euro 25 17" xfId="1141" xr:uid="{C5BCDA8E-02D4-4C08-BE6D-14A970FE6EF2}"/>
    <cellStyle name="Euro 25 18" xfId="1142" xr:uid="{B75EE726-610A-45AB-AA4B-20C5E13D321B}"/>
    <cellStyle name="Euro 25 19" xfId="1143" xr:uid="{6C39DB0B-D747-48DD-8487-3C015C5B5CFD}"/>
    <cellStyle name="Euro 25 2" xfId="1144" xr:uid="{9D467CEC-CADA-4325-8E45-FB1919723AE5}"/>
    <cellStyle name="Euro 25 20" xfId="1145" xr:uid="{C7474149-7883-46EC-90AD-DBADEEADF15D}"/>
    <cellStyle name="Euro 25 21" xfId="1146" xr:uid="{2A80993F-9D70-40AB-8F49-3ABAB27D49DD}"/>
    <cellStyle name="Euro 25 22" xfId="1147" xr:uid="{EED2DC0B-5DB8-41C9-9DA1-FF89844374B8}"/>
    <cellStyle name="Euro 25 23" xfId="1148" xr:uid="{C436D4BE-E882-4483-8BD5-E365E995DB1F}"/>
    <cellStyle name="Euro 25 24" xfId="1149" xr:uid="{B89E20D7-6A7F-418C-98EA-D1DB2988EA87}"/>
    <cellStyle name="Euro 25 25" xfId="1150" xr:uid="{8489771C-4F69-4E95-8420-633820CA14B1}"/>
    <cellStyle name="Euro 25 26" xfId="1151" xr:uid="{DB67309F-8762-46EF-94D8-AE9E40644BDE}"/>
    <cellStyle name="Euro 25 27" xfId="1152" xr:uid="{59F70DD8-59EF-4CA7-925C-2896D4DE6A26}"/>
    <cellStyle name="Euro 25 28" xfId="1153" xr:uid="{78A032CB-AB37-45BD-8601-E02C1BC82A76}"/>
    <cellStyle name="Euro 25 3" xfId="1154" xr:uid="{BF9E00F0-C9F6-4417-B5C1-89B4B0DC3372}"/>
    <cellStyle name="Euro 25 4" xfId="1155" xr:uid="{65923BD1-5F78-4020-9FCD-CBDFC79F0435}"/>
    <cellStyle name="Euro 25 5" xfId="1156" xr:uid="{648B38B3-8F27-4758-9F8D-4BF00BE22546}"/>
    <cellStyle name="Euro 25 6" xfId="1157" xr:uid="{0E2BEDEA-081E-408A-AD14-7DF98B456E86}"/>
    <cellStyle name="Euro 25 7" xfId="1158" xr:uid="{2741872E-C597-44B5-AED5-AA6C16FE8091}"/>
    <cellStyle name="Euro 25 8" xfId="1159" xr:uid="{A8887E30-44D2-4814-801F-43B188820500}"/>
    <cellStyle name="Euro 25 9" xfId="1160" xr:uid="{D04044C5-2A6F-4645-844B-959FB8057F5D}"/>
    <cellStyle name="Euro 26" xfId="1161" xr:uid="{7703A50D-306B-41E0-8357-CEEEB46E5851}"/>
    <cellStyle name="Euro 26 10" xfId="1162" xr:uid="{0A288F1B-794F-4F27-86E3-DF5A0B8E4088}"/>
    <cellStyle name="Euro 26 11" xfId="1163" xr:uid="{8BD6A117-48C2-448C-A32F-7894EDAD179E}"/>
    <cellStyle name="Euro 26 12" xfId="1164" xr:uid="{0B5BE0BA-8CF1-4050-AFE9-7DE141504DE5}"/>
    <cellStyle name="Euro 26 13" xfId="1165" xr:uid="{8E30ED4E-87DD-47B4-961B-F4BDD5B7EAA4}"/>
    <cellStyle name="Euro 26 14" xfId="1166" xr:uid="{FCA537A6-EC15-4B3A-9C10-323158D4A41A}"/>
    <cellStyle name="Euro 26 15" xfId="1167" xr:uid="{61142366-C72F-4D06-B794-95B6F813C2BA}"/>
    <cellStyle name="Euro 26 16" xfId="1168" xr:uid="{F9A165DC-DDC7-405A-B8F8-D534286A2746}"/>
    <cellStyle name="Euro 26 17" xfId="1169" xr:uid="{86618A3E-0DE8-414C-BBC5-E6E0E2C6AFA1}"/>
    <cellStyle name="Euro 26 18" xfId="1170" xr:uid="{25D142B8-DA97-4BA3-9957-8634743EED03}"/>
    <cellStyle name="Euro 26 19" xfId="1171" xr:uid="{9CCAF7AB-A095-4F2E-8667-27C541350F26}"/>
    <cellStyle name="Euro 26 2" xfId="1172" xr:uid="{9E13B5A6-30FD-4307-84AD-FA9F757EF7F2}"/>
    <cellStyle name="Euro 26 20" xfId="1173" xr:uid="{5850FE41-7F00-4FA8-A4DB-2FE3861B1C8F}"/>
    <cellStyle name="Euro 26 21" xfId="1174" xr:uid="{BED694DC-FF90-41C5-BD56-D91123734C1D}"/>
    <cellStyle name="Euro 26 22" xfId="1175" xr:uid="{D466FBC0-048C-4416-91CC-D77C25A72057}"/>
    <cellStyle name="Euro 26 23" xfId="1176" xr:uid="{3E07C1A6-9C10-46A2-BA07-C93B25C22952}"/>
    <cellStyle name="Euro 26 24" xfId="1177" xr:uid="{0EF396FF-8466-407D-9042-2D9D52C9AA18}"/>
    <cellStyle name="Euro 26 25" xfId="1178" xr:uid="{731AA6C9-2B6B-4D07-A209-577E722E94B1}"/>
    <cellStyle name="Euro 26 26" xfId="1179" xr:uid="{46A59468-7376-4A3B-8273-FB61E516FA59}"/>
    <cellStyle name="Euro 26 27" xfId="1180" xr:uid="{2BE458B9-400F-4138-82EC-0728862673E8}"/>
    <cellStyle name="Euro 26 28" xfId="1181" xr:uid="{2E0B423F-4CFE-45CD-A9A4-17277879FD64}"/>
    <cellStyle name="Euro 26 3" xfId="1182" xr:uid="{1BA1EFA8-0E4D-4052-A09E-53C48DBB00D8}"/>
    <cellStyle name="Euro 26 4" xfId="1183" xr:uid="{C641F9A8-6D69-47B7-A9F0-08103E98A542}"/>
    <cellStyle name="Euro 26 5" xfId="1184" xr:uid="{5FEA7010-9D6F-4011-AF5C-02D7EEA29D0C}"/>
    <cellStyle name="Euro 26 6" xfId="1185" xr:uid="{53F3D2C2-1BFE-449C-8BCC-FBCE93BF7326}"/>
    <cellStyle name="Euro 26 7" xfId="1186" xr:uid="{F40BD79C-2B83-48FE-A8B4-99AD53042C69}"/>
    <cellStyle name="Euro 26 8" xfId="1187" xr:uid="{D3E4F8AD-C2B7-45D5-AC04-3800B5420140}"/>
    <cellStyle name="Euro 26 9" xfId="1188" xr:uid="{F9AFFD14-D4B6-447F-8071-FE243AC1BC7F}"/>
    <cellStyle name="Euro 27" xfId="1189" xr:uid="{1D4789AF-654B-4C54-87A1-DFB384F99B03}"/>
    <cellStyle name="Euro 27 10" xfId="1190" xr:uid="{47EA07EC-8072-4C0D-8BAF-CC530FE9A910}"/>
    <cellStyle name="Euro 27 11" xfId="1191" xr:uid="{F5513079-A9F6-44C0-B6DD-A025DF30C60F}"/>
    <cellStyle name="Euro 27 12" xfId="1192" xr:uid="{4C9B5E24-31D1-4E57-81F8-94EAF9232C44}"/>
    <cellStyle name="Euro 27 13" xfId="1193" xr:uid="{3830C4E4-0442-4B99-A117-263A274B4537}"/>
    <cellStyle name="Euro 27 14" xfId="1194" xr:uid="{485CA6F5-AC84-4619-A3FE-FD1BC8E4069B}"/>
    <cellStyle name="Euro 27 15" xfId="1195" xr:uid="{FAE213DA-FC75-4297-8824-F5605C8D71A9}"/>
    <cellStyle name="Euro 27 16" xfId="1196" xr:uid="{9BD445A0-9E44-4184-9800-4F4D812F3417}"/>
    <cellStyle name="Euro 27 17" xfId="1197" xr:uid="{FA6B7BCF-17EA-4F95-A71B-FC676B62E656}"/>
    <cellStyle name="Euro 27 18" xfId="1198" xr:uid="{D8ECADBB-F139-4E0D-A0AB-ECAEDD7D9EFA}"/>
    <cellStyle name="Euro 27 19" xfId="1199" xr:uid="{D4C897AA-8BD5-464C-85AC-437A9C6C63E5}"/>
    <cellStyle name="Euro 27 2" xfId="1200" xr:uid="{980CF185-8232-425A-B466-9F08991A169A}"/>
    <cellStyle name="Euro 27 20" xfId="1201" xr:uid="{A0377252-77F9-4A9B-A036-D58910E279CF}"/>
    <cellStyle name="Euro 27 21" xfId="1202" xr:uid="{7E5F9476-E2B4-4540-965C-34D16D556D78}"/>
    <cellStyle name="Euro 27 22" xfId="1203" xr:uid="{5226C173-5355-497D-9E34-340631D47B63}"/>
    <cellStyle name="Euro 27 23" xfId="1204" xr:uid="{0EA3884D-256E-4DB2-AF5D-E52DD4E611EE}"/>
    <cellStyle name="Euro 27 24" xfId="1205" xr:uid="{7E8228F6-C562-49BB-A2DE-56A4C67452A0}"/>
    <cellStyle name="Euro 27 25" xfId="1206" xr:uid="{5D9D8FD7-3312-4D0A-A974-65571A40BA86}"/>
    <cellStyle name="Euro 27 26" xfId="1207" xr:uid="{4E0FD9AA-D8D3-4EAD-B117-C837F843D896}"/>
    <cellStyle name="Euro 27 27" xfId="1208" xr:uid="{BFBD04C3-ACCB-4670-91EB-E82FF48C7EC8}"/>
    <cellStyle name="Euro 27 28" xfId="1209" xr:uid="{7D195CE2-307F-4A2D-92A9-2F3546639CA6}"/>
    <cellStyle name="Euro 27 3" xfId="1210" xr:uid="{26F4447B-0B22-4C95-9D95-0713A1376306}"/>
    <cellStyle name="Euro 27 4" xfId="1211" xr:uid="{C7255440-7BC9-4375-B82C-10B08771D663}"/>
    <cellStyle name="Euro 27 5" xfId="1212" xr:uid="{E5F4F0DC-D99C-41CB-B46F-C4D06C4976FC}"/>
    <cellStyle name="Euro 27 6" xfId="1213" xr:uid="{F079C89E-92D5-40BB-93A5-22DF3A29AE3A}"/>
    <cellStyle name="Euro 27 7" xfId="1214" xr:uid="{C9F22016-9A6C-4E5F-9897-DCDC3F07549D}"/>
    <cellStyle name="Euro 27 8" xfId="1215" xr:uid="{C246A04D-343B-4014-8986-5FBA7770FE7F}"/>
    <cellStyle name="Euro 27 9" xfId="1216" xr:uid="{DD71BD06-7AEE-4DD6-9301-B2071DC94E86}"/>
    <cellStyle name="Euro 28" xfId="1217" xr:uid="{BCB9E813-AD46-4095-8091-8D2A8EA96F9A}"/>
    <cellStyle name="Euro 28 10" xfId="1218" xr:uid="{C498A853-1B86-4784-A993-FF46B55ED433}"/>
    <cellStyle name="Euro 28 11" xfId="1219" xr:uid="{F8092329-925A-46EB-99B1-99B1B99FBD4D}"/>
    <cellStyle name="Euro 28 12" xfId="1220" xr:uid="{2E19AEB5-53CD-4736-88FA-0BB6EB9EAF4B}"/>
    <cellStyle name="Euro 28 13" xfId="1221" xr:uid="{271D3E65-E7C3-497B-A877-2E7C1043D79B}"/>
    <cellStyle name="Euro 28 14" xfId="1222" xr:uid="{483B9303-A0EA-4551-8D89-6BCEAC0A9E13}"/>
    <cellStyle name="Euro 28 15" xfId="1223" xr:uid="{9582B7BA-FFEC-4203-B81C-F2FCBBC81873}"/>
    <cellStyle name="Euro 28 16" xfId="1224" xr:uid="{55202EF8-955C-407D-A959-718DD401A756}"/>
    <cellStyle name="Euro 28 17" xfId="1225" xr:uid="{B5BA6935-EEED-4BD7-AFF8-F655405E6B68}"/>
    <cellStyle name="Euro 28 18" xfId="1226" xr:uid="{B4534E2B-96DE-4A3A-BE25-827B776D975F}"/>
    <cellStyle name="Euro 28 19" xfId="1227" xr:uid="{946EDFEC-F9B2-4D48-8B00-DDFBC6784AA2}"/>
    <cellStyle name="Euro 28 2" xfId="1228" xr:uid="{033D5500-1575-4254-A473-3596555F9A07}"/>
    <cellStyle name="Euro 28 20" xfId="1229" xr:uid="{9B4FE981-B7A6-4FB5-8BB5-06C72DB45399}"/>
    <cellStyle name="Euro 28 21" xfId="1230" xr:uid="{53CDE5B9-4133-4D56-BE53-E163360D5CE4}"/>
    <cellStyle name="Euro 28 22" xfId="1231" xr:uid="{80A94B13-A831-4663-A312-BA552E9C4447}"/>
    <cellStyle name="Euro 28 23" xfId="1232" xr:uid="{CD1FFD34-71BA-40D7-B5ED-C8889A106418}"/>
    <cellStyle name="Euro 28 24" xfId="1233" xr:uid="{BEE59E30-7E1E-4785-9DCB-55A80C490312}"/>
    <cellStyle name="Euro 28 25" xfId="1234" xr:uid="{5D955001-C14A-45F8-8E4A-5CAC0B4AC354}"/>
    <cellStyle name="Euro 28 26" xfId="1235" xr:uid="{B9C2F88A-39EB-41B1-9717-A220D17FD567}"/>
    <cellStyle name="Euro 28 27" xfId="1236" xr:uid="{7BD9D8CC-F5C2-455B-8E03-32E44E90BB9B}"/>
    <cellStyle name="Euro 28 28" xfId="1237" xr:uid="{D8BA9676-B2FF-4CD3-B9DF-830395014595}"/>
    <cellStyle name="Euro 28 3" xfId="1238" xr:uid="{8A23AAE2-A5D5-4F11-8EFA-FBBC4EFD32C3}"/>
    <cellStyle name="Euro 28 4" xfId="1239" xr:uid="{88299F30-9265-4600-801D-E17B8C3AA569}"/>
    <cellStyle name="Euro 28 5" xfId="1240" xr:uid="{4A4B9B6A-E360-4B07-A0DF-168A50FFE935}"/>
    <cellStyle name="Euro 28 6" xfId="1241" xr:uid="{A86F0BF0-B3E0-4AF7-B558-46F6767948A3}"/>
    <cellStyle name="Euro 28 7" xfId="1242" xr:uid="{6DED023D-7A75-40EA-862A-F65CCF3C8257}"/>
    <cellStyle name="Euro 28 8" xfId="1243" xr:uid="{E56A8575-0CDB-47D6-8AC5-B85BFF2DD3E4}"/>
    <cellStyle name="Euro 28 9" xfId="1244" xr:uid="{62A6B9ED-FD73-4C3F-9473-EE14E8C12CE7}"/>
    <cellStyle name="Euro 29" xfId="1245" xr:uid="{B1E5AB23-F25C-4818-AED9-37FB0DEC8BDC}"/>
    <cellStyle name="Euro 29 10" xfId="1246" xr:uid="{3C33B540-38BC-4ACF-AE9B-9F520DD61309}"/>
    <cellStyle name="Euro 29 11" xfId="1247" xr:uid="{F54FBF1E-3A53-4F4B-BCBA-9FA8C67A46F7}"/>
    <cellStyle name="Euro 29 12" xfId="1248" xr:uid="{EE924764-ED43-4A90-8ACD-D05017E67DD1}"/>
    <cellStyle name="Euro 29 13" xfId="1249" xr:uid="{550B1552-A18E-4335-B1D5-AC958922F0CC}"/>
    <cellStyle name="Euro 29 14" xfId="1250" xr:uid="{405962C6-6003-47EF-9834-45EE8FACB32A}"/>
    <cellStyle name="Euro 29 15" xfId="1251" xr:uid="{1F29314C-DD63-4F40-B77D-9EC2D516A2B3}"/>
    <cellStyle name="Euro 29 16" xfId="1252" xr:uid="{0676560F-CBDD-4235-8516-DB16CF402AC5}"/>
    <cellStyle name="Euro 29 17" xfId="1253" xr:uid="{627C63FD-9344-4D28-A199-1A0453FD13A2}"/>
    <cellStyle name="Euro 29 18" xfId="1254" xr:uid="{EC4517C9-33A0-45AA-9962-029B585469D4}"/>
    <cellStyle name="Euro 29 19" xfId="1255" xr:uid="{DDBC8F00-DCCA-47C3-BFB8-70E81D77E5F0}"/>
    <cellStyle name="Euro 29 2" xfId="1256" xr:uid="{B3F2F8F0-622E-484C-AC3E-C35B31B4C165}"/>
    <cellStyle name="Euro 29 20" xfId="1257" xr:uid="{290698B6-25BA-4233-BD8A-190C94F79344}"/>
    <cellStyle name="Euro 29 21" xfId="1258" xr:uid="{07362FB9-9243-46CF-820B-913D61BDE9B4}"/>
    <cellStyle name="Euro 29 22" xfId="1259" xr:uid="{649FA92E-95C5-47F6-AB89-4FF657C9B590}"/>
    <cellStyle name="Euro 29 23" xfId="1260" xr:uid="{9C61B86B-43BD-41CB-8CF3-D675E2039395}"/>
    <cellStyle name="Euro 29 24" xfId="1261" xr:uid="{ACBD7E71-758C-404D-B2DE-E13295FF89E1}"/>
    <cellStyle name="Euro 29 25" xfId="1262" xr:uid="{597A983B-6FE3-4ABF-A72C-6898DFD802DA}"/>
    <cellStyle name="Euro 29 26" xfId="1263" xr:uid="{71244D39-604E-4DCB-AC4B-50D7E20B257C}"/>
    <cellStyle name="Euro 29 27" xfId="1264" xr:uid="{9A37198F-2153-479B-8EE2-145A8CF89842}"/>
    <cellStyle name="Euro 29 28" xfId="1265" xr:uid="{7C3FEBC4-2B2F-4DF6-A4D6-8B3BD894EBD1}"/>
    <cellStyle name="Euro 29 3" xfId="1266" xr:uid="{73E61046-6C42-4327-A35F-58833B109A3E}"/>
    <cellStyle name="Euro 29 4" xfId="1267" xr:uid="{865019A9-50E7-4099-A224-A7F10EDE98E1}"/>
    <cellStyle name="Euro 29 5" xfId="1268" xr:uid="{0DA97C4F-D0B8-4226-AA31-BF563275C0A6}"/>
    <cellStyle name="Euro 29 6" xfId="1269" xr:uid="{EACE531B-B245-4C94-AD58-5E34F73A45BE}"/>
    <cellStyle name="Euro 29 7" xfId="1270" xr:uid="{2F8BEF30-7FA2-488C-91A4-22F93250D12F}"/>
    <cellStyle name="Euro 29 8" xfId="1271" xr:uid="{6B40E6AA-1BAC-4C15-AA05-E06331E7061F}"/>
    <cellStyle name="Euro 29 9" xfId="1272" xr:uid="{9BF85104-4BF7-489E-9942-3FFFE77A3A95}"/>
    <cellStyle name="Euro 3" xfId="1273" xr:uid="{520F6391-0368-4C9F-B8F4-5285F7CC4FFB}"/>
    <cellStyle name="Euro 3 10" xfId="1274" xr:uid="{6700985F-6AE7-4155-96F6-3B9439F38021}"/>
    <cellStyle name="Euro 3 11" xfId="1275" xr:uid="{9D94BED9-6D00-48B1-B02D-2576F473E105}"/>
    <cellStyle name="Euro 3 12" xfId="1276" xr:uid="{81D9D28B-3578-43E8-827A-DA1E99C2740E}"/>
    <cellStyle name="Euro 3 13" xfId="1277" xr:uid="{5A9FA17B-8D50-4B6A-96E4-6334AEE52C6D}"/>
    <cellStyle name="Euro 3 14" xfId="1278" xr:uid="{84EF0C92-EABE-4A3F-AFA7-A10072F21C00}"/>
    <cellStyle name="Euro 3 15" xfId="1279" xr:uid="{F923EF6A-9643-488E-9FCC-5F9B2D2FEAD0}"/>
    <cellStyle name="Euro 3 16" xfId="1280" xr:uid="{304B557C-35DF-440A-AF49-3568349007F0}"/>
    <cellStyle name="Euro 3 17" xfId="1281" xr:uid="{A6E6BFF7-0167-4D56-8C17-923116EFB09B}"/>
    <cellStyle name="Euro 3 18" xfId="1282" xr:uid="{4D6FBBAB-73B9-4F2F-A556-09C096401D02}"/>
    <cellStyle name="Euro 3 19" xfId="1283" xr:uid="{72E5F053-4E51-4C41-B2D9-BA524E698CAF}"/>
    <cellStyle name="Euro 3 2" xfId="1284" xr:uid="{917E686B-BD03-43D9-8290-62AD46E2CA09}"/>
    <cellStyle name="Euro 3 2 2" xfId="1285" xr:uid="{2A3C67A7-1FF0-43F8-94A3-8BF4D844B305}"/>
    <cellStyle name="Euro 3 20" xfId="1286" xr:uid="{40232077-D160-48B2-B35B-6BF026C58986}"/>
    <cellStyle name="Euro 3 21" xfId="1287" xr:uid="{68F596CB-66A8-447D-9C37-09D3C8648AD8}"/>
    <cellStyle name="Euro 3 22" xfId="1288" xr:uid="{4AAEE619-B1E2-4C8C-80B7-199C9FB1C53C}"/>
    <cellStyle name="Euro 3 23" xfId="1289" xr:uid="{BA756069-ED72-4A44-83E9-DC61BC7F4348}"/>
    <cellStyle name="Euro 3 24" xfId="1290" xr:uid="{5878CD26-AD5A-4DCA-99B1-5027AB21CFE5}"/>
    <cellStyle name="Euro 3 25" xfId="1291" xr:uid="{DE79EED2-CB77-45EA-94C7-293BF09B1A36}"/>
    <cellStyle name="Euro 3 26" xfId="1292" xr:uid="{EDFB6F9E-E844-40A9-BBCC-0ECE824A2147}"/>
    <cellStyle name="Euro 3 27" xfId="1293" xr:uid="{9A0769F9-5875-496F-AE8F-F94EC64AD279}"/>
    <cellStyle name="Euro 3 28" xfId="1294" xr:uid="{9191EE7A-3A39-49E8-8C9B-BE8452008D69}"/>
    <cellStyle name="Euro 3 29" xfId="1295" xr:uid="{C0CC98E6-1D2F-46F9-BE72-F6B6BC451BFB}"/>
    <cellStyle name="Euro 3 3" xfId="1296" xr:uid="{9C277CEF-E0C3-4645-8A3A-92A071FDC243}"/>
    <cellStyle name="Euro 3 3 2" xfId="1297" xr:uid="{43C9A68A-0C6D-42F3-913C-24DA306AA36F}"/>
    <cellStyle name="Euro 3 4" xfId="1298" xr:uid="{0993A537-69AD-46D1-8C37-895742331743}"/>
    <cellStyle name="Euro 3 5" xfId="1299" xr:uid="{4C18AB44-627A-49DB-8478-B717F7360719}"/>
    <cellStyle name="Euro 3 6" xfId="1300" xr:uid="{D4AAE142-20A8-4D0B-BB11-46388AEB517E}"/>
    <cellStyle name="Euro 3 7" xfId="1301" xr:uid="{5E71DAD1-7F30-4C06-90F9-21F2F1DF1EE2}"/>
    <cellStyle name="Euro 3 8" xfId="1302" xr:uid="{F608B2DD-110E-4DE2-B7A0-EB098C3E5061}"/>
    <cellStyle name="Euro 3 9" xfId="1303" xr:uid="{1462081C-17F8-4A7F-916D-56E3B2C0FA44}"/>
    <cellStyle name="Euro 30" xfId="1304" xr:uid="{C0CC126A-9289-48FB-BF6F-10C280A8AFC9}"/>
    <cellStyle name="Euro 31" xfId="1305" xr:uid="{7D10D718-743B-4C51-B57A-44EC1329E442}"/>
    <cellStyle name="Euro 32" xfId="1306" xr:uid="{2F9D63CF-9F7D-404B-A68D-12B76BD35CAD}"/>
    <cellStyle name="Euro 33" xfId="1307" xr:uid="{77DED87B-1336-4525-B9DF-928BB357E939}"/>
    <cellStyle name="Euro 34" xfId="1308" xr:uid="{17C0301C-7A95-4B7A-A642-5B476D611BDE}"/>
    <cellStyle name="Euro 35" xfId="1309" xr:uid="{4942C2F5-D886-434A-91C3-CD4DD1410E78}"/>
    <cellStyle name="Euro 36" xfId="1310" xr:uid="{18A107E6-EBE4-4BD6-BE63-A6CDE2133CF6}"/>
    <cellStyle name="Euro 4" xfId="1311" xr:uid="{E8F628AB-487A-4572-903E-6D8DCB5EE4C3}"/>
    <cellStyle name="Euro 4 10" xfId="1312" xr:uid="{E794C347-912A-4F88-94B0-ED043B911370}"/>
    <cellStyle name="Euro 4 11" xfId="1313" xr:uid="{85114794-C4BC-4A63-AFB4-91F8F1054BDE}"/>
    <cellStyle name="Euro 4 12" xfId="1314" xr:uid="{6388C2FC-DF6C-4463-9CE2-D2A262393097}"/>
    <cellStyle name="Euro 4 13" xfId="1315" xr:uid="{221BA81F-8FE8-4CD0-9B25-CC5379F9D928}"/>
    <cellStyle name="Euro 4 14" xfId="1316" xr:uid="{C622668A-E13B-4FC3-953D-0C991BA1BD12}"/>
    <cellStyle name="Euro 4 15" xfId="1317" xr:uid="{18B0784D-EF72-4C44-9C1B-82C987BED6DB}"/>
    <cellStyle name="Euro 4 16" xfId="1318" xr:uid="{2A60DA45-7737-46B4-8DBD-3E2DBD657A33}"/>
    <cellStyle name="Euro 4 17" xfId="1319" xr:uid="{F5B36F6F-80FC-45CF-97A5-AEB6A52A6387}"/>
    <cellStyle name="Euro 4 18" xfId="1320" xr:uid="{4D32DF60-C20F-4528-8402-AA429595B91B}"/>
    <cellStyle name="Euro 4 19" xfId="1321" xr:uid="{0EC3E3AA-3008-4B99-B5BB-0AB00F429422}"/>
    <cellStyle name="Euro 4 2" xfId="1322" xr:uid="{0F9A7799-1D2D-4AC7-85E4-676501981F6E}"/>
    <cellStyle name="Euro 4 2 2" xfId="1323" xr:uid="{CCC7CD4F-E753-4B2D-AE7E-0177F552B14B}"/>
    <cellStyle name="Euro 4 20" xfId="1324" xr:uid="{6E92B624-9733-4B94-881E-4591296413E1}"/>
    <cellStyle name="Euro 4 21" xfId="1325" xr:uid="{D059ED3C-022C-4E9D-AE3F-53967AFDF890}"/>
    <cellStyle name="Euro 4 22" xfId="1326" xr:uid="{980073BB-5F00-4E9B-A09B-DD8D9A127F14}"/>
    <cellStyle name="Euro 4 23" xfId="1327" xr:uid="{D67CBB36-A265-409C-9686-F3B60EE280A1}"/>
    <cellStyle name="Euro 4 24" xfId="1328" xr:uid="{2614835E-440F-46C7-9F34-8DDCFB89E411}"/>
    <cellStyle name="Euro 4 25" xfId="1329" xr:uid="{69522606-0B9A-400C-806C-C3123A04F9D1}"/>
    <cellStyle name="Euro 4 26" xfId="1330" xr:uid="{0D01B355-8DEE-401D-BBE2-542076561309}"/>
    <cellStyle name="Euro 4 27" xfId="1331" xr:uid="{DB128870-BD5F-43E0-BC26-364E7429C8D2}"/>
    <cellStyle name="Euro 4 28" xfId="1332" xr:uid="{1C315930-6608-4741-B088-85FFAE242E38}"/>
    <cellStyle name="Euro 4 29" xfId="1333" xr:uid="{AC484532-AE6D-4C66-A5C1-515BF86B26B4}"/>
    <cellStyle name="Euro 4 3" xfId="1334" xr:uid="{B1104BED-84B2-433A-8824-C258765FC7B4}"/>
    <cellStyle name="Euro 4 3 2" xfId="1335" xr:uid="{A48A0CD1-2F42-44AA-A44A-84BFACAEA494}"/>
    <cellStyle name="Euro 4 4" xfId="1336" xr:uid="{9E3976DC-110F-481E-8F10-769457486ECE}"/>
    <cellStyle name="Euro 4 5" xfId="1337" xr:uid="{5E8A6D70-E81D-4F22-B1D9-6373E6A964CA}"/>
    <cellStyle name="Euro 4 6" xfId="1338" xr:uid="{4C45160E-16A8-4989-930C-687761789E31}"/>
    <cellStyle name="Euro 4 7" xfId="1339" xr:uid="{72F62424-E0AB-4E37-8FFA-F2EC9BAB1DF4}"/>
    <cellStyle name="Euro 4 8" xfId="1340" xr:uid="{396A5B69-B392-4E09-8CE6-156AF97E30FF}"/>
    <cellStyle name="Euro 4 9" xfId="1341" xr:uid="{275BA51E-FD83-44A9-A763-D28CB119154E}"/>
    <cellStyle name="Euro 5" xfId="1342" xr:uid="{B8B32FD3-66CF-4D52-9723-CA0EDD3F1EFB}"/>
    <cellStyle name="Euro 5 10" xfId="1343" xr:uid="{FD426F81-88F8-4DCD-A563-23202E8CB95E}"/>
    <cellStyle name="Euro 5 11" xfId="1344" xr:uid="{223BD740-AE6D-4FAE-AABF-B816CB3C9CB9}"/>
    <cellStyle name="Euro 5 12" xfId="1345" xr:uid="{017EAC34-50D7-4696-90CE-3FA46928D97A}"/>
    <cellStyle name="Euro 5 13" xfId="1346" xr:uid="{0717568B-2B46-4800-9AD5-69D33D6F5168}"/>
    <cellStyle name="Euro 5 14" xfId="1347" xr:uid="{9E624834-2537-42BA-B8E7-184BA8B11D7E}"/>
    <cellStyle name="Euro 5 15" xfId="1348" xr:uid="{C7A0A6EC-5CD8-4A82-8261-2EC7B0312920}"/>
    <cellStyle name="Euro 5 16" xfId="1349" xr:uid="{04B059CD-3083-46B6-9401-58D8A19BB41D}"/>
    <cellStyle name="Euro 5 17" xfId="1350" xr:uid="{3ECDCBF5-D5E5-4C8D-A529-689C149513E5}"/>
    <cellStyle name="Euro 5 18" xfId="1351" xr:uid="{40EEEC3B-B2A5-41B5-9388-CFABFE9BBA5B}"/>
    <cellStyle name="Euro 5 19" xfId="1352" xr:uid="{A92CA941-75F4-4F26-A519-9F60956C94B9}"/>
    <cellStyle name="Euro 5 2" xfId="1353" xr:uid="{2A5FA6AA-BEFF-4A23-BAD1-71C15576A20E}"/>
    <cellStyle name="Euro 5 2 2" xfId="1354" xr:uid="{76E2D48D-46FE-44D0-B652-8D1C2B65AD29}"/>
    <cellStyle name="Euro 5 20" xfId="1355" xr:uid="{AA0A78A1-96D1-490B-A9A8-4D4BB62B713F}"/>
    <cellStyle name="Euro 5 21" xfId="1356" xr:uid="{F3D698D2-BDEE-44DB-BE6E-816B97007ED6}"/>
    <cellStyle name="Euro 5 22" xfId="1357" xr:uid="{E1AF2815-0F57-45CC-B2B2-C514715FC1BE}"/>
    <cellStyle name="Euro 5 23" xfId="1358" xr:uid="{2E096A2F-4FC3-44D7-8F8E-A0CA9ED1D9DE}"/>
    <cellStyle name="Euro 5 24" xfId="1359" xr:uid="{A4E9123C-90F0-4744-B3F8-20D9C1B25969}"/>
    <cellStyle name="Euro 5 25" xfId="1360" xr:uid="{F90E60EE-B3FC-474C-BE15-ED61E0EF89AB}"/>
    <cellStyle name="Euro 5 26" xfId="1361" xr:uid="{3D265DE4-E2BC-49CD-A590-CAE263C2161E}"/>
    <cellStyle name="Euro 5 27" xfId="1362" xr:uid="{73361A1F-BBA6-4E82-835E-83A54A8E1D5F}"/>
    <cellStyle name="Euro 5 28" xfId="1363" xr:uid="{236149A8-EF95-4D76-9A69-530521FF1F8C}"/>
    <cellStyle name="Euro 5 29" xfId="1364" xr:uid="{797D5DC6-0A0F-4E8A-B92C-025DE4B2DD94}"/>
    <cellStyle name="Euro 5 3" xfId="1365" xr:uid="{E24C16D5-51B5-433E-8A48-DF3A2ACAEC59}"/>
    <cellStyle name="Euro 5 3 2" xfId="1366" xr:uid="{7DBDCAA0-EEB0-4B29-AA16-271D837A4CA4}"/>
    <cellStyle name="Euro 5 4" xfId="1367" xr:uid="{819DC298-9845-479C-AC59-BFCDC8092F78}"/>
    <cellStyle name="Euro 5 5" xfId="1368" xr:uid="{748EBAB9-5E8E-470E-A94C-2829D7D41F8E}"/>
    <cellStyle name="Euro 5 6" xfId="1369" xr:uid="{D77EBBE8-D69C-4532-9CEA-8C15FD97AFDF}"/>
    <cellStyle name="Euro 5 7" xfId="1370" xr:uid="{08F2A0A6-CBA6-4656-BDAF-07EE3EA8172E}"/>
    <cellStyle name="Euro 5 8" xfId="1371" xr:uid="{30462270-B1C2-4266-9814-2FE8806B124F}"/>
    <cellStyle name="Euro 5 9" xfId="1372" xr:uid="{EB3C4647-5DE8-4910-A265-976EA4390D67}"/>
    <cellStyle name="Euro 6" xfId="1373" xr:uid="{80B34E03-FDBD-46D1-A549-45D8AA663A54}"/>
    <cellStyle name="Euro 6 10" xfId="1374" xr:uid="{F935094A-94FF-43DA-B575-35E240EBA110}"/>
    <cellStyle name="Euro 6 11" xfId="1375" xr:uid="{D52B0FE1-2340-48F9-92E9-C14901B8F339}"/>
    <cellStyle name="Euro 6 12" xfId="1376" xr:uid="{8121C4F0-F2A8-433B-BDD6-5B38AF17A7A2}"/>
    <cellStyle name="Euro 6 13" xfId="1377" xr:uid="{9570F1CA-65B7-4572-BA2D-007C77D98B00}"/>
    <cellStyle name="Euro 6 14" xfId="1378" xr:uid="{7C972866-5CE5-486B-85F4-F84B127FB265}"/>
    <cellStyle name="Euro 6 15" xfId="1379" xr:uid="{0643D871-FF33-43DB-A4C6-4786B4DD2214}"/>
    <cellStyle name="Euro 6 16" xfId="1380" xr:uid="{E4BB8AB7-B0E7-4EC0-87F1-4C8842C439ED}"/>
    <cellStyle name="Euro 6 17" xfId="1381" xr:uid="{A7AE88CA-12F5-4B25-BE1F-451E39A62F7E}"/>
    <cellStyle name="Euro 6 18" xfId="1382" xr:uid="{7939300B-F2EF-4278-AA46-E4D54DB1FE7F}"/>
    <cellStyle name="Euro 6 19" xfId="1383" xr:uid="{D5F81EB1-4F90-46A9-B714-9601EB7A98B3}"/>
    <cellStyle name="Euro 6 2" xfId="1384" xr:uid="{AB422A6C-8A01-4AFD-AA61-367C50F713FD}"/>
    <cellStyle name="Euro 6 2 2" xfId="1385" xr:uid="{FFEFC1A7-C965-4CB4-A3F3-F71297A97795}"/>
    <cellStyle name="Euro 6 20" xfId="1386" xr:uid="{BD0EC251-BC49-4C2C-95EC-6DA607E270E9}"/>
    <cellStyle name="Euro 6 21" xfId="1387" xr:uid="{60AC42AF-4AB1-4E44-B4DA-05182B097946}"/>
    <cellStyle name="Euro 6 22" xfId="1388" xr:uid="{28057550-2198-49BA-987D-6B9E279C36FC}"/>
    <cellStyle name="Euro 6 23" xfId="1389" xr:uid="{FAF39919-39C3-4F73-8F23-4E4DFB5DEE13}"/>
    <cellStyle name="Euro 6 24" xfId="1390" xr:uid="{D4BB8DAA-45F2-4989-B619-AFA202BAB851}"/>
    <cellStyle name="Euro 6 25" xfId="1391" xr:uid="{4CF384AB-0C40-4609-A229-A1F52C1D2624}"/>
    <cellStyle name="Euro 6 26" xfId="1392" xr:uid="{650B249B-FB96-4F1E-9413-456059A36EEC}"/>
    <cellStyle name="Euro 6 27" xfId="1393" xr:uid="{B998BD57-CE8D-439D-9E91-7B32A924AE58}"/>
    <cellStyle name="Euro 6 28" xfId="1394" xr:uid="{8A25F6CA-A201-4A41-8981-A20D14C3CA81}"/>
    <cellStyle name="Euro 6 29" xfId="1395" xr:uid="{99E85BED-2E9E-4A2D-9D82-5DEAD600CA17}"/>
    <cellStyle name="Euro 6 3" xfId="1396" xr:uid="{3271F84A-A2AE-459C-B142-B786A3C05FD4}"/>
    <cellStyle name="Euro 6 3 2" xfId="1397" xr:uid="{07B8A222-120D-48DB-A515-A5E41BF48763}"/>
    <cellStyle name="Euro 6 4" xfId="1398" xr:uid="{2152219B-C6F1-4E2D-AC25-D4E83AA27CB7}"/>
    <cellStyle name="Euro 6 5" xfId="1399" xr:uid="{A79AE216-0A87-4532-8961-4197E7312ECF}"/>
    <cellStyle name="Euro 6 6" xfId="1400" xr:uid="{084B2ED6-C108-4795-AC4F-6894D21B6458}"/>
    <cellStyle name="Euro 6 7" xfId="1401" xr:uid="{92D8991D-2AF3-467B-B785-8BAC3B408A10}"/>
    <cellStyle name="Euro 6 8" xfId="1402" xr:uid="{63897085-AB1B-419E-B655-9598FC9AC63A}"/>
    <cellStyle name="Euro 6 9" xfId="1403" xr:uid="{97EADB65-9551-47F3-A285-FEC5D7E6575C}"/>
    <cellStyle name="Euro 7" xfId="1404" xr:uid="{08F32608-9D53-4FD7-A81F-D150A05B441B}"/>
    <cellStyle name="Euro 7 10" xfId="1405" xr:uid="{26ED9593-4E42-43E4-AD05-4503CE410AF6}"/>
    <cellStyle name="Euro 7 11" xfId="1406" xr:uid="{5F275D2A-6095-4C2C-8CA0-20FE940C6ABC}"/>
    <cellStyle name="Euro 7 12" xfId="1407" xr:uid="{632D3936-00E9-490B-9AA5-B2EF03FC68B0}"/>
    <cellStyle name="Euro 7 13" xfId="1408" xr:uid="{675988C3-F870-4D4D-803C-C490EB3555B4}"/>
    <cellStyle name="Euro 7 14" xfId="1409" xr:uid="{636FE54E-186E-4236-A5C6-1289F12AE424}"/>
    <cellStyle name="Euro 7 15" xfId="1410" xr:uid="{02CE74DC-A220-4A63-A1A5-A5D929E326E7}"/>
    <cellStyle name="Euro 7 16" xfId="1411" xr:uid="{5D37C812-7C21-4202-B835-8DC050FF868D}"/>
    <cellStyle name="Euro 7 17" xfId="1412" xr:uid="{DD2B5D1C-5003-4783-82DE-1817F9025F4A}"/>
    <cellStyle name="Euro 7 18" xfId="1413" xr:uid="{7CE39649-15D2-4057-BEDD-44B936D8167D}"/>
    <cellStyle name="Euro 7 19" xfId="1414" xr:uid="{885AA6A1-F292-422B-9416-FE505E4B409D}"/>
    <cellStyle name="Euro 7 2" xfId="1415" xr:uid="{8FC0C76F-F8FC-467C-8288-ADA3F91B4E77}"/>
    <cellStyle name="Euro 7 2 2" xfId="1416" xr:uid="{32F55850-FB93-40CC-A23A-467E9217FC63}"/>
    <cellStyle name="Euro 7 20" xfId="1417" xr:uid="{3FF1ED70-1469-4EF7-A1D2-086341C04929}"/>
    <cellStyle name="Euro 7 21" xfId="1418" xr:uid="{65ED87DE-AF2E-4EC9-A2C2-111846D60C00}"/>
    <cellStyle name="Euro 7 22" xfId="1419" xr:uid="{DD41E46B-6576-48FF-BBCC-ACF2D572D416}"/>
    <cellStyle name="Euro 7 23" xfId="1420" xr:uid="{8A3A9DB9-A646-4496-BB1C-890AF056FF82}"/>
    <cellStyle name="Euro 7 24" xfId="1421" xr:uid="{F8877C12-8211-4EA5-BE30-87C2A87AE1A1}"/>
    <cellStyle name="Euro 7 25" xfId="1422" xr:uid="{A20C308D-8C29-446E-BC52-0608A2C2F572}"/>
    <cellStyle name="Euro 7 26" xfId="1423" xr:uid="{B6D28F98-ECEE-4DF5-A231-C8F9098C6D28}"/>
    <cellStyle name="Euro 7 27" xfId="1424" xr:uid="{AFC930EA-754F-4AA6-8BFB-C88D335A72A7}"/>
    <cellStyle name="Euro 7 28" xfId="1425" xr:uid="{197D72E7-641E-4C7D-B130-2AD0C860C7AD}"/>
    <cellStyle name="Euro 7 29" xfId="1426" xr:uid="{523F953C-1A5C-4DE7-B5F4-4C458E9D1A52}"/>
    <cellStyle name="Euro 7 3" xfId="1427" xr:uid="{8F1233AB-D3E7-4CEE-B0C7-AD0321BDFEF7}"/>
    <cellStyle name="Euro 7 3 2" xfId="1428" xr:uid="{3DC9C552-4B51-4481-B6D4-84C055FF011C}"/>
    <cellStyle name="Euro 7 4" xfId="1429" xr:uid="{14823A70-6845-42CB-ACA4-E8007AEC3F55}"/>
    <cellStyle name="Euro 7 5" xfId="1430" xr:uid="{7BB4A2C4-BB7F-4378-8630-6E446CE10303}"/>
    <cellStyle name="Euro 7 6" xfId="1431" xr:uid="{C6440D02-7E53-4BDC-B7CF-68C4965C9BE0}"/>
    <cellStyle name="Euro 7 7" xfId="1432" xr:uid="{DC5D4F93-0492-446E-B680-B905B7CD2B50}"/>
    <cellStyle name="Euro 7 8" xfId="1433" xr:uid="{3A40DAB6-EE62-4347-899A-F23031ACADB5}"/>
    <cellStyle name="Euro 7 9" xfId="1434" xr:uid="{AAA165E5-2B5D-4856-BAE2-66F16EE16652}"/>
    <cellStyle name="Euro 8" xfId="1435" xr:uid="{94F61E53-77D2-4DC0-B383-FEECF401E6F7}"/>
    <cellStyle name="Euro 8 10" xfId="1436" xr:uid="{305ED8DE-5324-4785-A6C5-8D63245AD225}"/>
    <cellStyle name="Euro 8 11" xfId="1437" xr:uid="{98151D9A-F7DF-4996-8A06-11E576A15C1B}"/>
    <cellStyle name="Euro 8 12" xfId="1438" xr:uid="{AE960307-A1EA-481D-B832-CF8FE5583FAF}"/>
    <cellStyle name="Euro 8 13" xfId="1439" xr:uid="{2676CCC4-2D84-4B50-BFC0-1AE0A95E0111}"/>
    <cellStyle name="Euro 8 14" xfId="1440" xr:uid="{88D38E23-F90F-4C44-BAD6-037476E9F752}"/>
    <cellStyle name="Euro 8 15" xfId="1441" xr:uid="{C8A795E4-4DA9-4DE9-94BC-94F10F1F6BE0}"/>
    <cellStyle name="Euro 8 16" xfId="1442" xr:uid="{9EA44D5A-5F82-4991-AFBB-25D12FF22D87}"/>
    <cellStyle name="Euro 8 17" xfId="1443" xr:uid="{DB6EF499-3A8C-47D0-ACD6-6470C75A3A48}"/>
    <cellStyle name="Euro 8 18" xfId="1444" xr:uid="{BB52BC83-AE7B-4199-BA17-3E98AB681F78}"/>
    <cellStyle name="Euro 8 19" xfId="1445" xr:uid="{E60E1922-100C-4531-ACF2-FD803BCC9EB6}"/>
    <cellStyle name="Euro 8 2" xfId="1446" xr:uid="{CEEC2570-52CC-4B58-804F-ED873A9E4592}"/>
    <cellStyle name="Euro 8 2 2" xfId="1447" xr:uid="{80E3554C-E6B2-4892-A2F5-9638784D8C05}"/>
    <cellStyle name="Euro 8 20" xfId="1448" xr:uid="{482B54BC-88F4-4B8D-9A41-C7734B3AA00E}"/>
    <cellStyle name="Euro 8 21" xfId="1449" xr:uid="{C12CDFE2-C2AB-49BE-8DEC-328FA205BDD9}"/>
    <cellStyle name="Euro 8 22" xfId="1450" xr:uid="{6025DF16-8268-41DC-957E-18A1A2D5AF37}"/>
    <cellStyle name="Euro 8 23" xfId="1451" xr:uid="{08622638-220C-4268-9FE3-D98F01A5EA3E}"/>
    <cellStyle name="Euro 8 24" xfId="1452" xr:uid="{8FC8F47D-4584-4AAB-9778-1245306D4992}"/>
    <cellStyle name="Euro 8 25" xfId="1453" xr:uid="{A0D28D4B-A3D6-4F55-B005-10B61B41B4C4}"/>
    <cellStyle name="Euro 8 26" xfId="1454" xr:uid="{7A7AC36B-BC1B-4AD2-BC61-165F3882D83F}"/>
    <cellStyle name="Euro 8 27" xfId="1455" xr:uid="{6935800E-C102-4DC2-B36B-A8241C2E9B14}"/>
    <cellStyle name="Euro 8 28" xfId="1456" xr:uid="{87A63A3A-F6B6-42D9-BB11-B2CBA902AEA3}"/>
    <cellStyle name="Euro 8 29" xfId="1457" xr:uid="{514CEE75-3797-4B9A-976E-BD1E3B5ED6B8}"/>
    <cellStyle name="Euro 8 3" xfId="1458" xr:uid="{929C21BA-81AA-45E9-9488-21BF6A2F4F39}"/>
    <cellStyle name="Euro 8 3 2" xfId="1459" xr:uid="{37A4FCB9-3088-4A50-8962-95AF70AEA466}"/>
    <cellStyle name="Euro 8 4" xfId="1460" xr:uid="{4FB1663B-8D23-459E-8395-B295EA43B12D}"/>
    <cellStyle name="Euro 8 5" xfId="1461" xr:uid="{C0403B2F-9B01-40B3-BE68-C0CDBE88856B}"/>
    <cellStyle name="Euro 8 6" xfId="1462" xr:uid="{7CE4928A-2D3C-410A-87A7-A27B4562C8C8}"/>
    <cellStyle name="Euro 8 7" xfId="1463" xr:uid="{333F5397-3513-43BA-A2B7-BFFF66EE1930}"/>
    <cellStyle name="Euro 8 8" xfId="1464" xr:uid="{83D38B77-77BF-43D3-AD3D-89E38A479A28}"/>
    <cellStyle name="Euro 8 9" xfId="1465" xr:uid="{9EBD233E-725E-4844-848C-08E675A56508}"/>
    <cellStyle name="Euro 9" xfId="1466" xr:uid="{565CF6EA-7827-4379-92F6-57F255E20FA1}"/>
    <cellStyle name="Euro 9 10" xfId="1467" xr:uid="{53BF161C-91C1-4D1B-A333-EB27999F3E1B}"/>
    <cellStyle name="Euro 9 11" xfId="1468" xr:uid="{BAC2473B-CB7F-4928-B1CA-A7891FB00072}"/>
    <cellStyle name="Euro 9 12" xfId="1469" xr:uid="{AC4401DD-245E-43D3-8E88-5C94D8744553}"/>
    <cellStyle name="Euro 9 13" xfId="1470" xr:uid="{941CCE3E-D40A-4ACC-A104-45BF731DA6F3}"/>
    <cellStyle name="Euro 9 14" xfId="1471" xr:uid="{05EF9CA3-3D72-418F-BF70-BAA55E26BB82}"/>
    <cellStyle name="Euro 9 15" xfId="1472" xr:uid="{E302CEC1-7359-4BFA-ABDB-D3FB669E564D}"/>
    <cellStyle name="Euro 9 16" xfId="1473" xr:uid="{9518F5AE-B1D8-4367-8573-37E0BCB59F83}"/>
    <cellStyle name="Euro 9 17" xfId="1474" xr:uid="{B6D66BB4-6AF2-42EE-A349-EE8443A29E27}"/>
    <cellStyle name="Euro 9 18" xfId="1475" xr:uid="{C0DC1B40-207F-4F01-8746-29FD557A9054}"/>
    <cellStyle name="Euro 9 19" xfId="1476" xr:uid="{BC45884C-2F30-4FAE-9201-59D906198172}"/>
    <cellStyle name="Euro 9 2" xfId="1477" xr:uid="{AF8C69A0-6E67-4C6F-8677-602C1496276B}"/>
    <cellStyle name="Euro 9 2 2" xfId="1478" xr:uid="{C2CBE1B1-5DE5-429F-816E-B271FE561755}"/>
    <cellStyle name="Euro 9 20" xfId="1479" xr:uid="{5844A585-A44F-445D-85B4-2C121CB0A17A}"/>
    <cellStyle name="Euro 9 21" xfId="1480" xr:uid="{599CF2CC-102A-4F76-89BB-C858AF831C40}"/>
    <cellStyle name="Euro 9 22" xfId="1481" xr:uid="{0B6EAA30-9F98-4166-B2E9-9C0569C85FE9}"/>
    <cellStyle name="Euro 9 23" xfId="1482" xr:uid="{631B973A-82F4-4BED-B6A1-8E53DE9B0E99}"/>
    <cellStyle name="Euro 9 24" xfId="1483" xr:uid="{53316AD7-9BC6-4895-9985-3209B3F60781}"/>
    <cellStyle name="Euro 9 25" xfId="1484" xr:uid="{AC13F969-B757-41AF-93C5-818DFE5C7F5B}"/>
    <cellStyle name="Euro 9 26" xfId="1485" xr:uid="{CB1A887C-94E3-462E-89EA-8D60B0950B20}"/>
    <cellStyle name="Euro 9 27" xfId="1486" xr:uid="{DD88C976-C145-408C-A895-9868B0BCA126}"/>
    <cellStyle name="Euro 9 28" xfId="1487" xr:uid="{5A7A8BC9-5252-4B6B-882A-A387181A0489}"/>
    <cellStyle name="Euro 9 29" xfId="1488" xr:uid="{C3259E51-36CC-4E34-BC24-7EE57F796C17}"/>
    <cellStyle name="Euro 9 3" xfId="1489" xr:uid="{10421654-2E35-4E0D-B18D-7B6177CF3BB8}"/>
    <cellStyle name="Euro 9 3 2" xfId="1490" xr:uid="{0BBCEE97-DB36-428E-AAE9-69BEE054E67A}"/>
    <cellStyle name="Euro 9 4" xfId="1491" xr:uid="{67686C14-B24E-4783-96E3-7AEA6171E993}"/>
    <cellStyle name="Euro 9 5" xfId="1492" xr:uid="{D23F3322-825E-4616-8503-08C04806C463}"/>
    <cellStyle name="Euro 9 6" xfId="1493" xr:uid="{01B23AF5-D1C5-4D00-988C-FCB76961211B}"/>
    <cellStyle name="Euro 9 7" xfId="1494" xr:uid="{09EFE2CB-FE17-4975-8273-B0C86B86C091}"/>
    <cellStyle name="Euro 9 8" xfId="1495" xr:uid="{BAC1AD14-9BF8-433C-9BB6-52A2231B9E7F}"/>
    <cellStyle name="Euro 9 9" xfId="1496" xr:uid="{AE7EF2DE-B9BE-4731-B339-34F0ACE08D0C}"/>
    <cellStyle name="Excel.Chart" xfId="54" xr:uid="{F78715C5-643C-47C5-B3FA-E79A7EE536EC}"/>
    <cellStyle name="Explanatory Text 2" xfId="1497" xr:uid="{107B26C8-0267-45F9-AAD1-D9885959665D}"/>
    <cellStyle name="F2" xfId="1498" xr:uid="{92C8C7DA-F419-4222-9AEE-6693A6DD18AA}"/>
    <cellStyle name="F2 10" xfId="1499" xr:uid="{C4EABDB0-7974-4AB9-BB93-EF824A3D3C44}"/>
    <cellStyle name="F2 11" xfId="1500" xr:uid="{717605A1-8D30-47ED-AC4F-8C3EB73955C2}"/>
    <cellStyle name="F2 2" xfId="1501" xr:uid="{D287C9D3-F042-4313-91D0-5B05799AA114}"/>
    <cellStyle name="F2 3" xfId="1502" xr:uid="{6A9C71F2-FCE1-4CF7-AC96-E31CDCD4C5DE}"/>
    <cellStyle name="F2 4" xfId="1503" xr:uid="{5DEB05EC-8AC2-42E8-8C82-34009849E69D}"/>
    <cellStyle name="F2 5" xfId="1504" xr:uid="{AF976EA5-9F18-45DF-8CD1-5A7B3B6D234C}"/>
    <cellStyle name="F2 6" xfId="1505" xr:uid="{50678D4F-C165-4A90-A858-0E0A947AF0CC}"/>
    <cellStyle name="F2 7" xfId="1506" xr:uid="{4EC05B1D-BCA8-4D59-9D42-CD74D043AFEF}"/>
    <cellStyle name="F2 8" xfId="1507" xr:uid="{4BECD41C-2FF0-4856-9F1C-D23041DF99DF}"/>
    <cellStyle name="F2 9" xfId="1508" xr:uid="{4A89C539-79B8-4529-A72E-F65DE78E1561}"/>
    <cellStyle name="F3" xfId="1509" xr:uid="{457738C1-1E77-4F9E-947D-070938C13051}"/>
    <cellStyle name="F3 10" xfId="1510" xr:uid="{2FF047B0-BB72-4922-B322-738BFBE80E49}"/>
    <cellStyle name="F3 11" xfId="1511" xr:uid="{22B4E4C2-05BA-4E33-9825-36731A432B36}"/>
    <cellStyle name="F3 2" xfId="1512" xr:uid="{324A309D-D3B0-424E-A746-3F609E00B7AF}"/>
    <cellStyle name="F3 3" xfId="1513" xr:uid="{57523F20-0ADC-4A66-8B83-2A16EE23C5D9}"/>
    <cellStyle name="F3 4" xfId="1514" xr:uid="{174E2CF4-E08E-4DD9-A1A1-AACBFD347BAF}"/>
    <cellStyle name="F3 5" xfId="1515" xr:uid="{36D133F9-4231-469C-A120-269E9CB65084}"/>
    <cellStyle name="F3 6" xfId="1516" xr:uid="{7E9FF447-3A80-43C3-A002-C78B298020D2}"/>
    <cellStyle name="F3 7" xfId="1517" xr:uid="{335E2B72-5CCF-4226-A253-444764F9BDF5}"/>
    <cellStyle name="F3 8" xfId="1518" xr:uid="{C57F9B6A-1A54-4D2C-A648-1E8FF4DF3C7C}"/>
    <cellStyle name="F3 9" xfId="1519" xr:uid="{9E132FB6-E9AD-4334-8217-18F9A2498978}"/>
    <cellStyle name="F4" xfId="1520" xr:uid="{CC3C6AF8-6FAF-4851-8AD7-E49E0B30C871}"/>
    <cellStyle name="F4 10" xfId="1521" xr:uid="{1A909509-D033-4B78-A688-B01F96310FF9}"/>
    <cellStyle name="F4 11" xfId="1522" xr:uid="{E4E4ED51-5804-46E9-8BFC-35E48ECCBDE6}"/>
    <cellStyle name="F4 2" xfId="1523" xr:uid="{B4D1A866-23CA-47AC-B3AB-46C0A718FC75}"/>
    <cellStyle name="F4 3" xfId="1524" xr:uid="{EC3396A6-F7E1-44AC-8464-121B7B3A73CB}"/>
    <cellStyle name="F4 4" xfId="1525" xr:uid="{C2BF2779-2DB3-45EA-B977-A8388C008F6B}"/>
    <cellStyle name="F4 5" xfId="1526" xr:uid="{B4416087-AF41-46EA-9C08-2D6C4CCB90A0}"/>
    <cellStyle name="F4 6" xfId="1527" xr:uid="{617886C2-6814-4DF3-A242-0DC90633422E}"/>
    <cellStyle name="F4 7" xfId="1528" xr:uid="{DA517E47-8209-4664-A1DE-925729BD156A}"/>
    <cellStyle name="F4 8" xfId="1529" xr:uid="{354E2B6D-A40E-40B0-B5E6-7C11C710418F}"/>
    <cellStyle name="F4 9" xfId="1530" xr:uid="{052FC160-9386-45E2-9728-35F1BE63570C}"/>
    <cellStyle name="F5" xfId="1531" xr:uid="{38F6F309-9FE5-4F83-9BF3-DDD6F651E54B}"/>
    <cellStyle name="F5 10" xfId="1532" xr:uid="{6BE7AE4C-8F1F-4B1C-A16F-A9AA6A4A6CFB}"/>
    <cellStyle name="F5 11" xfId="1533" xr:uid="{7275DC9D-1722-418A-B082-F344BBF3C66A}"/>
    <cellStyle name="F5 2" xfId="1534" xr:uid="{407B03F6-5836-4DF8-8EDA-9324F2DDFB6F}"/>
    <cellStyle name="F5 3" xfId="1535" xr:uid="{FCE40DC3-DEDB-4FCF-88ED-E7CAD923FBC2}"/>
    <cellStyle name="F5 4" xfId="1536" xr:uid="{62547AED-D241-4927-970C-EECCA6B01544}"/>
    <cellStyle name="F5 5" xfId="1537" xr:uid="{47CCBAC2-B293-4FC2-B65D-A7E576172CD5}"/>
    <cellStyle name="F5 6" xfId="1538" xr:uid="{BAAFE7C9-89BD-4DC3-A65D-C774DD0BC6B2}"/>
    <cellStyle name="F5 7" xfId="1539" xr:uid="{EAC760F9-CB80-4863-A66E-BE65D4660C6E}"/>
    <cellStyle name="F5 8" xfId="1540" xr:uid="{2BC9EF79-678F-4D82-8412-F1AB2B3238E9}"/>
    <cellStyle name="F5 9" xfId="1541" xr:uid="{7004CD2C-9974-4789-B6D0-B6D840ADB26D}"/>
    <cellStyle name="F6" xfId="1542" xr:uid="{AFCA655B-74A3-4EAA-B528-9FD97EE5E323}"/>
    <cellStyle name="F6 10" xfId="1543" xr:uid="{92FA9EC0-F94B-466F-B54B-ADC5180E8D19}"/>
    <cellStyle name="F6 11" xfId="1544" xr:uid="{D8486ED8-E234-4C8A-8BFE-98F53510574A}"/>
    <cellStyle name="F6 2" xfId="1545" xr:uid="{7AA3C1C0-E723-4FAE-AE91-F3A8DDACF3C2}"/>
    <cellStyle name="F6 3" xfId="1546" xr:uid="{460087CA-DBB7-484D-B2B4-D0D3B1B0693C}"/>
    <cellStyle name="F6 4" xfId="1547" xr:uid="{7AD5C808-6FCE-4587-94BD-62AFBDBEBB9F}"/>
    <cellStyle name="F6 5" xfId="1548" xr:uid="{80905E07-D54D-4A15-A022-239EA7B66362}"/>
    <cellStyle name="F6 6" xfId="1549" xr:uid="{FF9429AF-9BB8-4476-8483-515B46324F0A}"/>
    <cellStyle name="F6 7" xfId="1550" xr:uid="{E4FBAB23-FCCD-4633-AB4B-453D365F9327}"/>
    <cellStyle name="F6 8" xfId="1551" xr:uid="{7F551048-38A3-40D0-A6D3-72A58FC57D9C}"/>
    <cellStyle name="F6 9" xfId="1552" xr:uid="{4A89E041-0A0D-4667-8A3B-8BF42D20919F}"/>
    <cellStyle name="F7" xfId="1553" xr:uid="{3FA40C9B-DA08-4DFC-91C5-5F6833D0D126}"/>
    <cellStyle name="F7 10" xfId="1554" xr:uid="{4B94E289-B977-4CB2-B04F-54F684452B7F}"/>
    <cellStyle name="F7 11" xfId="1555" xr:uid="{7B3FE202-D1E3-4E9F-88F7-59064B2D35F0}"/>
    <cellStyle name="F7 2" xfId="1556" xr:uid="{2FC969EE-1010-4AA3-89DB-EA1292CC109E}"/>
    <cellStyle name="F7 3" xfId="1557" xr:uid="{214DC81F-DF3A-4AE1-A02B-45836C5357D9}"/>
    <cellStyle name="F7 4" xfId="1558" xr:uid="{87A04874-1CDA-427D-B19E-FABF1B53255F}"/>
    <cellStyle name="F7 5" xfId="1559" xr:uid="{CDF907C6-7874-4C78-940D-B9CEF8EF2F11}"/>
    <cellStyle name="F7 6" xfId="1560" xr:uid="{2F08655A-393D-4341-BEF2-30260BF32D53}"/>
    <cellStyle name="F7 7" xfId="1561" xr:uid="{3B76B2E6-01BA-4126-90F8-B8B08DDB91A9}"/>
    <cellStyle name="F7 8" xfId="1562" xr:uid="{E34F9675-414F-446B-8090-9734627DCB97}"/>
    <cellStyle name="F7 9" xfId="1563" xr:uid="{B1AF0767-5463-4D1A-ADB7-15727FEDF502}"/>
    <cellStyle name="F8" xfId="1564" xr:uid="{855F4DD3-5859-408E-BE03-48983EE66510}"/>
    <cellStyle name="F8 10" xfId="1565" xr:uid="{F839EC51-0639-4FBF-B5B8-E8FE7B18CA4A}"/>
    <cellStyle name="F8 11" xfId="1566" xr:uid="{3D9FDEEC-CA0D-40E5-AD04-10A8480E319C}"/>
    <cellStyle name="F8 2" xfId="1567" xr:uid="{6A275AB5-03D5-489C-B6D5-C367CF71CD93}"/>
    <cellStyle name="F8 3" xfId="1568" xr:uid="{D610DE54-CBDE-46D2-AFAF-F2695D0F96C9}"/>
    <cellStyle name="F8 4" xfId="1569" xr:uid="{4524A6C9-5B66-4549-9CB0-4BB42FD4371B}"/>
    <cellStyle name="F8 5" xfId="1570" xr:uid="{53D85EA1-21A8-4E4D-9B5C-30C696939784}"/>
    <cellStyle name="F8 6" xfId="1571" xr:uid="{AED32B18-1FEB-48FE-8638-8DF7F2C13E34}"/>
    <cellStyle name="F8 7" xfId="1572" xr:uid="{E7662F83-2A7A-449C-9975-F9C1FBFBD8A8}"/>
    <cellStyle name="F8 8" xfId="1573" xr:uid="{581CB2CD-47AC-4DA2-B065-313621A79931}"/>
    <cellStyle name="F8 9" xfId="1574" xr:uid="{8BC7BDD4-A3E3-44D0-80B9-803F08E77375}"/>
    <cellStyle name="Fecha" xfId="1575" xr:uid="{66DC70CC-D403-4837-B68D-06A4E47102A0}"/>
    <cellStyle name="Fecha 2" xfId="1576" xr:uid="{E6DC63B5-41CA-4D1D-83A4-DD2CC2595F26}"/>
    <cellStyle name="Fijo" xfId="1577" xr:uid="{74DD5F02-E868-4E77-8A45-92EE5132E207}"/>
    <cellStyle name="Fijo 2" xfId="1578" xr:uid="{D5ADC077-2F96-47C1-B53F-72228511F9E8}"/>
    <cellStyle name="Fin del cuadro" xfId="1579" xr:uid="{D842644C-CE8B-4224-95E7-8E194F23D1DE}"/>
    <cellStyle name="Fin del cuadro 2" xfId="1580" xr:uid="{0DD76A5D-28A4-420A-88C3-0BBB613ED303}"/>
    <cellStyle name="fincuadro" xfId="1581" xr:uid="{8E2DF5B9-32BE-4DB6-9A84-58440971A318}"/>
    <cellStyle name="fincuadro 2" xfId="1582" xr:uid="{2557F708-4118-42AF-B518-DAE6E1285552}"/>
    <cellStyle name="Fixed" xfId="1583" xr:uid="{511A4080-6656-4C3E-98E7-B2E942285D69}"/>
    <cellStyle name="Fixed 2" xfId="1584" xr:uid="{AAD10999-9CC8-45A6-82BE-099D05822408}"/>
    <cellStyle name="fuente" xfId="1585" xr:uid="{02170865-2F12-4B1A-91BC-FDFE649C43CA}"/>
    <cellStyle name="Good 2" xfId="1586" xr:uid="{9E9DDE27-95B8-4268-807D-4D2E1363B294}"/>
    <cellStyle name="Heading 1 2" xfId="1588" xr:uid="{D60FCD11-64C5-4E61-964A-C23BD56BCA22}"/>
    <cellStyle name="Heading 1 3" xfId="1587" xr:uid="{D1EAC40A-842C-43FA-BB78-F17327538D35}"/>
    <cellStyle name="Heading 2 2" xfId="1590" xr:uid="{0731DC31-7FDA-45B6-8686-C11CDDC1AF65}"/>
    <cellStyle name="Heading 2 3" xfId="1589" xr:uid="{D07A8BF1-E7A3-442A-9CE9-B4F81DC1DF73}"/>
    <cellStyle name="Heading 3 2" xfId="1591" xr:uid="{C81F3E4A-7127-4387-833A-932A8C39F173}"/>
    <cellStyle name="Heading 4 2" xfId="1592" xr:uid="{6F05FD38-20B1-47E7-BFC2-758287EC9AB2}"/>
    <cellStyle name="Heading1" xfId="1593" xr:uid="{61DCA537-5C01-435C-B5B9-CF358A79E46F}"/>
    <cellStyle name="Heading1 2" xfId="1594" xr:uid="{CCD251FD-3EC7-40EA-A2D3-4DBAC8630E34}"/>
    <cellStyle name="Heading2" xfId="1595" xr:uid="{34F61AE6-801E-4E5B-BB09-A31BACD6FF50}"/>
    <cellStyle name="Heading2 2" xfId="1596" xr:uid="{E18068F5-638B-4E82-B39C-206C835A9803}"/>
    <cellStyle name="Hipervínculo 2" xfId="1597" xr:uid="{0DF507C5-0823-4572-8BB6-6402A8DE7CF2}"/>
    <cellStyle name="Hipervínculo 2 2" xfId="1598" xr:uid="{163276F8-D4BC-41E1-95FA-9A1245B6FBAD}"/>
    <cellStyle name="Hipervínculo 3" xfId="1599" xr:uid="{0D5FA3F5-8315-4949-B02C-44FBA56E3FB4}"/>
    <cellStyle name="Hipervínculo 4" xfId="1600" xr:uid="{83B50D61-C205-49FE-8B50-99F63BB1BABA}"/>
    <cellStyle name="Hipervínculo 5" xfId="1601" xr:uid="{E2100F23-3C93-45BC-B408-322D3FCF5427}"/>
    <cellStyle name="Hipervínculo visitado 10" xfId="1602" xr:uid="{646DC759-C286-4678-BB7F-AF75ABFBA57A}"/>
    <cellStyle name="Hipervínculo visitado 11" xfId="1603" xr:uid="{9EE1C2D7-B294-4844-B0FE-0A97761BFE36}"/>
    <cellStyle name="Hipervínculo visitado 12" xfId="1604" xr:uid="{0374CEF6-623B-4475-9F43-0F351CBC3B97}"/>
    <cellStyle name="Hipervínculo visitado 13" xfId="1605" xr:uid="{EA25BCBF-44EB-4307-AC7E-7D697461C489}"/>
    <cellStyle name="Hipervínculo visitado 14" xfId="1606" xr:uid="{D47ED525-FF10-4ACA-A816-3DD2056FE4F4}"/>
    <cellStyle name="Hipervínculo visitado 15" xfId="1607" xr:uid="{261EE775-443A-4562-80C1-38D946A3ED15}"/>
    <cellStyle name="Hipervínculo visitado 16" xfId="1608" xr:uid="{B0EF47E4-FE54-40D9-B950-444CEC61E8DD}"/>
    <cellStyle name="Hipervínculo visitado 17" xfId="1609" xr:uid="{7EADA706-45B6-41E2-94D1-291AA7F41EF9}"/>
    <cellStyle name="Hipervínculo visitado 18" xfId="1610" xr:uid="{6ABAF8A7-30B4-44F1-92A1-A9749E3AC7C9}"/>
    <cellStyle name="Hipervínculo visitado 19" xfId="1611" xr:uid="{F5E7833E-2379-46BB-A3F5-EDF9B0243AC2}"/>
    <cellStyle name="Hipervínculo visitado 2" xfId="1612" xr:uid="{30BF4E37-EDFA-4E43-93E8-5FAF4DA298BD}"/>
    <cellStyle name="Hipervínculo visitado 20" xfId="1613" xr:uid="{47F0D008-15FA-49D3-ADA1-2E6924B53C62}"/>
    <cellStyle name="Hipervínculo visitado 21" xfId="1614" xr:uid="{65AEAC1E-DA82-4E01-AAB9-CA634D93D344}"/>
    <cellStyle name="Hipervínculo visitado 3" xfId="1615" xr:uid="{29B82B16-5678-4EC5-B730-B4AD796E3D3F}"/>
    <cellStyle name="Hipervínculo visitado 4" xfId="1616" xr:uid="{D1976DA1-461A-41AE-91FE-EA506095C20F}"/>
    <cellStyle name="Hipervínculo visitado 5" xfId="1617" xr:uid="{DF462A7F-FEC0-437A-8A03-C80C11E94C46}"/>
    <cellStyle name="Hipervínculo visitado 6" xfId="1618" xr:uid="{741A7FA3-148A-4EEE-ACBA-559DBA12D764}"/>
    <cellStyle name="Hipervínculo visitado 7" xfId="1619" xr:uid="{9B9BB7BD-57AD-4DFE-84D0-39CF32868CB4}"/>
    <cellStyle name="Hipervínculo visitado 8" xfId="1620" xr:uid="{E5B9CBE4-0F29-4D48-A8F0-507B5759463F}"/>
    <cellStyle name="Hipervínculo visitado 9" xfId="1621" xr:uid="{7E29B848-6526-4C70-9249-017311B8AF5D}"/>
    <cellStyle name="Hyperlink 2" xfId="1622" xr:uid="{A8E3B3FC-EFFA-4CA1-8D4E-122239F40C90}"/>
    <cellStyle name="Incorrecto" xfId="9" builtinId="27" customBuiltin="1"/>
    <cellStyle name="Incorrecto 2" xfId="1623" xr:uid="{7907FDB9-8696-404D-BF27-C36233D5D64B}"/>
    <cellStyle name="Incorrecto 2 2" xfId="1624" xr:uid="{CBC5630E-C17F-4FCF-B99E-874DAFC89463}"/>
    <cellStyle name="Incorrecto 2 3" xfId="1625" xr:uid="{89C40D0E-7F32-46F0-9A44-BDA360E9CDBD}"/>
    <cellStyle name="Incorrecto 2 4" xfId="1626" xr:uid="{54055FCD-C3B2-479B-AE0C-26284EB40F8D}"/>
    <cellStyle name="Incorrecto 3" xfId="1627" xr:uid="{AB968750-6D4E-4227-B551-1BFB70AAA355}"/>
    <cellStyle name="Incorrecto 4" xfId="1628" xr:uid="{DCB7E70F-ADB4-4FD4-9AE3-917BCAC2EC27}"/>
    <cellStyle name="Incorrecto 5" xfId="1629" xr:uid="{7DCC380F-60FC-4FE4-AC9C-4B1FF4B9F734}"/>
    <cellStyle name="Incorrecto 6" xfId="1630" xr:uid="{BA42ABAF-BF3A-479B-926D-16DDBB7564E9}"/>
    <cellStyle name="Incorrecto 7" xfId="1631" xr:uid="{B7DA21D9-AECE-4226-939F-D4094608E5C1}"/>
    <cellStyle name="Incorreto" xfId="1632" xr:uid="{F87E0667-A923-4956-9D2C-7FD6FDFAAC46}"/>
    <cellStyle name="Input 2" xfId="1633" xr:uid="{BF149E5C-1B0F-44DB-A071-239214FA4FE8}"/>
    <cellStyle name="Input 2 2" xfId="1634" xr:uid="{65B1D228-9D6B-4577-897C-D91A2F1E1420}"/>
    <cellStyle name="Input 2 2 2" xfId="1635" xr:uid="{08EAEE99-35C6-44BE-B50E-91C8AF43460C}"/>
    <cellStyle name="Input 2 2 2 2" xfId="1636" xr:uid="{E0FD355F-A63B-4CD7-BEB8-6A4ED04A86EA}"/>
    <cellStyle name="Input 2 2 3" xfId="1637" xr:uid="{3E338FDF-D724-4C34-BF9F-47F780E27FB2}"/>
    <cellStyle name="Input 2 2 3 2" xfId="1638" xr:uid="{3FFA5721-F253-4287-9FC5-CC9466C43B45}"/>
    <cellStyle name="Input 2 2 4" xfId="1639" xr:uid="{F2ED1F0E-B35E-476A-A8D7-6C3A383352E3}"/>
    <cellStyle name="Input 2 2 4 2" xfId="1640" xr:uid="{F6F02050-CB3C-4C0C-8485-CBB96692ABF9}"/>
    <cellStyle name="Input 2 2 5" xfId="1641" xr:uid="{86B8BC8B-B683-46B3-AF34-738D10BCE778}"/>
    <cellStyle name="Input 2 2 5 2" xfId="1642" xr:uid="{7263BA3E-6B69-4A40-B10D-6B4778802CDA}"/>
    <cellStyle name="Input 2 2 6" xfId="1643" xr:uid="{5AABF16D-4018-4599-A7A1-B188F5E1F768}"/>
    <cellStyle name="Input 2 3" xfId="1644" xr:uid="{6D686C8D-D267-442A-A6A7-8E0F2AF1549A}"/>
    <cellStyle name="Input 2 3 2" xfId="1645" xr:uid="{3728BAF1-2900-4BC6-95EB-D95B5C1BBB1C}"/>
    <cellStyle name="Input 2 4" xfId="1646" xr:uid="{8247C874-2A54-4FA6-8C29-996CA7131AC6}"/>
    <cellStyle name="Input 2 4 2" xfId="1647" xr:uid="{989B5D0F-EF10-405A-BE5A-974C047E55F5}"/>
    <cellStyle name="Input 2 5" xfId="1648" xr:uid="{B9822AF4-BCE6-4F2D-B520-225A178F925F}"/>
    <cellStyle name="Input 2 5 2" xfId="1649" xr:uid="{25CE847D-2F76-44A4-8206-E4C38C1D4387}"/>
    <cellStyle name="Input 2 6" xfId="1650" xr:uid="{C7111FBD-4E37-40FA-9463-D675F5279A14}"/>
    <cellStyle name="Input 2 6 2" xfId="1651" xr:uid="{C2538D81-BFBA-47D9-AF54-4E333ED9D499}"/>
    <cellStyle name="Input 2 7" xfId="1652" xr:uid="{09000C6B-8E0E-4D47-BAFC-6B32E3BD7B78}"/>
    <cellStyle name="Input 2 7 2" xfId="1653" xr:uid="{045F219C-31C5-4109-8D10-D1E02A01F842}"/>
    <cellStyle name="Input 2 8" xfId="1654" xr:uid="{0AF876E0-0E82-46CF-9071-477E5F56C507}"/>
    <cellStyle name="Input 3" xfId="1655" xr:uid="{79720DDC-6875-4189-93F3-3D16C4AD9166}"/>
    <cellStyle name="Input 3 2" xfId="1656" xr:uid="{25F070B1-1720-4DF8-B5D4-80500DC68966}"/>
    <cellStyle name="Input 4" xfId="1657" xr:uid="{C53366E5-5DDA-493A-8E9E-81CA45E59962}"/>
    <cellStyle name="Input 4 2" xfId="1658" xr:uid="{C0D62053-DFD9-4F6A-911A-379735F27090}"/>
    <cellStyle name="Input 5" xfId="1659" xr:uid="{35B3B4CC-84E7-4E92-8BBB-6DBED30B7D77}"/>
    <cellStyle name="Input 5 2" xfId="1660" xr:uid="{8D27C288-12D6-42AD-ADAA-E5B0C55EF7C1}"/>
    <cellStyle name="Input 6" xfId="1661" xr:uid="{10262448-6226-4FC9-85AC-81BB43BE1961}"/>
    <cellStyle name="Input 6 2" xfId="1662" xr:uid="{DF931E15-BC23-40C6-80D3-FD2BFA389EEE}"/>
    <cellStyle name="Input 7" xfId="1663" xr:uid="{C91837BE-E2F4-4EB9-9550-7A55B874CDFC}"/>
    <cellStyle name="Input 7 2" xfId="1664" xr:uid="{7926F4E5-B261-4B43-B884-5F2FBD745C2A}"/>
    <cellStyle name="Linked Cell 2" xfId="1665" xr:uid="{DA34B45B-973C-40C1-AC01-D2860323BEB3}"/>
    <cellStyle name="Millares" xfId="45" builtinId="3"/>
    <cellStyle name="Millares [0] 2" xfId="1666" xr:uid="{945E5182-096B-419C-8785-98A8F7883142}"/>
    <cellStyle name="Millares [0] 3" xfId="1667" xr:uid="{22EB9A9F-DA3D-427E-85CA-619CA1719F12}"/>
    <cellStyle name="Millares [2]" xfId="1668" xr:uid="{B49D4F5E-AB2A-4BF5-8006-9E2FD73F106C}"/>
    <cellStyle name="Millares [2] 2" xfId="1669" xr:uid="{B04098CE-BC27-44D3-AAF8-2DD384BBC17F}"/>
    <cellStyle name="Millares [2] 2 2" xfId="1670" xr:uid="{7B5EB819-5C9A-405C-A3CF-CE5824850862}"/>
    <cellStyle name="Millares 10" xfId="1671" xr:uid="{4ED785AA-6A9A-4D42-AAA2-F207A44D47ED}"/>
    <cellStyle name="Millares 10 2" xfId="1672" xr:uid="{33A8DCED-0B81-4647-9465-27B81DBAEC4F}"/>
    <cellStyle name="Millares 10 3" xfId="1673" xr:uid="{5DFA481D-F0E0-4D2D-A984-7D4101CEDB46}"/>
    <cellStyle name="Millares 11" xfId="1674" xr:uid="{4BFB5731-9CDF-4D9D-80DD-64B88D854510}"/>
    <cellStyle name="Millares 11 2" xfId="1675" xr:uid="{494C89D8-57CD-4697-830C-CCC1F8FA624A}"/>
    <cellStyle name="Millares 11 3" xfId="1676" xr:uid="{72529B41-F65F-41D9-8DE2-BC5B869CFBA0}"/>
    <cellStyle name="Millares 12" xfId="1677" xr:uid="{4827A55A-E504-4ABC-B558-17324C107A8B}"/>
    <cellStyle name="Millares 12 2" xfId="1678" xr:uid="{2EA50653-298A-4402-9996-D669530D818A}"/>
    <cellStyle name="Millares 12 2 2" xfId="1679" xr:uid="{4FD0D03D-46F8-4968-A43C-9FC0AD40B92C}"/>
    <cellStyle name="Millares 12 3" xfId="1680" xr:uid="{2B847F67-275C-488F-8BF6-5F8D489BE8F8}"/>
    <cellStyle name="Millares 13" xfId="1681" xr:uid="{75C8078A-4659-436C-835C-351852936308}"/>
    <cellStyle name="Millares 13 2" xfId="1682" xr:uid="{C0E09F40-916D-4FB4-9092-B050D47BF85C}"/>
    <cellStyle name="Millares 14" xfId="1683" xr:uid="{E754BB57-9430-4493-984A-9769FD787854}"/>
    <cellStyle name="Millares 14 2" xfId="1684" xr:uid="{A6DE0710-F9B0-4BEB-9FF3-2D41EA17C50F}"/>
    <cellStyle name="Millares 15" xfId="1685" xr:uid="{B962A3DC-1FFC-44B0-8C2F-CFDF18A51721}"/>
    <cellStyle name="Millares 15 2" xfId="1686" xr:uid="{4538FD22-3AE5-4BD0-B99E-FF67D431475D}"/>
    <cellStyle name="Millares 15 3" xfId="1687" xr:uid="{759ED6F8-C821-458E-8F14-014C4B609BB4}"/>
    <cellStyle name="Millares 16" xfId="1688" xr:uid="{9AC1A35D-A7EC-4E8A-B38B-8F31616B3070}"/>
    <cellStyle name="Millares 16 2" xfId="1689" xr:uid="{C30A107A-0837-4C15-9A77-520939618BD6}"/>
    <cellStyle name="Millares 17" xfId="1690" xr:uid="{E92CDCF6-7A89-40E9-81F4-CE07C471D162}"/>
    <cellStyle name="Millares 17 2" xfId="1691" xr:uid="{19D26B08-31F3-4CB3-AE07-897E40C4A6D2}"/>
    <cellStyle name="Millares 18" xfId="1692" xr:uid="{17B01721-8C60-4345-9132-CF8410A4D5AB}"/>
    <cellStyle name="Millares 18 2" xfId="1693" xr:uid="{09D816B4-35D0-4EA8-8CEF-F91AA3EA0CE4}"/>
    <cellStyle name="Millares 19" xfId="1694" xr:uid="{64750201-5545-429D-A43E-19C8B7FB677D}"/>
    <cellStyle name="Millares 19 2" xfId="1695" xr:uid="{A04BA64F-DE6A-4872-8671-F5EF782CB23D}"/>
    <cellStyle name="Millares 2" xfId="47" xr:uid="{00000000-0005-0000-0000-000021000000}"/>
    <cellStyle name="Millares 2 10" xfId="1696" xr:uid="{834003CE-392C-4A12-97BE-C2FCD4A1ECF5}"/>
    <cellStyle name="Millares 2 11" xfId="1697" xr:uid="{39EA42E9-3AEA-43C4-A5DF-B617FED2C813}"/>
    <cellStyle name="Millares 2 12" xfId="1698" xr:uid="{2DEBDA73-4BF7-4709-92CB-CEE6C49E5898}"/>
    <cellStyle name="Millares 2 13" xfId="1699" xr:uid="{FF8F9CAC-D285-4532-9478-642B2157EC2B}"/>
    <cellStyle name="Millares 2 14" xfId="1700" xr:uid="{1856CEB4-DBBE-443B-99EC-7290574A36F1}"/>
    <cellStyle name="Millares 2 15" xfId="1701" xr:uid="{6997FFA2-F353-4609-A5D1-8323E5489608}"/>
    <cellStyle name="Millares 2 16" xfId="1702" xr:uid="{86567E60-E352-486E-BE2B-63A22F64A09E}"/>
    <cellStyle name="Millares 2 17" xfId="1703" xr:uid="{B956430A-99A9-4FAE-B4B9-E914CC40AD2D}"/>
    <cellStyle name="Millares 2 18" xfId="1704" xr:uid="{A8293DE8-05A9-4966-89BB-1F52A11FD186}"/>
    <cellStyle name="Millares 2 19" xfId="1705" xr:uid="{675D4807-E048-48AC-8F0F-85812577F29E}"/>
    <cellStyle name="Millares 2 2" xfId="1706" xr:uid="{32C97DA9-21B9-4912-BB7E-4872CA937BD0}"/>
    <cellStyle name="Millares 2 2 10" xfId="1707" xr:uid="{7F7D4C24-B9FA-4343-9B1C-9C1255FBF130}"/>
    <cellStyle name="Millares 2 2 11" xfId="1708" xr:uid="{EC519AD0-1306-45D3-88A7-C69B75D8E0C1}"/>
    <cellStyle name="Millares 2 2 12" xfId="1709" xr:uid="{181EE904-12A5-43F7-9704-FCD713F5327E}"/>
    <cellStyle name="Millares 2 2 13" xfId="1710" xr:uid="{2274AF3B-FB3D-4D25-8AB0-FC281318580E}"/>
    <cellStyle name="Millares 2 2 14" xfId="1711" xr:uid="{DFB27E7D-59B8-4B75-B78D-320C5E57F11C}"/>
    <cellStyle name="Millares 2 2 15" xfId="1712" xr:uid="{2864313A-127D-463B-A644-691866649D85}"/>
    <cellStyle name="Millares 2 2 16" xfId="1713" xr:uid="{0FC70B49-30F0-42D2-90AE-5AF17D9695C2}"/>
    <cellStyle name="Millares 2 2 17" xfId="1714" xr:uid="{42E3B740-E1F8-478C-ADC7-B9F03A1EC94B}"/>
    <cellStyle name="Millares 2 2 18" xfId="1715" xr:uid="{E2BA2343-733A-4B20-B885-2C3E49605CA0}"/>
    <cellStyle name="Millares 2 2 19" xfId="1716" xr:uid="{CAF75AB5-46BF-4716-9A49-1ABE62C2C070}"/>
    <cellStyle name="Millares 2 2 2" xfId="1717" xr:uid="{DF81B659-3157-4A43-B11D-BC186E499615}"/>
    <cellStyle name="Millares 2 2 2 2" xfId="1718" xr:uid="{A6403631-4A97-4901-A181-25D6349A2ECE}"/>
    <cellStyle name="Millares 2 2 2 2 2" xfId="1719" xr:uid="{2197A3FA-E277-476C-BBCC-AEEA62CA3DDF}"/>
    <cellStyle name="Millares 2 2 2 3" xfId="1720" xr:uid="{4C6C238B-B145-41F2-93AB-C4C759138F3A}"/>
    <cellStyle name="Millares 2 2 2 4" xfId="1721" xr:uid="{D2695A26-4A95-4903-AC2E-3692046ADEC4}"/>
    <cellStyle name="Millares 2 2 20" xfId="1722" xr:uid="{4E4A8890-0B67-488F-82A2-E24607BDAC5D}"/>
    <cellStyle name="Millares 2 2 21" xfId="1723" xr:uid="{81B00F9A-5A45-4B91-9B82-318FBC8F412D}"/>
    <cellStyle name="Millares 2 2 22" xfId="1724" xr:uid="{96243902-C57E-48E3-8304-49CFC45D4407}"/>
    <cellStyle name="Millares 2 2 23" xfId="1725" xr:uid="{3DA03FB8-5E34-471B-8ACF-F390C3879425}"/>
    <cellStyle name="Millares 2 2 24" xfId="1726" xr:uid="{FAE98ADB-8938-4DB9-92FE-E4C3B4CCA56E}"/>
    <cellStyle name="Millares 2 2 25" xfId="1727" xr:uid="{A5D2C5C5-3AC2-4929-9103-46D3AA68CE67}"/>
    <cellStyle name="Millares 2 2 26" xfId="1728" xr:uid="{D9FF5595-86C8-437E-BF02-8123FE410C06}"/>
    <cellStyle name="Millares 2 2 27" xfId="1729" xr:uid="{1EC7E761-F1DC-483F-B2E0-D8D7A6021313}"/>
    <cellStyle name="Millares 2 2 28" xfId="1730" xr:uid="{C4B3AFB6-E1FD-48D3-954C-710D690DB028}"/>
    <cellStyle name="Millares 2 2 29" xfId="1731" xr:uid="{3FE51068-3210-488F-87DA-43504F488DF1}"/>
    <cellStyle name="Millares 2 2 3" xfId="1732" xr:uid="{9F124896-EF7F-4EDF-9FE6-E54020DDB95E}"/>
    <cellStyle name="Millares 2 2 3 2" xfId="1733" xr:uid="{1C5C078B-DCCE-4083-9058-E903DDBEE448}"/>
    <cellStyle name="Millares 2 2 3 2 2" xfId="1734" xr:uid="{8A2CDD11-389B-44E5-8500-7512145AF313}"/>
    <cellStyle name="Millares 2 2 3 3" xfId="1735" xr:uid="{2C7A5E7E-0985-409C-9B69-99D5AF0146DB}"/>
    <cellStyle name="Millares 2 2 3 4" xfId="1736" xr:uid="{5106385A-D395-445D-9CBB-46E604BDFF1B}"/>
    <cellStyle name="Millares 2 2 30" xfId="1737" xr:uid="{931C9B86-8B90-4106-B608-B66ED0A0223B}"/>
    <cellStyle name="Millares 2 2 31" xfId="1738" xr:uid="{A7CE3C7A-0E94-4122-8DEB-7AB06776EABA}"/>
    <cellStyle name="Millares 2 2 32" xfId="1739" xr:uid="{407A0CFC-DF3A-40C2-A5AA-42CC2DC4404C}"/>
    <cellStyle name="Millares 2 2 33" xfId="1740" xr:uid="{94071071-EF8A-4805-AB26-F5A96F3B38DD}"/>
    <cellStyle name="Millares 2 2 34" xfId="1741" xr:uid="{29B10523-3E92-4592-953F-2864C2AFF991}"/>
    <cellStyle name="Millares 2 2 35" xfId="1742" xr:uid="{CF1ED1BD-C862-4554-81AE-19AB3E6735AC}"/>
    <cellStyle name="Millares 2 2 36" xfId="1743" xr:uid="{0EBF7A28-1CDD-40B6-B817-E11373E701AB}"/>
    <cellStyle name="Millares 2 2 37" xfId="1744" xr:uid="{8629B200-1A7A-4CD8-9990-8335554EF404}"/>
    <cellStyle name="Millares 2 2 38" xfId="1745" xr:uid="{6D146FAB-F033-42D3-A983-664727BA68B1}"/>
    <cellStyle name="Millares 2 2 39" xfId="1746" xr:uid="{9B3B6E78-5010-4E62-83FB-F903383A0B47}"/>
    <cellStyle name="Millares 2 2 4" xfId="1747" xr:uid="{E235D987-C869-4CB9-B1C1-ADE87082F9A7}"/>
    <cellStyle name="Millares 2 2 4 2" xfId="1748" xr:uid="{797C6976-42C2-431B-B41C-A7F38A45E1FC}"/>
    <cellStyle name="Millares 2 2 40" xfId="1749" xr:uid="{BC6A53A2-3FBB-417A-8D3F-A5295051F800}"/>
    <cellStyle name="Millares 2 2 41" xfId="1750" xr:uid="{DE7D3108-024C-45C9-AAF8-80A10E69EE8C}"/>
    <cellStyle name="Millares 2 2 5" xfId="1751" xr:uid="{6E4B8ECF-BE78-4DC3-A6E6-BF52C0AF9AB6}"/>
    <cellStyle name="Millares 2 2 6" xfId="1752" xr:uid="{E6E9D645-42D7-41F6-890B-D017E8A8C381}"/>
    <cellStyle name="Millares 2 2 7" xfId="1753" xr:uid="{F48CA368-0A20-4AE2-9044-8D23C035B8AD}"/>
    <cellStyle name="Millares 2 2 8" xfId="1754" xr:uid="{5ED585FC-C306-473D-86F2-E668FA1C80FC}"/>
    <cellStyle name="Millares 2 2 9" xfId="1755" xr:uid="{67AE9D3B-1861-4EBF-9C71-CDD3B12166C1}"/>
    <cellStyle name="Millares 2 20" xfId="1756" xr:uid="{9C0653E3-F8CB-4A10-9B39-894498172EE6}"/>
    <cellStyle name="Millares 2 21" xfId="1757" xr:uid="{7B43FD0D-B1DF-4CD4-B9CE-76DF1379B1D5}"/>
    <cellStyle name="Millares 2 22" xfId="1758" xr:uid="{B9A66977-4725-4A79-882B-A545E1D47B46}"/>
    <cellStyle name="Millares 2 23" xfId="1759" xr:uid="{506BE09C-CC3D-42DC-813F-A0AF092E40F6}"/>
    <cellStyle name="Millares 2 24" xfId="1760" xr:uid="{9FCD4B25-64BC-4E2C-9F7A-DDD9CADF5F6C}"/>
    <cellStyle name="Millares 2 25" xfId="1761" xr:uid="{E8301333-2124-4D2E-8277-D6A849AF1712}"/>
    <cellStyle name="Millares 2 26" xfId="1762" xr:uid="{B7212F5A-5960-4E11-8CA3-2D94AA0C1A79}"/>
    <cellStyle name="Millares 2 27" xfId="1763" xr:uid="{4C7D9435-B381-4E40-ACB7-B4024DCA751E}"/>
    <cellStyle name="Millares 2 28" xfId="1764" xr:uid="{3D558BF5-8026-4AB7-95B5-7AD9CF6E2075}"/>
    <cellStyle name="Millares 2 29" xfId="1765" xr:uid="{4DD79D39-18AB-4A84-A98E-4161E63A2968}"/>
    <cellStyle name="Millares 2 3" xfId="1766" xr:uid="{B3715782-3F39-4248-8FDA-0547E94319D1}"/>
    <cellStyle name="Millares 2 3 10" xfId="1767" xr:uid="{A04D87B3-7118-4214-9436-107F77C84398}"/>
    <cellStyle name="Millares 2 3 11" xfId="1768" xr:uid="{72029FE4-A7C2-4B9C-85F6-DC0E49CEBBCF}"/>
    <cellStyle name="Millares 2 3 2" xfId="1769" xr:uid="{446A258A-C6EE-4E62-9E94-AD327D721E47}"/>
    <cellStyle name="Millares 2 3 2 2" xfId="1770" xr:uid="{003E37FE-194D-4D96-9789-B4F824A1B22B}"/>
    <cellStyle name="Millares 2 3 3" xfId="1771" xr:uid="{65A43DC6-A706-4F14-8E26-6A90CC0FE62A}"/>
    <cellStyle name="Millares 2 3 4" xfId="1772" xr:uid="{A32D92C9-C346-46CE-9347-4D0B7EFB3274}"/>
    <cellStyle name="Millares 2 3 5" xfId="1773" xr:uid="{F45FFFF5-8BE8-45A7-B91C-6B2CC107EB7D}"/>
    <cellStyle name="Millares 2 3 6" xfId="1774" xr:uid="{72017127-B455-4281-8F61-A0AB7B0D5142}"/>
    <cellStyle name="Millares 2 3 7" xfId="1775" xr:uid="{F77304F4-92D4-48FC-BB4B-1AE828451559}"/>
    <cellStyle name="Millares 2 3 8" xfId="1776" xr:uid="{237AE658-33DB-4BB5-8921-E440828ABFE6}"/>
    <cellStyle name="Millares 2 3 9" xfId="1777" xr:uid="{E6819963-0967-4720-9BB3-813C59EA4E20}"/>
    <cellStyle name="Millares 2 30" xfId="1778" xr:uid="{AF641952-E52A-4398-A4E5-07A6EB03DC4D}"/>
    <cellStyle name="Millares 2 31" xfId="1779" xr:uid="{E2934435-F296-4EF1-AC6A-F1C2CA7D9356}"/>
    <cellStyle name="Millares 2 32" xfId="1780" xr:uid="{7F6774C8-F618-46E4-A2A5-686AD51AD059}"/>
    <cellStyle name="Millares 2 33" xfId="1781" xr:uid="{750BEC3F-CCF2-480B-B68C-41E817F5E0FE}"/>
    <cellStyle name="Millares 2 34" xfId="1782" xr:uid="{FF923E94-2053-437F-89C6-F3139F86C73E}"/>
    <cellStyle name="Millares 2 35" xfId="1783" xr:uid="{37E3CA31-4810-485E-9ED3-391A3DCA9D80}"/>
    <cellStyle name="Millares 2 36" xfId="1784" xr:uid="{2DA23592-71F2-42EE-AFFF-401CC01DDF07}"/>
    <cellStyle name="Millares 2 37" xfId="1785" xr:uid="{FF86EB2B-4257-4D59-8DA1-D33CB3E791A8}"/>
    <cellStyle name="Millares 2 38" xfId="1786" xr:uid="{4501F0C9-0EC5-4BDE-AA1B-380C2EBE7AAC}"/>
    <cellStyle name="Millares 2 39" xfId="1787" xr:uid="{624220D7-7563-424A-9A49-ED05D8FD668C}"/>
    <cellStyle name="Millares 2 4" xfId="1788" xr:uid="{1B8E5DAC-715F-4D60-BCAB-D381EED796F5}"/>
    <cellStyle name="Millares 2 4 10" xfId="1789" xr:uid="{016079B4-AF9C-44CF-944A-99207B6A20E7}"/>
    <cellStyle name="Millares 2 4 2" xfId="1790" xr:uid="{28E1917F-FFEC-4B21-9A7F-2B0D2242955B}"/>
    <cellStyle name="Millares 2 4 2 2" xfId="1791" xr:uid="{F841117F-0CC0-43A7-B99B-FAF2824EA92C}"/>
    <cellStyle name="Millares 2 4 3" xfId="1792" xr:uid="{2CA963B1-A83D-4C24-B6D5-F5273B52441D}"/>
    <cellStyle name="Millares 2 4 4" xfId="1793" xr:uid="{B52BFCB2-6367-4EDF-B5CC-9926D2BD6DC7}"/>
    <cellStyle name="Millares 2 4 5" xfId="1794" xr:uid="{1A646E86-612A-4318-8B9C-80DDE1EDA244}"/>
    <cellStyle name="Millares 2 4 6" xfId="1795" xr:uid="{71B051FB-41CB-48D3-8970-2A677DE03D9A}"/>
    <cellStyle name="Millares 2 4 7" xfId="1796" xr:uid="{6D0AE182-159F-46F6-B279-A31371AF3FB3}"/>
    <cellStyle name="Millares 2 4 8" xfId="1797" xr:uid="{A5DB3373-C8DA-4C38-B7AC-C88985742940}"/>
    <cellStyle name="Millares 2 4 9" xfId="1798" xr:uid="{16F656C4-4260-4965-AF21-11EF80A543DE}"/>
    <cellStyle name="Millares 2 40" xfId="1799" xr:uid="{5D50DF97-1525-46D2-9A72-6F29393A05E1}"/>
    <cellStyle name="Millares 2 41" xfId="1800" xr:uid="{039B975E-9C65-4661-A6D7-C934815F8E55}"/>
    <cellStyle name="Millares 2 42" xfId="1801" xr:uid="{ABF0141B-FB55-4CFB-8D96-0CA145A18B58}"/>
    <cellStyle name="Millares 2 43" xfId="1802" xr:uid="{B6E8149C-D372-4BF8-AC48-33E952C10B2B}"/>
    <cellStyle name="Millares 2 44" xfId="1803" xr:uid="{8EC5625E-651C-4F22-A5D8-6089AB7A3AB6}"/>
    <cellStyle name="Millares 2 45" xfId="1804" xr:uid="{611A3E88-2805-453E-9E3D-48BE91F6EAAB}"/>
    <cellStyle name="Millares 2 46" xfId="1805" xr:uid="{16CD9C3F-00CA-4CA4-BF37-AC59C59BDBD1}"/>
    <cellStyle name="Millares 2 47" xfId="1806" xr:uid="{7A7C4F68-387A-45DA-A5A5-61B33B1D5FA3}"/>
    <cellStyle name="Millares 2 48" xfId="1807" xr:uid="{AC27B7FA-23A9-4B49-ADCA-E8E9BD3A0B1E}"/>
    <cellStyle name="Millares 2 49" xfId="1808" xr:uid="{B6E24928-8019-4587-8484-D752D81C5FE6}"/>
    <cellStyle name="Millares 2 5" xfId="1809" xr:uid="{F70F0ABF-DA66-4A6D-87FF-30F0166FC018}"/>
    <cellStyle name="Millares 2 5 2" xfId="1810" xr:uid="{CABA8520-3537-4A88-81B8-FD0111F43007}"/>
    <cellStyle name="Millares 2 50" xfId="1811" xr:uid="{8551B90D-AF16-44C0-A2A1-1164940F4C71}"/>
    <cellStyle name="Millares 2 51" xfId="1812" xr:uid="{23E52CFE-00B6-4A8E-B5BC-E19C895D3A66}"/>
    <cellStyle name="Millares 2 52" xfId="1813" xr:uid="{984E1BFC-8C3F-4560-97AC-CB68B643F82A}"/>
    <cellStyle name="Millares 2 53" xfId="1814" xr:uid="{EB2EB309-36FF-4F9E-A980-D1BB342234B3}"/>
    <cellStyle name="Millares 2 54" xfId="1815" xr:uid="{7D19808E-6D70-45BB-B7F9-C25C5CB9571C}"/>
    <cellStyle name="Millares 2 55" xfId="1816" xr:uid="{D12A35E4-8318-47D8-9FC4-489166F94A9C}"/>
    <cellStyle name="Millares 2 56" xfId="1817" xr:uid="{497AC50A-A60E-4D6B-9C95-E9FDEEA8393D}"/>
    <cellStyle name="Millares 2 57" xfId="1818" xr:uid="{85559C0C-B2FB-412F-9B03-ECCFE171CC14}"/>
    <cellStyle name="Millares 2 58" xfId="1819" xr:uid="{A0BE0DDA-3DAF-43DC-9FB0-2B6CD4DABD01}"/>
    <cellStyle name="Millares 2 59" xfId="1820" xr:uid="{EB14816E-8DAF-4731-8E02-E11AF79A301D}"/>
    <cellStyle name="Millares 2 6" xfId="1821" xr:uid="{1CF8143B-96DC-4B15-903E-6B880B20E679}"/>
    <cellStyle name="Millares 2 6 2" xfId="1822" xr:uid="{F749B23F-222A-4218-9002-178096DF4112}"/>
    <cellStyle name="Millares 2 60" xfId="1823" xr:uid="{FB933FA9-6BE2-4128-8F13-FBD777F967BD}"/>
    <cellStyle name="Millares 2 61" xfId="1824" xr:uid="{F3DAC73D-FA44-4D8A-A054-CA72D56688AB}"/>
    <cellStyle name="Millares 2 62" xfId="1825" xr:uid="{D17C44E7-1EF1-461A-979C-86A8030CE737}"/>
    <cellStyle name="Millares 2 63" xfId="1826" xr:uid="{B5475AEB-CD33-4318-8294-725E1FA5DEBF}"/>
    <cellStyle name="Millares 2 64" xfId="1827" xr:uid="{2443AA69-57BD-4A5A-9AB7-72AABD8CAB6C}"/>
    <cellStyle name="Millares 2 65" xfId="1828" xr:uid="{A94724D8-62A0-4BF0-8023-B4792714FAF9}"/>
    <cellStyle name="Millares 2 66" xfId="1829" xr:uid="{33017FD5-423E-4A08-9D6E-23AF16A4A11A}"/>
    <cellStyle name="Millares 2 67" xfId="1830" xr:uid="{B2A41A99-742A-4618-9B1E-C3E83D377FA4}"/>
    <cellStyle name="Millares 2 68" xfId="1831" xr:uid="{24C9027D-4630-4A1A-A26D-004CE1C1768E}"/>
    <cellStyle name="Millares 2 69" xfId="1832" xr:uid="{B915EC13-9F9B-4A67-9A11-D8763FA068B4}"/>
    <cellStyle name="Millares 2 7" xfId="1833" xr:uid="{EF1CA9C6-2021-4B7A-8B22-32F17AB467AE}"/>
    <cellStyle name="Millares 2 70" xfId="1834" xr:uid="{1945A6CC-1304-4EEF-83E0-A4E788C394C3}"/>
    <cellStyle name="Millares 2 71" xfId="1835" xr:uid="{8F0D6267-3EAE-4F9E-939D-62C7784E32E8}"/>
    <cellStyle name="Millares 2 72" xfId="1836" xr:uid="{26283E51-BE7D-4F12-8918-66A6598FC15C}"/>
    <cellStyle name="Millares 2 73" xfId="1837" xr:uid="{96208473-5117-4171-9D70-3C8EFAFFCDCE}"/>
    <cellStyle name="Millares 2 74" xfId="1838" xr:uid="{D124B584-D7E6-4068-87C8-B81AB323DF70}"/>
    <cellStyle name="Millares 2 75" xfId="1839" xr:uid="{47500FAB-61F9-4996-B73C-509841ABA67B}"/>
    <cellStyle name="Millares 2 76" xfId="1840" xr:uid="{850E21E4-B546-4401-8EB7-7F514E0084E8}"/>
    <cellStyle name="Millares 2 77" xfId="1841" xr:uid="{EC502030-07A2-4F8B-A0A3-5B7144B1D267}"/>
    <cellStyle name="Millares 2 78" xfId="1842" xr:uid="{1F2AC478-5F7A-45AF-9D42-19256EB3302D}"/>
    <cellStyle name="Millares 2 79" xfId="1843" xr:uid="{4FA34B26-F9A3-4AF3-AF07-63E0128F58A3}"/>
    <cellStyle name="Millares 2 8" xfId="1844" xr:uid="{0C8A652D-CDDB-4121-853D-74DA9472B687}"/>
    <cellStyle name="Millares 2 80" xfId="1845" xr:uid="{D6EBB53E-4203-4D95-A29B-20029180DC4F}"/>
    <cellStyle name="Millares 2 81" xfId="1846" xr:uid="{E69DCFC3-4091-4C25-95A1-B92AE2F48C39}"/>
    <cellStyle name="Millares 2 82" xfId="1847" xr:uid="{301AE193-E2D0-478B-9B2F-551AA125AD5D}"/>
    <cellStyle name="Millares 2 83" xfId="1848" xr:uid="{EBE6466B-6B84-47F5-B533-F9261BD991F3}"/>
    <cellStyle name="Millares 2 84" xfId="1849" xr:uid="{AB35D265-0DE7-41AF-8D86-BA63C6679A09}"/>
    <cellStyle name="Millares 2 85" xfId="1850" xr:uid="{D62A0646-B4C5-4781-A987-8F85A7979C5D}"/>
    <cellStyle name="Millares 2 86" xfId="1851" xr:uid="{64BA4EE3-0277-4A82-A03F-48AA3B19A7E5}"/>
    <cellStyle name="Millares 2 87" xfId="1852" xr:uid="{FF4F4F01-54A7-4B51-8D14-09088C55BE07}"/>
    <cellStyle name="Millares 2 88" xfId="1853" xr:uid="{C30AFACD-8B18-466F-87A3-FE1C9FBEF22C}"/>
    <cellStyle name="Millares 2 89" xfId="55" xr:uid="{35FDAF3C-DF83-41D0-A5F0-C690895C25C4}"/>
    <cellStyle name="Millares 2 9" xfId="1854" xr:uid="{8D0DE4AA-36D5-4AD2-ADD1-DC6C5F691643}"/>
    <cellStyle name="Millares 20" xfId="1855" xr:uid="{525CDB8B-4FDC-40C0-8DF3-0DE55D432B68}"/>
    <cellStyle name="Millares 20 2" xfId="1856" xr:uid="{17428357-54B6-4448-B6B7-F4F54CF49C45}"/>
    <cellStyle name="Millares 21" xfId="1857" xr:uid="{8FBDD840-D3E7-4AC0-A563-A20CD6D012A2}"/>
    <cellStyle name="Millares 21 2" xfId="1858" xr:uid="{0053B057-768D-46B3-AB33-30C33D341FBE}"/>
    <cellStyle name="Millares 22" xfId="1859" xr:uid="{400E4A92-F5CF-4679-A58D-D9498D453981}"/>
    <cellStyle name="Millares 22 2" xfId="1860" xr:uid="{1CF44F08-C424-4B4D-85AD-1F96084FB650}"/>
    <cellStyle name="Millares 23" xfId="1861" xr:uid="{EB47C9C6-5FEC-401F-8B96-725423D7A81D}"/>
    <cellStyle name="Millares 23 2" xfId="1862" xr:uid="{06D1E64D-E806-4093-9958-C63006188D92}"/>
    <cellStyle name="Millares 24" xfId="1863" xr:uid="{09E3549B-5CDB-4070-9700-450795B715A6}"/>
    <cellStyle name="Millares 25" xfId="1864" xr:uid="{D2E29EE4-6F03-4CF2-B5C8-3DCC87059282}"/>
    <cellStyle name="Millares 26" xfId="1865" xr:uid="{18E1C93F-B52C-4D81-B1BA-D16E1CDCB4ED}"/>
    <cellStyle name="Millares 27" xfId="1866" xr:uid="{CEFB3CF0-2679-4D5A-9868-C4C2F0E5D534}"/>
    <cellStyle name="Millares 28" xfId="1867" xr:uid="{666EABC3-292B-43F2-849A-6040C85B8DA9}"/>
    <cellStyle name="Millares 29" xfId="1868" xr:uid="{5C8A47CD-C81A-4734-AE42-A51BA28C037A}"/>
    <cellStyle name="Millares 3" xfId="1869" xr:uid="{45E1348A-FE81-44CC-96E5-60766E04B79E}"/>
    <cellStyle name="Millares 3 10" xfId="1870" xr:uid="{3DE975E4-8021-4A7E-97C5-BB208C0747D0}"/>
    <cellStyle name="Millares 3 11" xfId="1871" xr:uid="{A9AB5983-D380-4DEC-ADA9-DE882C8AE18D}"/>
    <cellStyle name="Millares 3 12" xfId="1872" xr:uid="{607CE828-E86B-480E-8EB0-C7C94208A2F9}"/>
    <cellStyle name="Millares 3 13" xfId="1873" xr:uid="{44F3E4AD-0DFC-418F-9481-64A76475BEB2}"/>
    <cellStyle name="Millares 3 14" xfId="1874" xr:uid="{E124A5CC-4E35-4CC7-A558-7F69A547AC97}"/>
    <cellStyle name="Millares 3 15" xfId="1875" xr:uid="{C6841C02-82AB-491B-AC36-ECFCD2348080}"/>
    <cellStyle name="Millares 3 16" xfId="1876" xr:uid="{FB04B656-2CC3-4ED7-AF15-636EF9711604}"/>
    <cellStyle name="Millares 3 17" xfId="1877" xr:uid="{9A457B51-E27A-4155-ACC1-95B579C2418F}"/>
    <cellStyle name="Millares 3 18" xfId="1878" xr:uid="{A9ABE42A-918D-4B9E-89EA-52C4C1C4CE05}"/>
    <cellStyle name="Millares 3 19" xfId="1879" xr:uid="{BEC9B892-515D-4541-891F-B3965814E919}"/>
    <cellStyle name="Millares 3 2" xfId="1880" xr:uid="{76F2906A-D1EB-44AC-A643-8EA13C70C8D0}"/>
    <cellStyle name="Millares 3 2 10" xfId="1881" xr:uid="{0DC56096-2732-481E-9BB1-9A134C5A7E4B}"/>
    <cellStyle name="Millares 3 2 11" xfId="1882" xr:uid="{EAD6E1D7-F4B5-4FB1-8DC7-1689F9D0D854}"/>
    <cellStyle name="Millares 3 2 2" xfId="1883" xr:uid="{C78A2D51-32E6-4912-95F7-5C77835526A2}"/>
    <cellStyle name="Millares 3 2 2 2" xfId="1884" xr:uid="{77956E99-A72B-4373-8B45-CA01C9EF166F}"/>
    <cellStyle name="Millares 3 2 3" xfId="1885" xr:uid="{E434ECFE-8E84-40DA-AE66-E6B91FDBE8CD}"/>
    <cellStyle name="Millares 3 2 4" xfId="1886" xr:uid="{0F84B0D6-80EF-4465-A7AF-33E02CE1762D}"/>
    <cellStyle name="Millares 3 2 5" xfId="1887" xr:uid="{F8F68577-095C-460C-ACF8-DFA3CBEA728A}"/>
    <cellStyle name="Millares 3 2 6" xfId="1888" xr:uid="{46A81410-4BD1-456F-8C7C-B86055738F74}"/>
    <cellStyle name="Millares 3 2 7" xfId="1889" xr:uid="{8F408EAA-EB44-4C6A-8827-08357F335571}"/>
    <cellStyle name="Millares 3 2 8" xfId="1890" xr:uid="{9C62652D-056D-4347-96B9-B9EEB1078D76}"/>
    <cellStyle name="Millares 3 2 9" xfId="1891" xr:uid="{673FB7E3-08B2-41AF-AFEB-1C4B8576C92A}"/>
    <cellStyle name="Millares 3 20" xfId="1892" xr:uid="{039B8231-24FB-46E6-B320-E58357A07F9F}"/>
    <cellStyle name="Millares 3 21" xfId="1893" xr:uid="{6E3AD765-1344-4290-98AD-0897D8A94FF5}"/>
    <cellStyle name="Millares 3 22" xfId="1894" xr:uid="{5CC9F87D-6488-4DA3-855D-63FB9E9ED426}"/>
    <cellStyle name="Millares 3 23" xfId="1895" xr:uid="{55F4B6A7-00B4-4251-A713-93465BC742C0}"/>
    <cellStyle name="Millares 3 24" xfId="1896" xr:uid="{A5596EC5-A4A0-4238-B247-8451E849694F}"/>
    <cellStyle name="Millares 3 25" xfId="1897" xr:uid="{C1459733-9F13-43F5-8A67-E62566A57DF2}"/>
    <cellStyle name="Millares 3 26" xfId="1898" xr:uid="{1E9D7AC1-CD00-4265-A891-3B2CBE045048}"/>
    <cellStyle name="Millares 3 27" xfId="1899" xr:uid="{CC7FB0DF-65AC-49C7-A11C-F8BD9EEFABD1}"/>
    <cellStyle name="Millares 3 28" xfId="1900" xr:uid="{34ADADF2-AE34-4A19-B4E9-5DC36155BA5D}"/>
    <cellStyle name="Millares 3 29" xfId="1901" xr:uid="{9333EE8C-824E-4F1C-A058-9D0459D5B852}"/>
    <cellStyle name="Millares 3 3" xfId="1902" xr:uid="{38735663-1E70-49C6-B12B-3A7708947D6A}"/>
    <cellStyle name="Millares 3 3 2" xfId="1903" xr:uid="{6F8E0250-9C81-43E2-84B6-4117C9C61E58}"/>
    <cellStyle name="Millares 3 3 2 2" xfId="1904" xr:uid="{7B55EF2A-077E-4EF2-A5C6-4C2A6DC661AE}"/>
    <cellStyle name="Millares 3 3 3" xfId="1905" xr:uid="{FDCB80F8-0EB9-433A-8D23-6968AC108676}"/>
    <cellStyle name="Millares 3 30" xfId="1906" xr:uid="{63A0CA48-927D-4528-B118-726A392DE4C3}"/>
    <cellStyle name="Millares 3 31" xfId="1907" xr:uid="{8CC0FD2E-ADB8-4468-8F7D-7E7E0CD4C03B}"/>
    <cellStyle name="Millares 3 32" xfId="1908" xr:uid="{8CD942A3-CF24-4780-99E2-621B37ACEE92}"/>
    <cellStyle name="Millares 3 33" xfId="1909" xr:uid="{766042B4-AF66-4AA5-AB62-3BA832BCDEEB}"/>
    <cellStyle name="Millares 3 34" xfId="1910" xr:uid="{E8A8331B-91B9-480B-B0C2-0CB7E3CB614F}"/>
    <cellStyle name="Millares 3 35" xfId="1911" xr:uid="{E760FDFD-DEC1-4488-B0AF-38898DCE5408}"/>
    <cellStyle name="Millares 3 4" xfId="1912" xr:uid="{983A8A10-F224-4A10-88F2-F3DBF54AB532}"/>
    <cellStyle name="Millares 3 4 2" xfId="1913" xr:uid="{EB030485-00BA-41B4-8680-76C2A83DD10E}"/>
    <cellStyle name="Millares 3 5" xfId="1914" xr:uid="{09FDD612-B2C8-4849-9B73-26001C3A8FB7}"/>
    <cellStyle name="Millares 3 6" xfId="1915" xr:uid="{181EC3E1-5A53-4AFA-B709-CDC72FC42E64}"/>
    <cellStyle name="Millares 3 7" xfId="1916" xr:uid="{AF4DB17A-8CF8-4FA8-AB8F-AA54081E7C52}"/>
    <cellStyle name="Millares 3 8" xfId="1917" xr:uid="{5CDDAC3D-6B48-4B17-83F0-6267D7AD739E}"/>
    <cellStyle name="Millares 3 9" xfId="1918" xr:uid="{4F9CEE1F-2A39-482A-B09E-D080D38301D9}"/>
    <cellStyle name="Millares 30" xfId="1919" xr:uid="{34F5CB61-7043-4A2D-AFFF-41D3920F48BB}"/>
    <cellStyle name="Millares 31" xfId="1920" xr:uid="{CEF97187-6D5A-40E7-AEEA-AEB77D8C4161}"/>
    <cellStyle name="Millares 32" xfId="1921" xr:uid="{CB21C0EB-12A0-44ED-84F2-F03C2AE25A87}"/>
    <cellStyle name="Millares 33" xfId="1922" xr:uid="{9DF1B7E1-2D8D-43CE-A2E4-1DEEC9D5E337}"/>
    <cellStyle name="Millares 34" xfId="1923" xr:uid="{BBB97909-7F2E-4A97-AD3E-ABC60DF67C24}"/>
    <cellStyle name="Millares 34 2" xfId="1924" xr:uid="{FB8C8D7B-E16C-432C-B3A0-A0E251539262}"/>
    <cellStyle name="Millares 35" xfId="1925" xr:uid="{559C714F-D569-45BF-8DD5-54C3CD8B9356}"/>
    <cellStyle name="Millares 35 2" xfId="1926" xr:uid="{5AF25224-C731-478A-B8FB-FD69D85FB7CF}"/>
    <cellStyle name="Millares 36" xfId="1927" xr:uid="{4C828393-17A7-44C9-A355-45A556A2ACF7}"/>
    <cellStyle name="Millares 36 2" xfId="1928" xr:uid="{368FF123-C15A-405D-A9FA-6CF39296B237}"/>
    <cellStyle name="Millares 37" xfId="1929" xr:uid="{8415B899-83F8-4DD6-964C-E72964E2BEA5}"/>
    <cellStyle name="Millares 38" xfId="1930" xr:uid="{3FBD7D40-00D9-42A9-863D-09301A84A2CD}"/>
    <cellStyle name="Millares 39" xfId="1931" xr:uid="{174E49C2-2DC7-4B38-8FD9-7FD8099435C8}"/>
    <cellStyle name="Millares 4" xfId="49" xr:uid="{F055D10E-AD7B-498E-B2C7-091BB16CAEF7}"/>
    <cellStyle name="Millares 4 10" xfId="1932" xr:uid="{F66A5749-740F-48A9-AC93-E5F66070C0B0}"/>
    <cellStyle name="Millares 4 11" xfId="1933" xr:uid="{9649F968-9780-4AC6-85AF-F2BEA797A4FF}"/>
    <cellStyle name="Millares 4 2" xfId="1934" xr:uid="{AB6C1D97-BE47-4039-9C6E-23EA6A9A6BC6}"/>
    <cellStyle name="Millares 4 2 2" xfId="1935" xr:uid="{6C7BAD65-2476-46CD-9DF5-4557A8B834EA}"/>
    <cellStyle name="Millares 4 3" xfId="1936" xr:uid="{4F4C790D-6AC7-43B5-85C5-FC5EAEADA2AF}"/>
    <cellStyle name="Millares 4 4" xfId="1937" xr:uid="{DB3EDB54-927A-43E4-8616-FD7951D9F6F4}"/>
    <cellStyle name="Millares 4 5" xfId="1938" xr:uid="{443579E5-1E60-41AF-A348-21E6432CB8F5}"/>
    <cellStyle name="Millares 4 6" xfId="1939" xr:uid="{FBBF2244-073D-4B70-96FB-4DC96A6452D8}"/>
    <cellStyle name="Millares 4 7" xfId="1940" xr:uid="{B3FCFF64-B9D3-4D5B-BB7A-E3A688B030E4}"/>
    <cellStyle name="Millares 4 8" xfId="1941" xr:uid="{1578787E-58CD-4B57-A9BD-EA604158303F}"/>
    <cellStyle name="Millares 4 9" xfId="1942" xr:uid="{2EF2A2E7-9779-42CF-8797-76B402D390F7}"/>
    <cellStyle name="Millares 40" xfId="1943" xr:uid="{C54F8C44-37BF-4111-8061-297469D074CC}"/>
    <cellStyle name="Millares 41" xfId="1944" xr:uid="{7C88A0F4-7665-4D59-86A3-7CDF9A6334EC}"/>
    <cellStyle name="Millares 42" xfId="1945" xr:uid="{37FFF6BA-2C06-4B21-AAF0-83C3AC3BE94D}"/>
    <cellStyle name="Millares 43" xfId="1946" xr:uid="{CBDF8BD9-C3AF-46BE-A943-3AACB04F31B8}"/>
    <cellStyle name="Millares 44" xfId="1947" xr:uid="{0D7340F0-7B23-4341-BB84-A919B8B95359}"/>
    <cellStyle name="Millares 45" xfId="1948" xr:uid="{9B92B1F6-2ADB-4D84-9568-D32CD3D60CA9}"/>
    <cellStyle name="Millares 5" xfId="1949" xr:uid="{2127318B-EDE7-4CE8-9AD0-7B5ACB771FDF}"/>
    <cellStyle name="Millares 5 10" xfId="1950" xr:uid="{62C677D9-3F12-45E1-8C5C-0111DF1CF8C4}"/>
    <cellStyle name="Millares 5 11" xfId="1951" xr:uid="{6302C52B-1C1B-4431-BF51-91DAD167C395}"/>
    <cellStyle name="Millares 5 2" xfId="1952" xr:uid="{BE4D4D06-9D3E-4DA0-BB1C-0B31AA022B43}"/>
    <cellStyle name="Millares 5 2 2" xfId="1953" xr:uid="{2ADF9F73-E4BE-4812-A826-1778A7A26C87}"/>
    <cellStyle name="Millares 5 3" xfId="1954" xr:uid="{CFCEC1F8-3A79-4CF2-9C13-04CCD45F8E06}"/>
    <cellStyle name="Millares 5 4" xfId="1955" xr:uid="{7045DC11-1C42-4909-B67B-B54BBCA552C3}"/>
    <cellStyle name="Millares 5 5" xfId="1956" xr:uid="{E16035C0-ECA5-493F-9D8A-793FF3CA09D0}"/>
    <cellStyle name="Millares 5 6" xfId="1957" xr:uid="{18BE326E-BB5C-41D2-8FC6-97072AEC2E10}"/>
    <cellStyle name="Millares 5 7" xfId="1958" xr:uid="{BB3E16AC-A251-4C98-8246-2586A61AB05C}"/>
    <cellStyle name="Millares 5 8" xfId="1959" xr:uid="{B70745AE-A88F-4D73-B8CC-0AB52A818F44}"/>
    <cellStyle name="Millares 5 9" xfId="1960" xr:uid="{16CE350C-C2A7-4C72-BCD4-200A3A9CE876}"/>
    <cellStyle name="Millares 6" xfId="1961" xr:uid="{1D1F2B75-65B4-48A6-9A14-74278222016A}"/>
    <cellStyle name="Millares 6 2" xfId="1962" xr:uid="{9E7262F0-CAA4-4A06-A280-BFFB4D8AA3D9}"/>
    <cellStyle name="Millares 6 3" xfId="1963" xr:uid="{AA46A6B9-49C5-4455-926B-9BDB25962425}"/>
    <cellStyle name="Millares 6 4" xfId="1964" xr:uid="{C1C36552-C556-465F-93B6-D5951FE84202}"/>
    <cellStyle name="Millares 6 5" xfId="1965" xr:uid="{F9F82321-84F9-485C-A2EA-14B2B2BC6BF4}"/>
    <cellStyle name="Millares 6 6" xfId="1966" xr:uid="{2CEC3785-4DB1-42A1-962F-2C832010537D}"/>
    <cellStyle name="Millares 6 7" xfId="1967" xr:uid="{391D0C57-6ED6-4383-9230-DFB61133FDA8}"/>
    <cellStyle name="Millares 6 8" xfId="1968" xr:uid="{96684D93-0D0B-44AF-BF9A-5222E9DA5E19}"/>
    <cellStyle name="Millares 6 9" xfId="1969" xr:uid="{07DE3090-F917-4BE0-BE0C-82587B88A70A}"/>
    <cellStyle name="Millares 7" xfId="1970" xr:uid="{8007A02A-1BA7-4668-991A-DEEE9A49B1FB}"/>
    <cellStyle name="Millares 7 2" xfId="1971" xr:uid="{8925305B-43C2-427C-9DD6-5B68111271F6}"/>
    <cellStyle name="Millares 7 3" xfId="1972" xr:uid="{54ADA73C-0E38-41ED-8B71-1A8C9B9C1CF4}"/>
    <cellStyle name="Millares 7 4" xfId="1973" xr:uid="{E59BD510-6EAC-4A93-A70A-A94A042AC7FC}"/>
    <cellStyle name="Millares 7 5" xfId="1974" xr:uid="{07BF7F03-9D00-44C0-90DF-DF6D12DF144D}"/>
    <cellStyle name="Millares 7 6" xfId="1975" xr:uid="{3279F362-227A-44C5-8081-CEC69DC9AA5E}"/>
    <cellStyle name="Millares 7 7" xfId="1976" xr:uid="{FFCF2099-1F1C-4553-A83B-0B28C3F5F7D6}"/>
    <cellStyle name="Millares 7 8" xfId="1977" xr:uid="{B6A98EA2-CE0F-4815-A2FE-9DCA58F5665D}"/>
    <cellStyle name="Millares 7 9" xfId="1978" xr:uid="{B00ED4DA-0E14-4ADB-A75D-ABC9FA7F0804}"/>
    <cellStyle name="Millares 8" xfId="1979" xr:uid="{D02DB410-0F33-42BF-84D2-906568287667}"/>
    <cellStyle name="Millares 8 10" xfId="1980" xr:uid="{3B22A8A9-F45F-431E-932C-5547200D1EC9}"/>
    <cellStyle name="Millares 8 2" xfId="1981" xr:uid="{BED88A68-0518-44D1-B473-9A36D3C40BE5}"/>
    <cellStyle name="Millares 8 3" xfId="1982" xr:uid="{3A6E253F-260A-46C7-992D-4F9927360414}"/>
    <cellStyle name="Millares 8 4" xfId="1983" xr:uid="{45DEB713-8674-4A1D-AF7F-7FB196C5F888}"/>
    <cellStyle name="Millares 8 5" xfId="1984" xr:uid="{01B5EB2F-4AE3-4111-8887-7CDFA4EBD3DB}"/>
    <cellStyle name="Millares 8 6" xfId="1985" xr:uid="{3B8586F8-BC75-4DB6-B120-19E854640F66}"/>
    <cellStyle name="Millares 8 7" xfId="1986" xr:uid="{E7BC63DB-DF2D-4057-8118-40AEB374BD87}"/>
    <cellStyle name="Millares 8 8" xfId="1987" xr:uid="{6C0DEE94-6957-4092-A2D6-CA468BA4D0A5}"/>
    <cellStyle name="Millares 8 9" xfId="1988" xr:uid="{DD44F56E-2A02-4799-B677-F94377942F2F}"/>
    <cellStyle name="Millares 9" xfId="1989" xr:uid="{DBE9B246-8157-440A-BAF8-76806C546B3C}"/>
    <cellStyle name="Millares 9 2" xfId="1990" xr:uid="{6AB7EFE9-E0BA-4ECE-BC5E-2FCBBBAC8F46}"/>
    <cellStyle name="Millares 9 3" xfId="1991" xr:uid="{02B7AB60-ED8C-4097-A618-FA07F0B6E626}"/>
    <cellStyle name="Millares 9 4" xfId="1992" xr:uid="{F0A2A883-EC13-4D00-9372-4BFC047E5370}"/>
    <cellStyle name="Millares 9 5" xfId="1993" xr:uid="{5E886EC9-8C73-46DC-85DA-1D810218EEBD}"/>
    <cellStyle name="Millares 9 6" xfId="1994" xr:uid="{E98C5C81-ECA1-4403-A206-2F2DBCB205DF}"/>
    <cellStyle name="Millares 9 7" xfId="1995" xr:uid="{277082AD-5410-42B9-A21F-704378415B4B}"/>
    <cellStyle name="Millares 9 8" xfId="1996" xr:uid="{7295C169-3410-48E8-B885-8E0F05D1527A}"/>
    <cellStyle name="Millares 9 9" xfId="1997" xr:uid="{BF2E1E65-6427-41D6-A167-F1C6BE92BCE1}"/>
    <cellStyle name="mio" xfId="1998" xr:uid="{82EC9AF9-DE56-4AD8-92AA-277FBFB7B205}"/>
    <cellStyle name="Moneda 10" xfId="1999" xr:uid="{795527A5-B750-4DB5-BD1B-DCB3B8BC2AEE}"/>
    <cellStyle name="Moneda 11" xfId="2000" xr:uid="{1B0FE78F-E24E-4701-B978-8EBFD314F28F}"/>
    <cellStyle name="Moneda 12" xfId="2001" xr:uid="{9A3AC6B3-018B-4F80-AAFD-BD97089D17C1}"/>
    <cellStyle name="Moneda 2" xfId="2002" xr:uid="{7FDE6B74-B1E3-4916-A120-E344F81E93D9}"/>
    <cellStyle name="Moneda 2 2" xfId="2003" xr:uid="{97CBF183-4B8D-4A7B-8D1E-6F4689C00BC4}"/>
    <cellStyle name="Moneda 2 2 2" xfId="2004" xr:uid="{513A66A7-0EA7-4427-BB6D-2F20D3C81D1D}"/>
    <cellStyle name="Moneda 2 3" xfId="2005" xr:uid="{57E965ED-80B2-4EF7-A905-61F6570CA685}"/>
    <cellStyle name="Moneda 2 3 2" xfId="2006" xr:uid="{FF4397E2-40EB-4C7A-9FF1-ACD47C0AE188}"/>
    <cellStyle name="Moneda 2 4" xfId="2007" xr:uid="{A73B5B40-9D04-4B14-A3A2-5D06D5E9B2B1}"/>
    <cellStyle name="Moneda 2 5" xfId="2008" xr:uid="{0CB3B40B-A6CC-4249-BAB8-E5E321B4DFB8}"/>
    <cellStyle name="Moneda 2 6" xfId="2009" xr:uid="{4BE1391B-4243-4F96-90EF-4B21AC73098B}"/>
    <cellStyle name="Moneda 2 7" xfId="2010" xr:uid="{A7B845DD-75E0-4FD9-9DD8-265D056C1BEF}"/>
    <cellStyle name="Moneda 2 8" xfId="2011" xr:uid="{4FD3F0BB-6F4A-4A79-9882-4A57789F3DD5}"/>
    <cellStyle name="Moneda 2 9" xfId="2012" xr:uid="{3F4C4548-5F1A-4758-B937-FCAE89CF2853}"/>
    <cellStyle name="Moneda 3" xfId="2013" xr:uid="{F5FDF1D1-0E9E-4E37-A280-7EFFE87FC442}"/>
    <cellStyle name="Moneda 3 2" xfId="2014" xr:uid="{7262B8B7-9A77-4C05-B581-2D9443C9C417}"/>
    <cellStyle name="Moneda 4" xfId="2015" xr:uid="{6F5201F9-2B0B-4D92-B754-EFF895F64C38}"/>
    <cellStyle name="Moneda 5" xfId="2016" xr:uid="{9CD1BD15-276E-4D5C-91BD-5AC4B4732888}"/>
    <cellStyle name="Moneda 6" xfId="2017" xr:uid="{9B4FF5C9-4BB3-4256-9BFB-F00D9B94A74F}"/>
    <cellStyle name="Moneda 7" xfId="2018" xr:uid="{CB2AA73B-2021-488E-B3E5-1688134367D5}"/>
    <cellStyle name="Moneda 8" xfId="2019" xr:uid="{EF055249-7DC6-40D5-BA53-200E9135EB09}"/>
    <cellStyle name="Moneda 9" xfId="2020" xr:uid="{BD9556CA-2A88-4613-A29F-5955957EBB38}"/>
    <cellStyle name="Monetario" xfId="2021" xr:uid="{2FAC86D6-F1B3-4224-8C12-53ADBCCF4822}"/>
    <cellStyle name="Monetario 2" xfId="2022" xr:uid="{9D9BB640-871E-4F03-8C19-3E5E8FB6B1B3}"/>
    <cellStyle name="Monetario0" xfId="2023" xr:uid="{4E2F3365-725C-4385-A1E0-550DD003BF65}"/>
    <cellStyle name="Monetario0 2" xfId="2024" xr:uid="{5A14B148-34E1-46C6-B8DA-188C90D8EF7C}"/>
    <cellStyle name="Neutra" xfId="2025" xr:uid="{C7341F2B-540D-43FC-9C60-CD8DEA480EE0}"/>
    <cellStyle name="Neutral" xfId="10" builtinId="28" customBuiltin="1"/>
    <cellStyle name="Neutral 2" xfId="2026" xr:uid="{F8D6AABA-0C28-480D-A716-C1EFFB37BD13}"/>
    <cellStyle name="Neutral 2 2" xfId="2027" xr:uid="{72D06773-C6A2-44FE-B978-7042B4B40541}"/>
    <cellStyle name="Neutral 2 3" xfId="2028" xr:uid="{8C26D469-8041-4FCA-B4B9-000842702E78}"/>
    <cellStyle name="Neutral 2 4" xfId="2029" xr:uid="{0A636A20-7F4C-48ED-9520-CA6F2BAD1C8C}"/>
    <cellStyle name="Neutral 3" xfId="2030" xr:uid="{91BAE521-AA62-47D1-8C02-62102A42593F}"/>
    <cellStyle name="Neutral 4" xfId="2031" xr:uid="{332366EB-4F8C-441A-81E7-E51577B7B613}"/>
    <cellStyle name="Neutral 5" xfId="2032" xr:uid="{460EC8A1-F728-4CB0-AD88-04229A9E0539}"/>
    <cellStyle name="Neutral 6" xfId="2033" xr:uid="{549BE2B6-D648-4147-9A3F-5447E220DCEA}"/>
    <cellStyle name="Neutral 7" xfId="2034" xr:uid="{89D9CC11-98FE-4FEA-B20E-423D6DFB28BF}"/>
    <cellStyle name="Neutral 8" xfId="2035" xr:uid="{C75D24D9-2CD5-4AD8-9735-96EA8CDF1D04}"/>
    <cellStyle name="No-definido" xfId="56" xr:uid="{E2166398-0750-46F7-B9A5-E40AF34FB0C8}"/>
    <cellStyle name="No-definido 2" xfId="2036" xr:uid="{5D0568FB-1CAD-425E-8EDA-888B2EA621A5}"/>
    <cellStyle name="Normal" xfId="0" builtinId="0"/>
    <cellStyle name="Normal 10" xfId="2037" xr:uid="{2A7ACA94-8EB1-47B8-8753-5E9F79BAE3CD}"/>
    <cellStyle name="Normal 10 2" xfId="2038" xr:uid="{C38508BD-BC23-4ABC-BBA3-35A4365E43F9}"/>
    <cellStyle name="Normal 10 3" xfId="2039" xr:uid="{A7673FC2-CE13-40F6-AAB8-52737AA3DE2D}"/>
    <cellStyle name="Normal 10 4" xfId="2040" xr:uid="{A9D2273B-A793-4758-BB25-925AC8655CB0}"/>
    <cellStyle name="Normal 10 5" xfId="2041" xr:uid="{17CDFC25-65C6-41AB-B5D1-6C3042FBD2D9}"/>
    <cellStyle name="Normal 10 6" xfId="2042" xr:uid="{CF543B54-E56A-43A6-9554-62AFE0B3AF00}"/>
    <cellStyle name="Normal 100" xfId="2043" xr:uid="{EE5AF74A-E85A-4672-96B6-6888803E8523}"/>
    <cellStyle name="Normal 100 2" xfId="2044" xr:uid="{4C45C497-5332-41CE-B7AB-1D8CC24FB732}"/>
    <cellStyle name="Normal 101" xfId="2045" xr:uid="{93E029C7-DED5-43E1-8E0F-B4A0E359AEE6}"/>
    <cellStyle name="Normal 101 2" xfId="2046" xr:uid="{829FD72B-B3CD-403C-87F6-E4820DC92162}"/>
    <cellStyle name="Normal 102" xfId="2047" xr:uid="{A0AD37CE-585C-47F6-916A-0AE33E74C298}"/>
    <cellStyle name="Normal 102 2" xfId="2048" xr:uid="{929AD917-A9BB-424D-9C85-5164232FDDC7}"/>
    <cellStyle name="Normal 103" xfId="2049" xr:uid="{191A17B3-3EF1-4D8A-BD23-D441B8CE3F11}"/>
    <cellStyle name="Normal 103 2" xfId="2050" xr:uid="{AD4E1AB9-031D-4958-9963-D4363AB8432F}"/>
    <cellStyle name="Normal 104" xfId="2051" xr:uid="{5E3CFE8C-6A19-49E7-99A0-8BA8F47FE0B0}"/>
    <cellStyle name="Normal 104 2" xfId="2052" xr:uid="{3FED6FF0-0E7E-4C78-86B5-12C9B769F848}"/>
    <cellStyle name="Normal 105" xfId="2053" xr:uid="{6005ACF5-FD0A-440C-B394-EE5D89B913F7}"/>
    <cellStyle name="Normal 105 2" xfId="2054" xr:uid="{22398712-27F4-4F19-892C-8B8543EEAA97}"/>
    <cellStyle name="Normal 106" xfId="2055" xr:uid="{F107EDC0-2FB1-4852-90C7-A527194EEF7F}"/>
    <cellStyle name="Normal 106 2" xfId="2056" xr:uid="{D8895655-1530-468E-96FF-EC89976E3489}"/>
    <cellStyle name="Normal 107" xfId="2057" xr:uid="{CF7EA9C2-616C-4FC8-A668-4BACE222C2D5}"/>
    <cellStyle name="Normal 107 2" xfId="2058" xr:uid="{711A313D-D52C-40DD-BA1A-8549327510E7}"/>
    <cellStyle name="Normal 108" xfId="2059" xr:uid="{1FE89A30-7188-449C-9FE4-17CDA2FFF449}"/>
    <cellStyle name="Normal 108 2" xfId="2060" xr:uid="{7388E677-ADA1-4226-9E1B-3598E3D4E408}"/>
    <cellStyle name="Normal 109" xfId="2061" xr:uid="{3115F025-3362-4583-9D00-96D92FF4B609}"/>
    <cellStyle name="Normal 109 2" xfId="2062" xr:uid="{28377D11-01C5-40C2-AB33-AD14800A458E}"/>
    <cellStyle name="Normal 11" xfId="2063" xr:uid="{ABDF69AD-15E9-479F-8241-EC839AA44BED}"/>
    <cellStyle name="Normal 11 2" xfId="2064" xr:uid="{3F98A01B-E17D-43C5-A7D3-1BF3029C354D}"/>
    <cellStyle name="Normal 11 2 2" xfId="2065" xr:uid="{B7F0C744-677B-4C9E-BD0F-41AB86E27B36}"/>
    <cellStyle name="Normal 11 2 2 2" xfId="2066" xr:uid="{524B6740-A6E5-4199-AFDE-FA4224B94F23}"/>
    <cellStyle name="Normal 11 2 2 2 2" xfId="6265" xr:uid="{730474E4-2713-48D0-9F81-86844BE0670D}"/>
    <cellStyle name="Normal 11 2 3" xfId="2067" xr:uid="{B556313B-3D00-4F31-BD52-41F737F17C49}"/>
    <cellStyle name="Normal 11 3" xfId="2068" xr:uid="{5AAE8A49-2B89-429F-8126-8663DA81EB25}"/>
    <cellStyle name="Normal 11 3 2" xfId="2069" xr:uid="{14DDACF4-8C5C-4027-AD7B-4B409777537E}"/>
    <cellStyle name="Normal 11 3 3" xfId="2070" xr:uid="{ED3EB232-6808-4DC4-8864-7697B49F6095}"/>
    <cellStyle name="Normal 11 4" xfId="2071" xr:uid="{329E7286-14B7-4FD6-8B65-6B866734595B}"/>
    <cellStyle name="Normal 110" xfId="2072" xr:uid="{8768EFDD-97FF-453D-BF57-5AA8E59BCCCB}"/>
    <cellStyle name="Normal 110 2" xfId="2073" xr:uid="{EA4B7BAF-ECC7-4E67-BC7F-3BB37BBD476E}"/>
    <cellStyle name="Normal 111" xfId="2074" xr:uid="{A181F86D-2143-46A1-9F80-42A0E656769A}"/>
    <cellStyle name="Normal 111 2" xfId="2075" xr:uid="{45289084-D3AE-4411-9CE4-295149CF62F4}"/>
    <cellStyle name="Normal 112" xfId="2076" xr:uid="{2B6B13D2-CF1D-468A-A7E7-7584C1EC2CEB}"/>
    <cellStyle name="Normal 112 2" xfId="2077" xr:uid="{6140A2A0-754D-41BC-B0F4-563D9D8926B0}"/>
    <cellStyle name="Normal 113" xfId="2078" xr:uid="{3FC38ADA-65B9-4E22-80A1-CA1460C72E77}"/>
    <cellStyle name="Normal 113 2" xfId="2079" xr:uid="{800E2F40-CEF7-4DB3-97D8-B439B53C27A4}"/>
    <cellStyle name="Normal 114" xfId="2080" xr:uid="{C3338436-4AD3-40A5-A2F8-99128267154D}"/>
    <cellStyle name="Normal 114 2" xfId="2081" xr:uid="{23407EDC-DF65-4360-AF51-0BD27F2C572F}"/>
    <cellStyle name="Normal 115" xfId="2082" xr:uid="{D6398FF0-AC39-408E-A101-24AA164895CA}"/>
    <cellStyle name="Normal 115 2" xfId="2083" xr:uid="{173E3FBE-F5F2-49CA-A70C-22391867CB03}"/>
    <cellStyle name="Normal 116" xfId="2084" xr:uid="{59C58965-D9CE-4898-B607-D09B6856E081}"/>
    <cellStyle name="Normal 116 2" xfId="2085" xr:uid="{50C9B06A-B657-4EAB-842B-6C6715C1C426}"/>
    <cellStyle name="Normal 117" xfId="2086" xr:uid="{CE804FD1-6927-40EE-9954-DBAD7567C24F}"/>
    <cellStyle name="Normal 12" xfId="2087" xr:uid="{A8C0F82F-BE94-4C19-B26B-B9D8DC74F820}"/>
    <cellStyle name="Normal 12 2" xfId="2088" xr:uid="{44D354E2-29CE-4B2B-AE85-EE73B77CA43F}"/>
    <cellStyle name="Normal 12 2 2" xfId="2089" xr:uid="{541D6729-D0D6-4DF9-B95B-BF4B9ADDAAE0}"/>
    <cellStyle name="Normal 12 2 2 2" xfId="2090" xr:uid="{C26C0336-CE5E-45E6-8907-4F1320D00FC4}"/>
    <cellStyle name="Normal 13" xfId="2091" xr:uid="{1809C6CE-7167-4DC7-8154-03096A4C00B8}"/>
    <cellStyle name="Normal 14" xfId="2092" xr:uid="{DA980D51-14B7-43EC-8022-9EB93147FC59}"/>
    <cellStyle name="Normal 15" xfId="2093" xr:uid="{E3ABEC6A-1F3B-45E6-9933-F3FCF678BB28}"/>
    <cellStyle name="Normal 15 2" xfId="2094" xr:uid="{E6DBC4C6-41D8-48C7-9062-E51847B059A3}"/>
    <cellStyle name="Normal 15 3" xfId="2095" xr:uid="{361F3E27-D9A1-49C0-A169-801280ECB381}"/>
    <cellStyle name="Normal 15 4" xfId="2096" xr:uid="{07E56AA1-86A5-4779-8770-8D822CC45A8E}"/>
    <cellStyle name="Normal 16" xfId="2097" xr:uid="{8C4D9F47-465F-4618-9592-EF0E42A98514}"/>
    <cellStyle name="Normal 16 10" xfId="2098" xr:uid="{BCD7E626-F492-4B45-AEEB-70A500300FDA}"/>
    <cellStyle name="Normal 16 2" xfId="2099" xr:uid="{D5E6E1B2-CD25-4050-88B6-F40D4F014DDA}"/>
    <cellStyle name="Normal 16 2 2" xfId="2100" xr:uid="{17B3A132-DAFD-4C6F-9F2E-6CE3F662D315}"/>
    <cellStyle name="Normal 16 2 3" xfId="2101" xr:uid="{95BE71DC-0C89-4FDD-B74C-E83D8A32B3B8}"/>
    <cellStyle name="Normal 16 2 4" xfId="2102" xr:uid="{12BD0385-7774-412C-8EA4-9BA0057F0994}"/>
    <cellStyle name="Normal 16 2 5" xfId="2103" xr:uid="{67E1BD80-16A8-4153-945F-AE766319E5F7}"/>
    <cellStyle name="Normal 16 3" xfId="2104" xr:uid="{2D1F48BA-DE22-4D1E-A543-960FED0EEB85}"/>
    <cellStyle name="Normal 16 3 2" xfId="2105" xr:uid="{BF2C10D9-2617-4F5B-BB7C-26DA5B8B86A9}"/>
    <cellStyle name="Normal 16 3 3" xfId="2106" xr:uid="{37AE234B-9455-4233-A229-4FCCA4089CC6}"/>
    <cellStyle name="Normal 16 3 4" xfId="2107" xr:uid="{7E57895F-1EA3-4FC4-9E54-420F46D5CF0F}"/>
    <cellStyle name="Normal 16 3 5" xfId="2108" xr:uid="{EB3C7361-A640-46A1-BA99-25D3B00A10AE}"/>
    <cellStyle name="Normal 16 4" xfId="2109" xr:uid="{3EBD11C0-029E-48E9-AD64-5FAA17AB3404}"/>
    <cellStyle name="Normal 16 4 2" xfId="2110" xr:uid="{894DC625-F0A6-4963-9017-23BA76884884}"/>
    <cellStyle name="Normal 16 4 3" xfId="2111" xr:uid="{7439D3B5-2F7C-43CF-8BCF-DEFE652BF4EC}"/>
    <cellStyle name="Normal 16 4 4" xfId="2112" xr:uid="{FC7135BA-87BF-458C-9296-7CA83CAE3EE1}"/>
    <cellStyle name="Normal 16 4 5" xfId="2113" xr:uid="{9E6F73E4-0B81-4CD4-B31F-BFE7C888B1F5}"/>
    <cellStyle name="Normal 16 5" xfId="2114" xr:uid="{0D93B225-FA3A-4815-A33F-80031528F571}"/>
    <cellStyle name="Normal 16 5 2" xfId="2115" xr:uid="{658FA8DF-A11A-4378-A866-408C111FF983}"/>
    <cellStyle name="Normal 16 5 3" xfId="2116" xr:uid="{2260F22D-D0D3-4296-B957-85C2A0A00A87}"/>
    <cellStyle name="Normal 16 5 4" xfId="2117" xr:uid="{36B6E83A-CE39-41A1-934A-46622C7E6C44}"/>
    <cellStyle name="Normal 16 5 5" xfId="2118" xr:uid="{D94E9238-EE22-479A-8109-35C524F83280}"/>
    <cellStyle name="Normal 16 6" xfId="2119" xr:uid="{2212094F-9BF5-4FCB-8EB0-06D26FED006D}"/>
    <cellStyle name="Normal 16 6 2" xfId="2120" xr:uid="{BF01DBCA-EA6F-400B-9238-AA3B459590A8}"/>
    <cellStyle name="Normal 16 6 3" xfId="2121" xr:uid="{B476E1DF-E794-4C4A-A4AF-1E4C7F2E95A2}"/>
    <cellStyle name="Normal 16 6 4" xfId="2122" xr:uid="{A7C3ABA2-50FE-4986-9767-6148C051A4C5}"/>
    <cellStyle name="Normal 16 6 5" xfId="2123" xr:uid="{247F6842-1828-4805-AA1B-8A8AA195B4ED}"/>
    <cellStyle name="Normal 16 7" xfId="2124" xr:uid="{77A91F5A-A55C-427F-B81E-4EBD12CEE3DE}"/>
    <cellStyle name="Normal 16 8" xfId="2125" xr:uid="{BD772461-FC24-45B1-BBBF-A9659DE91810}"/>
    <cellStyle name="Normal 16 9" xfId="2126" xr:uid="{C199E559-37BF-4AE4-885E-AC3FEA0D8B51}"/>
    <cellStyle name="Normal 161" xfId="2127" xr:uid="{C0EFC47E-2DEC-4866-AF81-0AFADAEE6910}"/>
    <cellStyle name="Normal 17" xfId="2128" xr:uid="{00C1DD1D-98B9-4313-AB86-1B4A97C4B94B}"/>
    <cellStyle name="Normal 17 2" xfId="2129" xr:uid="{422F4B79-25EA-4DE2-A718-402834126E9D}"/>
    <cellStyle name="Normal 17 3" xfId="2130" xr:uid="{D6CCC3F0-0FDD-4D69-86F7-5CAC1C5114EA}"/>
    <cellStyle name="Normal 17 4" xfId="2131" xr:uid="{841FE077-67CE-4B59-AB18-11812CD745FA}"/>
    <cellStyle name="Normal 17 5" xfId="2132" xr:uid="{842B2780-24F6-4751-A8C1-046ED0349275}"/>
    <cellStyle name="Normal 18" xfId="2133" xr:uid="{FBD7FB2E-9D61-4997-8FC4-8AD7742F1AB7}"/>
    <cellStyle name="Normal 19" xfId="2134" xr:uid="{F2E63683-DA7C-495D-AF3A-E4B8EC8A13C5}"/>
    <cellStyle name="Normal 19 2" xfId="2135" xr:uid="{2BE5F05D-2E25-4FA6-9087-D57832236C94}"/>
    <cellStyle name="Normal 19 3" xfId="2136" xr:uid="{6B3B229A-C1F8-461C-99D2-73E37C3FA838}"/>
    <cellStyle name="Normal 19 4" xfId="2137" xr:uid="{602E3FFF-3E04-438D-B18D-6D76E4CC81D4}"/>
    <cellStyle name="Normal 19 5" xfId="2138" xr:uid="{648953B0-36F1-4762-8CDC-992FA21F2D4A}"/>
    <cellStyle name="Normal 2" xfId="2" xr:uid="{00000000-0005-0000-0000-000024000000}"/>
    <cellStyle name="Normal 2 10" xfId="2139" xr:uid="{B22E5B2F-B0B8-446A-90EA-C60738EA0F95}"/>
    <cellStyle name="Normal 2 10 10" xfId="2140" xr:uid="{AE25E4D9-2A81-4273-A5CF-9847D75FB6BC}"/>
    <cellStyle name="Normal 2 10 11" xfId="2141" xr:uid="{E2E1FB16-93F7-4CEA-A7E6-798EF170190B}"/>
    <cellStyle name="Normal 2 10 2" xfId="2142" xr:uid="{B0482A03-3661-4FAD-AB30-056CAE8BB03C}"/>
    <cellStyle name="Normal 2 10 2 2" xfId="2143" xr:uid="{FBB6526B-5C65-4CCF-B83E-61A0B8C9F155}"/>
    <cellStyle name="Normal 2 10 3" xfId="2144" xr:uid="{FD3E0248-EBDF-4F8A-BC65-894D39929A95}"/>
    <cellStyle name="Normal 2 10 4" xfId="2145" xr:uid="{155F85DF-47DF-4E24-B9B8-A4C1DB051B13}"/>
    <cellStyle name="Normal 2 10 5" xfId="2146" xr:uid="{358DCC01-708A-44F6-8DDD-84147928A8DA}"/>
    <cellStyle name="Normal 2 10 6" xfId="2147" xr:uid="{DDA552A3-F533-4B8D-A275-81133643E246}"/>
    <cellStyle name="Normal 2 10 7" xfId="2148" xr:uid="{34629D74-F6EA-4D51-B604-F418772F4DFB}"/>
    <cellStyle name="Normal 2 10 8" xfId="2149" xr:uid="{C593474D-FF17-48CA-A86F-2665C6B02D01}"/>
    <cellStyle name="Normal 2 10 9" xfId="2150" xr:uid="{5CDEAF91-E8D5-4AD9-9C38-454294E46066}"/>
    <cellStyle name="Normal 2 100" xfId="2151" xr:uid="{9ABB988C-6CDB-4A5D-A130-2E9B551301C6}"/>
    <cellStyle name="Normal 2 101" xfId="2152" xr:uid="{69203E7F-9725-4C37-B3BA-F8CC581E562B}"/>
    <cellStyle name="Normal 2 102" xfId="2153" xr:uid="{9C77F554-E658-44AA-8026-EFC0930FD984}"/>
    <cellStyle name="Normal 2 103" xfId="2154" xr:uid="{97341474-ADC6-498B-9304-21128884FCC4}"/>
    <cellStyle name="Normal 2 104" xfId="2155" xr:uid="{C684925D-C474-459B-AC67-12829EA470D9}"/>
    <cellStyle name="Normal 2 105" xfId="2156" xr:uid="{E398F080-8860-40AB-9AC0-4802AA364FA3}"/>
    <cellStyle name="Normal 2 106" xfId="2157" xr:uid="{09C2157A-B3F8-4B6C-A505-20312F1DBE42}"/>
    <cellStyle name="Normal 2 107" xfId="2158" xr:uid="{FFEAE7E3-0771-42E7-89A3-499503DF296E}"/>
    <cellStyle name="Normal 2 107 2" xfId="2159" xr:uid="{3A5373B4-2BA2-4FD8-8208-715F216C787F}"/>
    <cellStyle name="Normal 2 107 3" xfId="2160" xr:uid="{7DAFB872-6087-4AFF-A104-C2F1E2D4EE4B}"/>
    <cellStyle name="Normal 2 107 4" xfId="2161" xr:uid="{FBD6FC0A-BBBC-4AB8-BA6E-B720F4D8CC0F}"/>
    <cellStyle name="Normal 2 108" xfId="2162" xr:uid="{D34BEB97-D879-49EC-AB27-E0A4257B26AA}"/>
    <cellStyle name="Normal 2 109" xfId="2163" xr:uid="{AC6D94AF-4C22-4BD5-8F70-230E40339DB7}"/>
    <cellStyle name="Normal 2 11" xfId="2164" xr:uid="{76DCD462-62A5-4964-9BC6-E38F63E8EDBD}"/>
    <cellStyle name="Normal 2 11 10" xfId="2165" xr:uid="{050D55EF-25AA-4B73-8773-38CBF2F092DF}"/>
    <cellStyle name="Normal 2 11 11" xfId="2166" xr:uid="{2390B709-2934-44F0-8344-B07C202B291A}"/>
    <cellStyle name="Normal 2 11 2" xfId="2167" xr:uid="{2100D595-4C9F-48D2-8415-620DD88478C7}"/>
    <cellStyle name="Normal 2 11 2 2" xfId="2168" xr:uid="{6358D665-5F09-4A47-9C46-779CF8C196A8}"/>
    <cellStyle name="Normal 2 11 3" xfId="2169" xr:uid="{CC49A402-6681-4BB6-8EAE-0F576963740E}"/>
    <cellStyle name="Normal 2 11 4" xfId="2170" xr:uid="{1083A8E4-A51B-448C-92EF-76226272D403}"/>
    <cellStyle name="Normal 2 11 5" xfId="2171" xr:uid="{7E485AC3-26DE-49D1-BC87-F54DE45A5888}"/>
    <cellStyle name="Normal 2 11 6" xfId="2172" xr:uid="{C51C79C2-3F9D-43D1-BBD0-95C6701DB164}"/>
    <cellStyle name="Normal 2 11 7" xfId="2173" xr:uid="{F886A4F8-FC7B-4026-98C8-84F723B1FBE9}"/>
    <cellStyle name="Normal 2 11 8" xfId="2174" xr:uid="{BDD73337-8C56-43D1-91B8-F0006B7C4ADC}"/>
    <cellStyle name="Normal 2 11 9" xfId="2175" xr:uid="{03086345-7F49-487E-8782-1438C8180139}"/>
    <cellStyle name="Normal 2 110" xfId="2176" xr:uid="{73C9FA4C-1D00-4AE5-BC36-797359D4D165}"/>
    <cellStyle name="Normal 2 111" xfId="2177" xr:uid="{C8B40C82-C6F5-4B81-B26C-9A9B409872D4}"/>
    <cellStyle name="Normal 2 112" xfId="2178" xr:uid="{6A98A475-4A92-4F4D-930B-B5ED737DF9F4}"/>
    <cellStyle name="Normal 2 113" xfId="2179" xr:uid="{0B04B31B-4029-4645-A690-F9ADE99B94B3}"/>
    <cellStyle name="Normal 2 114" xfId="2180" xr:uid="{63047873-1610-40B5-A096-457C3097AB20}"/>
    <cellStyle name="Normal 2 115" xfId="57" xr:uid="{2B408EEF-330F-4A72-A78A-E34232963F4D}"/>
    <cellStyle name="Normal 2 12" xfId="2181" xr:uid="{4B156A9D-5A5F-414A-8900-2A1EF8837A2D}"/>
    <cellStyle name="Normal 2 12 2" xfId="2182" xr:uid="{8ADCABDC-0A5D-4CD1-87C6-CB562384ABA4}"/>
    <cellStyle name="Normal 2 12 3" xfId="2183" xr:uid="{46E72DB4-FA8D-4127-BD3A-0224880CF867}"/>
    <cellStyle name="Normal 2 12 4" xfId="2184" xr:uid="{3C6D4D20-8282-4436-8E1F-28D7C2F20AA2}"/>
    <cellStyle name="Normal 2 12 5" xfId="2185" xr:uid="{D73CA4A3-64AE-4B3E-A1F7-EF6C9C6033FD}"/>
    <cellStyle name="Normal 2 12 6" xfId="2186" xr:uid="{FA49EBE0-C560-4C2C-A913-4FF2F1AC0E65}"/>
    <cellStyle name="Normal 2 12 7" xfId="2187" xr:uid="{43E55512-FDBF-4973-B75A-AAD030BA6D36}"/>
    <cellStyle name="Normal 2 12 8" xfId="2188" xr:uid="{7458F506-C5A6-45E5-8BF7-74FCE70BEBC8}"/>
    <cellStyle name="Normal 2 12 9" xfId="2189" xr:uid="{65C942A2-ED9E-4ECA-BB88-1D8B200ADF8E}"/>
    <cellStyle name="Normal 2 13" xfId="2190" xr:uid="{216C4965-F085-4465-8AA3-7F759DC4427A}"/>
    <cellStyle name="Normal 2 13 2" xfId="2191" xr:uid="{28CB07FF-7D43-4008-ADD7-10202A5A4337}"/>
    <cellStyle name="Normal 2 13 3" xfId="2192" xr:uid="{5610ED70-FB7A-4B3D-9123-1F8953E7DB62}"/>
    <cellStyle name="Normal 2 13 4" xfId="2193" xr:uid="{67B6A5D5-5C09-4435-9F43-2F54C4521D5B}"/>
    <cellStyle name="Normal 2 14" xfId="2194" xr:uid="{3071758C-4A28-488C-81D3-140744E5D077}"/>
    <cellStyle name="Normal 2 14 2" xfId="2195" xr:uid="{EB760473-5470-40AC-A882-179A31019649}"/>
    <cellStyle name="Normal 2 14 3" xfId="2196" xr:uid="{97D5D645-97D1-4FAD-B111-C03E370BF5E9}"/>
    <cellStyle name="Normal 2 14 4" xfId="2197" xr:uid="{26F92A77-D43A-4D63-BCC5-A91DEDECA3A6}"/>
    <cellStyle name="Normal 2 15" xfId="2198" xr:uid="{45977CEC-AD58-4801-B138-B91F8F62FD83}"/>
    <cellStyle name="Normal 2 15 2" xfId="2199" xr:uid="{7362F8F2-B2E1-43B2-9D1B-90DFB2A013A5}"/>
    <cellStyle name="Normal 2 15 3" xfId="2200" xr:uid="{0D23A498-E55B-4391-8FC9-4132690CAF2A}"/>
    <cellStyle name="Normal 2 15 4" xfId="2201" xr:uid="{FB1FF2BD-0D27-44B1-BF53-8AD454BDAEB6}"/>
    <cellStyle name="Normal 2 16" xfId="2202" xr:uid="{E3410F60-02FD-44E6-AA4B-D4BB63B0DF99}"/>
    <cellStyle name="Normal 2 16 2" xfId="2203" xr:uid="{66B466FE-1E2B-430E-882E-7EFBF7AF930C}"/>
    <cellStyle name="Normal 2 16 3" xfId="2204" xr:uid="{C06BD92D-D873-42F8-BFFE-469E8452704F}"/>
    <cellStyle name="Normal 2 16 4" xfId="2205" xr:uid="{3CCEA764-8BD7-4F8E-A3C6-C52915498D17}"/>
    <cellStyle name="Normal 2 17" xfId="2206" xr:uid="{98FBCD02-AB0D-4E61-B6E0-2F62682D0A47}"/>
    <cellStyle name="Normal 2 17 2" xfId="2207" xr:uid="{A10C2953-7E8A-4A83-8EE3-158432804BAC}"/>
    <cellStyle name="Normal 2 17 3" xfId="2208" xr:uid="{24E0F05C-446E-4CF0-9436-9A7E888182B9}"/>
    <cellStyle name="Normal 2 17 4" xfId="2209" xr:uid="{69E507EA-D528-4C3E-90E4-39EA07777FC3}"/>
    <cellStyle name="Normal 2 18" xfId="2210" xr:uid="{2C3D2CD2-7919-45CF-8EE4-0F030D47F17C}"/>
    <cellStyle name="Normal 2 19" xfId="2211" xr:uid="{EE3F0F6B-C733-4B5A-9AD8-620EB205A224}"/>
    <cellStyle name="Normal 2 2" xfId="2212" xr:uid="{3FDE2A2F-C4BD-42D9-9D81-08C00443C243}"/>
    <cellStyle name="Normal 2 2 10" xfId="2213" xr:uid="{4E968E68-9BF4-4214-A0E0-AB41DE8D30AC}"/>
    <cellStyle name="Normal 2 2 10 2" xfId="2214" xr:uid="{A8C7818F-E6F4-4A86-8766-F646D606F00F}"/>
    <cellStyle name="Normal 2 2 10 3" xfId="2215" xr:uid="{F7690677-C6BD-4C29-BA4C-518B4F88CCE4}"/>
    <cellStyle name="Normal 2 2 11" xfId="2216" xr:uid="{7B251605-4360-419B-982E-09A638FFBFD5}"/>
    <cellStyle name="Normal 2 2 11 2" xfId="2217" xr:uid="{E68282F1-EC6B-4B02-BE42-197C6F73EFE0}"/>
    <cellStyle name="Normal 2 2 12" xfId="2218" xr:uid="{F621CEF3-3B52-46D4-9380-F90EFA77BB0D}"/>
    <cellStyle name="Normal 2 2 13" xfId="2219" xr:uid="{73ACDFF2-C3CC-4F46-8B8D-4BB7DD8912EA}"/>
    <cellStyle name="Normal 2 2 14" xfId="2220" xr:uid="{FFF3D259-CC85-4550-A869-2911679BEF01}"/>
    <cellStyle name="Normal 2 2 15" xfId="2221" xr:uid="{3193445E-E865-4367-A43D-7BEC60080370}"/>
    <cellStyle name="Normal 2 2 16" xfId="2222" xr:uid="{1C6FDE29-2C4C-4D08-BF74-DEFDDD1DB98E}"/>
    <cellStyle name="Normal 2 2 17" xfId="2223" xr:uid="{585D6F62-C197-4B01-8DF2-4A4350553DF8}"/>
    <cellStyle name="Normal 2 2 18" xfId="2224" xr:uid="{C71A794D-67E0-426F-9762-7DC943156939}"/>
    <cellStyle name="Normal 2 2 19" xfId="2225" xr:uid="{C0737D64-2DDE-4BAD-88FA-1D8B728C4EA8}"/>
    <cellStyle name="Normal 2 2 2" xfId="2226" xr:uid="{6507F832-7147-4A36-9553-FB91724B312B}"/>
    <cellStyle name="Normal 2 2 2 10" xfId="2227" xr:uid="{67864C4D-C04D-46CD-BC35-ACADB0EE0B92}"/>
    <cellStyle name="Normal 2 2 2 11" xfId="2228" xr:uid="{424C7D26-2A40-4C95-AFF1-A8EEC1F0B7DE}"/>
    <cellStyle name="Normal 2 2 2 12" xfId="2229" xr:uid="{138C642D-F277-47BA-B746-760DFC5E1259}"/>
    <cellStyle name="Normal 2 2 2 13" xfId="2230" xr:uid="{55B1B7EB-FAA0-4BB8-88AE-648E92ABB2CD}"/>
    <cellStyle name="Normal 2 2 2 14" xfId="2231" xr:uid="{A97AAADC-961E-4BAC-9D28-B153197C22D9}"/>
    <cellStyle name="Normal 2 2 2 15" xfId="2232" xr:uid="{40D956B0-83AE-462F-A706-DC68D89C7AE7}"/>
    <cellStyle name="Normal 2 2 2 16" xfId="2233" xr:uid="{34BC0F59-0BCB-4598-9275-06CC40D89F01}"/>
    <cellStyle name="Normal 2 2 2 17" xfId="2234" xr:uid="{52565B70-17D3-41E5-8806-AC293506846B}"/>
    <cellStyle name="Normal 2 2 2 18" xfId="2235" xr:uid="{33B6F5B7-BA3D-45C1-AEF2-7F67B464B79B}"/>
    <cellStyle name="Normal 2 2 2 19" xfId="2236" xr:uid="{9A3F307B-8228-4882-B7B6-196B62677FCE}"/>
    <cellStyle name="Normal 2 2 2 2" xfId="2237" xr:uid="{533C36BF-5EF3-40FF-8DAF-4075BD680B13}"/>
    <cellStyle name="Normal 2 2 2 2 2" xfId="2238" xr:uid="{462FA016-35F7-4A86-BE0B-9C488F9CA8E7}"/>
    <cellStyle name="Normal 2 2 2 2 2 2" xfId="2239" xr:uid="{30822682-BF5D-4D57-9D7C-D11412AC0767}"/>
    <cellStyle name="Normal 2 2 2 2 3" xfId="2240" xr:uid="{12C6ABF4-25BB-494D-BE64-88BA66046FF0}"/>
    <cellStyle name="Normal 2 2 2 2 4" xfId="2241" xr:uid="{22AF20D4-3361-4BFF-AE88-F389D2511EB4}"/>
    <cellStyle name="Normal 2 2 2 20" xfId="2242" xr:uid="{4B1389DC-AA72-41C0-B21E-FD485B5119FE}"/>
    <cellStyle name="Normal 2 2 2 21" xfId="2243" xr:uid="{8603010A-1C74-4A9C-BDD3-EF7CC01F8BFD}"/>
    <cellStyle name="Normal 2 2 2 22" xfId="2244" xr:uid="{7F583CD5-2B3A-4B14-A45B-DF2F7ACD99F8}"/>
    <cellStyle name="Normal 2 2 2 23" xfId="2245" xr:uid="{3654238C-2EA0-4A55-A2C8-CB6AEF2734B5}"/>
    <cellStyle name="Normal 2 2 2 24" xfId="2246" xr:uid="{8867DC26-ABE8-4CBE-9602-925C625821F7}"/>
    <cellStyle name="Normal 2 2 2 25" xfId="2247" xr:uid="{D3EEC7BE-FA56-4773-A480-0CC395318080}"/>
    <cellStyle name="Normal 2 2 2 26" xfId="2248" xr:uid="{C5278B74-44F4-4646-B76E-306DC2968C59}"/>
    <cellStyle name="Normal 2 2 2 27" xfId="2249" xr:uid="{9EBE4E25-6FEF-4CAE-A953-A4CD9B33FCC3}"/>
    <cellStyle name="Normal 2 2 2 28" xfId="2250" xr:uid="{ECCB648F-160F-4C8C-9952-70BDDFB4F832}"/>
    <cellStyle name="Normal 2 2 2 29" xfId="2251" xr:uid="{DD0F4950-C4AA-4964-B9AE-60EE4B506565}"/>
    <cellStyle name="Normal 2 2 2 3" xfId="2252" xr:uid="{492088F0-C45D-4BA9-8D4B-6B8BC6770BE5}"/>
    <cellStyle name="Normal 2 2 2 3 2" xfId="2253" xr:uid="{C7B368FC-7B6A-4207-B5C5-3665E975B109}"/>
    <cellStyle name="Normal 2 2 2 3 2 2" xfId="2254" xr:uid="{806329BB-EE54-4AD3-B375-467F29857A6D}"/>
    <cellStyle name="Normal 2 2 2 3 3" xfId="2255" xr:uid="{80721449-13B5-4FCB-8F51-8050F3D2D08C}"/>
    <cellStyle name="Normal 2 2 2 30" xfId="2256" xr:uid="{E2F1F5AC-7D87-4464-8A8C-F771EE92949E}"/>
    <cellStyle name="Normal 2 2 2 31" xfId="2257" xr:uid="{C8B88F16-90D6-4823-86B2-BEA3F9F0053A}"/>
    <cellStyle name="Normal 2 2 2 32" xfId="2258" xr:uid="{1F4E7FB1-003B-4E6E-8EEF-23DE6980CDAC}"/>
    <cellStyle name="Normal 2 2 2 33" xfId="2259" xr:uid="{B4894083-7B95-4EEF-B926-C6EB038166D8}"/>
    <cellStyle name="Normal 2 2 2 34" xfId="2260" xr:uid="{85D0506E-8931-4651-A86C-1B18285C8EB9}"/>
    <cellStyle name="Normal 2 2 2 4" xfId="2261" xr:uid="{C8213F17-DC9C-416C-BEB0-979E0CBE9439}"/>
    <cellStyle name="Normal 2 2 2 4 2" xfId="2262" xr:uid="{55087A72-B4DC-4237-939F-36D3DFD06683}"/>
    <cellStyle name="Normal 2 2 2 5" xfId="2263" xr:uid="{2E7AF7BD-F481-47E1-9FCB-32422AEC94D1}"/>
    <cellStyle name="Normal 2 2 2 6" xfId="2264" xr:uid="{2DA3DE7D-1AD5-46F0-AF6C-2D861F08831B}"/>
    <cellStyle name="Normal 2 2 2 7" xfId="2265" xr:uid="{467B99E7-0BF6-4956-84A2-CC9ED9E493DC}"/>
    <cellStyle name="Normal 2 2 2 8" xfId="2266" xr:uid="{68716C92-8CBB-4809-9BEF-5FDCBCB03F10}"/>
    <cellStyle name="Normal 2 2 2 9" xfId="2267" xr:uid="{5B37B623-7604-47D9-A7DA-8450907472BF}"/>
    <cellStyle name="Normal 2 2 20" xfId="2268" xr:uid="{8F2534C8-9B5E-49D3-8C2E-AAB7F22CDF2B}"/>
    <cellStyle name="Normal 2 2 21" xfId="2269" xr:uid="{5748AD7E-333A-4A9D-9935-EEA401A9146F}"/>
    <cellStyle name="Normal 2 2 22" xfId="2270" xr:uid="{219042BE-41CC-456C-8EA6-40A6A91670A2}"/>
    <cellStyle name="Normal 2 2 23" xfId="2271" xr:uid="{7846CD6F-0EE5-4218-A93A-1725D59236B6}"/>
    <cellStyle name="Normal 2 2 24" xfId="2272" xr:uid="{5B8A2FB0-861F-4572-BCA7-7666893CEACD}"/>
    <cellStyle name="Normal 2 2 25" xfId="2273" xr:uid="{3AAF72A3-9D19-4344-B3B6-C5ED3C753B2A}"/>
    <cellStyle name="Normal 2 2 26" xfId="2274" xr:uid="{41D4D006-B87A-47C6-B346-01BB9E2D9384}"/>
    <cellStyle name="Normal 2 2 27" xfId="2275" xr:uid="{BE68F304-5D8E-4544-99DC-EA964018575A}"/>
    <cellStyle name="Normal 2 2 28" xfId="2276" xr:uid="{3404005E-F0C0-47F9-B70E-28FA29BFCAB9}"/>
    <cellStyle name="Normal 2 2 29" xfId="2277" xr:uid="{152B6E03-9F13-46DC-B85D-0AE2A09997F1}"/>
    <cellStyle name="Normal 2 2 3" xfId="2278" xr:uid="{1E789B23-E97F-49E7-ABBF-E1492C457E3C}"/>
    <cellStyle name="Normal 2 2 3 2" xfId="2279" xr:uid="{1E94F729-F97A-4DFD-924F-69011C66E6EA}"/>
    <cellStyle name="Normal 2 2 3 2 2" xfId="2280" xr:uid="{153173C2-C27A-4AE7-BC7D-AAC77D0AA89A}"/>
    <cellStyle name="Normal 2 2 3 2 3" xfId="2281" xr:uid="{B8FFFFF5-B960-41E3-A461-7790546273EE}"/>
    <cellStyle name="Normal 2 2 3 2 4" xfId="2282" xr:uid="{EB1B705B-145C-41DC-8D82-F099E3DFBD00}"/>
    <cellStyle name="Normal 2 2 3 3" xfId="2283" xr:uid="{448996E6-561D-4714-AA88-9BAFE58B0D6A}"/>
    <cellStyle name="Normal 2 2 3 3 2" xfId="2284" xr:uid="{53B48BB9-9474-4BDD-B5A5-A94835D08D4B}"/>
    <cellStyle name="Normal 2 2 3 3 3" xfId="2285" xr:uid="{9C5D49E1-C84E-4433-9ECB-A009E18B92E0}"/>
    <cellStyle name="Normal 2 2 3 4" xfId="2286" xr:uid="{7E65E926-70B4-4778-994D-3501724A15C5}"/>
    <cellStyle name="Normal 2 2 3 4 2" xfId="2287" xr:uid="{58DA1EF3-9421-4BE0-A108-14262C4147C5}"/>
    <cellStyle name="Normal 2 2 3 5" xfId="2288" xr:uid="{FD62A168-CBB1-4DD7-9E56-83308744B13A}"/>
    <cellStyle name="Normal 2 2 3 6" xfId="2289" xr:uid="{B1E9BC8B-33F5-4F3D-9F86-ACFB2F2DF0B5}"/>
    <cellStyle name="Normal 2 2 3 7" xfId="2290" xr:uid="{9CC56596-A093-434B-928C-66EB1119E1BE}"/>
    <cellStyle name="Normal 2 2 30" xfId="2291" xr:uid="{8E87C81E-A22D-4DEB-B37C-D0B094698C09}"/>
    <cellStyle name="Normal 2 2 31" xfId="2292" xr:uid="{C1D7C214-B79D-4A53-8E87-A932CD34F2A8}"/>
    <cellStyle name="Normal 2 2 32" xfId="2293" xr:uid="{2950A13F-B37A-4D14-9389-228126552C88}"/>
    <cellStyle name="Normal 2 2 33" xfId="2294" xr:uid="{76B72431-B80A-4E83-B530-95E5A382C04D}"/>
    <cellStyle name="Normal 2 2 34" xfId="2295" xr:uid="{E0F82469-F577-4C14-B324-8B456E5BCEEB}"/>
    <cellStyle name="Normal 2 2 35" xfId="2296" xr:uid="{520CFD17-A4CD-4406-83C8-50D11975E240}"/>
    <cellStyle name="Normal 2 2 4" xfId="2297" xr:uid="{02C767F0-2C7D-4855-B0C7-8F0A5F42D385}"/>
    <cellStyle name="Normal 2 2 4 2" xfId="2298" xr:uid="{032A40BC-D031-4F21-ADFC-1343CC3B5C13}"/>
    <cellStyle name="Normal 2 2 4 2 2" xfId="2299" xr:uid="{0E6C52F7-6CBB-4A3F-8760-373B33C2A686}"/>
    <cellStyle name="Normal 2 2 4 2 3" xfId="2300" xr:uid="{2269BB3A-3515-487E-B100-063D377694BB}"/>
    <cellStyle name="Normal 2 2 4 2 4" xfId="2301" xr:uid="{2C2CB639-80AD-47A4-96F4-A8F2AD95E336}"/>
    <cellStyle name="Normal 2 2 4 3" xfId="2302" xr:uid="{029EA2AF-737E-4EC1-8BFF-D29C232A53EB}"/>
    <cellStyle name="Normal 2 2 4 3 2" xfId="2303" xr:uid="{3B984169-2A32-4ABA-A3E7-F0378B3E0FFA}"/>
    <cellStyle name="Normal 2 2 4 3 3" xfId="2304" xr:uid="{B4AB23BE-0D28-4409-A0F1-B2EC949E7785}"/>
    <cellStyle name="Normal 2 2 4 4" xfId="2305" xr:uid="{0D925B37-9648-4DEE-8C38-3D07E4D5DFC7}"/>
    <cellStyle name="Normal 2 2 4 4 2" xfId="2306" xr:uid="{FB42F8F1-3768-495B-8E7B-D098B5AE5014}"/>
    <cellStyle name="Normal 2 2 4 5" xfId="2307" xr:uid="{C84384E3-FE91-4272-A991-5C34CD691E29}"/>
    <cellStyle name="Normal 2 2 4 6" xfId="2308" xr:uid="{53FCF8BA-EC4E-4DDF-A5F1-3843A628B3AF}"/>
    <cellStyle name="Normal 2 2 5" xfId="2309" xr:uid="{0BB2AF6E-E393-499A-9AE8-BAF87C858E8D}"/>
    <cellStyle name="Normal 2 2 5 2" xfId="2310" xr:uid="{3A800FA8-F325-47B4-8EEF-52AE34FAA1C6}"/>
    <cellStyle name="Normal 2 2 5 2 2" xfId="2311" xr:uid="{BB13F245-2477-4575-A1AB-4ADF33990CCA}"/>
    <cellStyle name="Normal 2 2 5 2 3" xfId="2312" xr:uid="{6E86B627-863E-4851-B453-1E3DD836AE26}"/>
    <cellStyle name="Normal 2 2 5 2 4" xfId="2313" xr:uid="{83E62841-868D-4166-9F8B-DB62BB110805}"/>
    <cellStyle name="Normal 2 2 5 3" xfId="2314" xr:uid="{ED30082B-B1F0-4B04-8037-21696208305F}"/>
    <cellStyle name="Normal 2 2 5 3 2" xfId="2315" xr:uid="{3E32FFFC-4853-4141-96B5-FEB5BC11FDAA}"/>
    <cellStyle name="Normal 2 2 5 3 3" xfId="2316" xr:uid="{51FD9392-C72F-4E23-882F-C77CC6943FDF}"/>
    <cellStyle name="Normal 2 2 5 4" xfId="2317" xr:uid="{A2B78A3C-5818-4A9B-A83C-8ECCFA68409E}"/>
    <cellStyle name="Normal 2 2 5 4 2" xfId="2318" xr:uid="{33DC3ED8-EAC0-4DBA-BAE2-C789D382E3C6}"/>
    <cellStyle name="Normal 2 2 5 5" xfId="2319" xr:uid="{9A2DAC4B-B7F0-48E2-A620-78730D61E9BB}"/>
    <cellStyle name="Normal 2 2 5 6" xfId="2320" xr:uid="{AE3E3AEE-76A3-4B20-B6F3-7D76430A63AC}"/>
    <cellStyle name="Normal 2 2 6" xfId="2321" xr:uid="{0DEF2518-65A3-4F4F-87A8-FF3361C01350}"/>
    <cellStyle name="Normal 2 2 6 2" xfId="2322" xr:uid="{3D578F7C-8B2F-48D4-9C7A-404D0E78CEA1}"/>
    <cellStyle name="Normal 2 2 6 2 2" xfId="2323" xr:uid="{0F4B97CC-BBA0-4091-8DCE-D3F68BD5C18A}"/>
    <cellStyle name="Normal 2 2 6 2 3" xfId="2324" xr:uid="{D56D6877-845E-419F-B4E7-83BAE90AF7D8}"/>
    <cellStyle name="Normal 2 2 6 2 4" xfId="2325" xr:uid="{350B5F8E-C7C1-4E4E-B0A6-9458E2AD517C}"/>
    <cellStyle name="Normal 2 2 6 3" xfId="2326" xr:uid="{4F78E8BD-1126-43D3-906B-12315254B6D8}"/>
    <cellStyle name="Normal 2 2 6 3 2" xfId="2327" xr:uid="{C0243C51-3AC2-4428-8FD9-76E04B5375BE}"/>
    <cellStyle name="Normal 2 2 6 3 3" xfId="2328" xr:uid="{273CA687-4EC3-4626-983C-9A4164F2A574}"/>
    <cellStyle name="Normal 2 2 6 4" xfId="2329" xr:uid="{4CF8D2C2-5C89-4539-B812-3BFEC300875E}"/>
    <cellStyle name="Normal 2 2 6 4 2" xfId="2330" xr:uid="{088461C2-E702-42E8-BD21-11076121B522}"/>
    <cellStyle name="Normal 2 2 6 5" xfId="2331" xr:uid="{4253AA49-EC5B-4AC2-87D7-D2635D7A5280}"/>
    <cellStyle name="Normal 2 2 6 6" xfId="2332" xr:uid="{D7DFDB41-B746-49ED-89D0-497FCED20353}"/>
    <cellStyle name="Normal 2 2 7" xfId="2333" xr:uid="{01510206-6F2C-4E7C-AF23-E16FB992E525}"/>
    <cellStyle name="Normal 2 2 7 2" xfId="2334" xr:uid="{B425E3B4-4084-49EE-B68D-0114E3E2E1CA}"/>
    <cellStyle name="Normal 2 2 7 2 2" xfId="2335" xr:uid="{E0DB539F-8953-40D4-876B-D3FBE38FAB2B}"/>
    <cellStyle name="Normal 2 2 7 2 3" xfId="2336" xr:uid="{856360FF-AA98-4D38-9943-0621E1FAEF0B}"/>
    <cellStyle name="Normal 2 2 7 2 4" xfId="2337" xr:uid="{59BE1F13-8BD3-46D3-B7C0-806DA1C68009}"/>
    <cellStyle name="Normal 2 2 7 3" xfId="2338" xr:uid="{C58D433C-A6B2-4C2B-8E62-16C46E3387FF}"/>
    <cellStyle name="Normal 2 2 7 3 2" xfId="2339" xr:uid="{A44B60AC-B40C-4F0D-80FF-C28008FF5D56}"/>
    <cellStyle name="Normal 2 2 7 3 3" xfId="2340" xr:uid="{320341FC-70B4-40FD-AF73-0F3C613417B1}"/>
    <cellStyle name="Normal 2 2 7 4" xfId="2341" xr:uid="{87D47858-6583-4E0C-9EE6-47954C7B308B}"/>
    <cellStyle name="Normal 2 2 7 4 2" xfId="2342" xr:uid="{3813B7BD-F92E-4882-B6CC-2816769DE493}"/>
    <cellStyle name="Normal 2 2 7 5" xfId="2343" xr:uid="{31FCC6D1-FF49-4BF7-8278-056540872643}"/>
    <cellStyle name="Normal 2 2 7 6" xfId="2344" xr:uid="{ABD97F91-4BD7-46B4-A89E-9288DF32D04E}"/>
    <cellStyle name="Normal 2 2 8" xfId="2345" xr:uid="{AEA6E9EE-6C05-4F49-9AF1-171E9ED6481F}"/>
    <cellStyle name="Normal 2 2 8 2" xfId="2346" xr:uid="{1D64001A-BD63-4057-A2F0-2DBD0492BF6D}"/>
    <cellStyle name="Normal 2 2 8 2 2" xfId="2347" xr:uid="{4263296A-87DC-4E0E-B814-6E98CD1BA700}"/>
    <cellStyle name="Normal 2 2 8 2 3" xfId="2348" xr:uid="{2F4B0B14-ADCF-4843-8706-3425BB345E5D}"/>
    <cellStyle name="Normal 2 2 8 2 4" xfId="2349" xr:uid="{42FCD4C2-F65F-47A9-B9BF-464E7005513E}"/>
    <cellStyle name="Normal 2 2 8 3" xfId="2350" xr:uid="{B32864BF-580F-4C25-BA82-D886A8B91706}"/>
    <cellStyle name="Normal 2 2 8 3 2" xfId="2351" xr:uid="{03E1178D-A4F1-460B-B4BC-B8CDDA9E5428}"/>
    <cellStyle name="Normal 2 2 8 3 3" xfId="2352" xr:uid="{416CE95E-4611-4716-9997-99759114B837}"/>
    <cellStyle name="Normal 2 2 8 4" xfId="2353" xr:uid="{4590ED7B-2E7D-4637-A9EE-7333BC670D0C}"/>
    <cellStyle name="Normal 2 2 8 4 2" xfId="2354" xr:uid="{D9578B70-E194-4DBA-AD2A-90F205FA82E9}"/>
    <cellStyle name="Normal 2 2 8 5" xfId="2355" xr:uid="{D568361F-A9AC-460D-BE72-A3166C55E7BA}"/>
    <cellStyle name="Normal 2 2 8 6" xfId="2356" xr:uid="{EC944709-EE09-424F-9636-6C3187C5ED55}"/>
    <cellStyle name="Normal 2 2 9" xfId="2357" xr:uid="{BF85064A-8FE3-4BC9-BA0C-8B6A5D5BD05B}"/>
    <cellStyle name="Normal 2 2 9 2" xfId="2358" xr:uid="{237F861A-8343-433B-BFA8-D9F0C5FB01D6}"/>
    <cellStyle name="Normal 2 2 9 2 2" xfId="2359" xr:uid="{D2A9D2EE-0164-4A5A-95ED-D90CF7BB0876}"/>
    <cellStyle name="Normal 2 2 9 2 3" xfId="2360" xr:uid="{0BA9A6B1-5DD5-4785-B781-251141BF5A76}"/>
    <cellStyle name="Normal 2 2 9 2 4" xfId="2361" xr:uid="{C85DB347-260F-4484-A00A-9548171B99D9}"/>
    <cellStyle name="Normal 2 2 9 3" xfId="2362" xr:uid="{7CE8BFF8-7497-4510-8E6B-07D3164071BD}"/>
    <cellStyle name="Normal 2 2 9 3 2" xfId="2363" xr:uid="{1B90DA11-E7D2-4858-874D-82B9979F997A}"/>
    <cellStyle name="Normal 2 2 9 3 3" xfId="2364" xr:uid="{6458769D-4754-4D9B-B2EB-070B1089A3FD}"/>
    <cellStyle name="Normal 2 2 9 4" xfId="2365" xr:uid="{DD77A02F-4FD2-4C92-A5CB-E419B89BB227}"/>
    <cellStyle name="Normal 2 2 9 4 2" xfId="2366" xr:uid="{86A35A5F-309E-46ED-ADBA-84445FDDE5CA}"/>
    <cellStyle name="Normal 2 2 9 5" xfId="2367" xr:uid="{7055150C-59E3-486C-ACB1-3E83D7987A67}"/>
    <cellStyle name="Normal 2 2 9 6" xfId="2368" xr:uid="{E50EDDC8-D328-42E0-8349-751A32882E60}"/>
    <cellStyle name="Normal 2 20" xfId="2369" xr:uid="{FD189035-087C-42C2-875A-8200C0199516}"/>
    <cellStyle name="Normal 2 21" xfId="2370" xr:uid="{AC29EAF5-8049-4017-B33C-8D2668077464}"/>
    <cellStyle name="Normal 2 22" xfId="2371" xr:uid="{90AA7F3A-D3E9-4BB5-87EE-8339234B78B1}"/>
    <cellStyle name="Normal 2 23" xfId="2372" xr:uid="{0BD0CEB3-4DE4-4007-BFDE-7EE7B774B256}"/>
    <cellStyle name="Normal 2 24" xfId="2373" xr:uid="{3636C789-944B-4DF6-8146-A6AAAF3449B6}"/>
    <cellStyle name="Normal 2 25" xfId="2374" xr:uid="{E0891306-40DF-490E-A641-BAE2960F30FB}"/>
    <cellStyle name="Normal 2 26" xfId="2375" xr:uid="{901BF3DA-F531-4DD1-9F58-59837E958402}"/>
    <cellStyle name="Normal 2 27" xfId="2376" xr:uid="{1D14180E-A253-442F-BEC7-E195E25DE0A6}"/>
    <cellStyle name="Normal 2 28" xfId="2377" xr:uid="{11C1C8F0-DB2D-400C-8235-4E5E6F8B9816}"/>
    <cellStyle name="Normal 2 29" xfId="2378" xr:uid="{F1F7B41C-DC5E-49F2-A564-AF9D9C4CCEFC}"/>
    <cellStyle name="Normal 2 3" xfId="58" xr:uid="{B510BAC1-33B2-4967-A770-037FC106E2BC}"/>
    <cellStyle name="Normal 2 3 2" xfId="2379" xr:uid="{D9DF3E13-ECA4-48E3-B99F-DB7E3A4E92D5}"/>
    <cellStyle name="Normal 2 3 2 2" xfId="2380" xr:uid="{8FE2BA5E-270C-4881-A416-C3C1BE3B2FCF}"/>
    <cellStyle name="Normal 2 3 3" xfId="2381" xr:uid="{194937C3-92A8-4DC6-BD6F-106CB1A7B3CC}"/>
    <cellStyle name="Normal 2 3 4" xfId="2382" xr:uid="{AA6AE9BB-289D-4803-BEED-36C1CB92EB89}"/>
    <cellStyle name="Normal 2 3 5" xfId="2383" xr:uid="{A831F98B-8BE1-498B-820E-BA9F64BC79F3}"/>
    <cellStyle name="Normal 2 3 6" xfId="2384" xr:uid="{E54DB426-5527-404A-B82A-30677363A27F}"/>
    <cellStyle name="Normal 2 3 7" xfId="2385" xr:uid="{A4B58534-A6B6-4299-9059-E4A03E1D8916}"/>
    <cellStyle name="Normal 2 30" xfId="2386" xr:uid="{C8A4A49F-46A9-480E-BE48-B2FDBD3EC05E}"/>
    <cellStyle name="Normal 2 31" xfId="2387" xr:uid="{E7CD0848-FCEF-4BB8-9176-AEAA4265CB3C}"/>
    <cellStyle name="Normal 2 32" xfId="2388" xr:uid="{99D82BEF-EDD8-43A0-AEA1-FE6ECF4F1CB9}"/>
    <cellStyle name="Normal 2 33" xfId="2389" xr:uid="{93E831B9-D7B7-43D9-B311-E3C296AE04FF}"/>
    <cellStyle name="Normal 2 34" xfId="2390" xr:uid="{69A9CCA7-AF14-4C2A-A2A3-7E33FC05BF5E}"/>
    <cellStyle name="Normal 2 35" xfId="2391" xr:uid="{4C0F72D2-91A0-4376-8EAB-45B28DB5F8F9}"/>
    <cellStyle name="Normal 2 36" xfId="2392" xr:uid="{F4A1112D-53ED-403D-A311-BF4A12CDAADB}"/>
    <cellStyle name="Normal 2 37" xfId="2393" xr:uid="{7947097E-17D6-4BFD-A1E9-B91070F88409}"/>
    <cellStyle name="Normal 2 38" xfId="2394" xr:uid="{870322E1-3500-40C0-A37D-E32817C321FF}"/>
    <cellStyle name="Normal 2 39" xfId="2395" xr:uid="{37BEC312-F3AF-4548-A295-754107E1AF0B}"/>
    <cellStyle name="Normal 2 4" xfId="2396" xr:uid="{0E9EDB88-EF04-4174-975E-9F73A682E9C4}"/>
    <cellStyle name="Normal 2 4 2" xfId="2397" xr:uid="{72347CC9-0825-42D8-A9E7-6FDC24DB0E5C}"/>
    <cellStyle name="Normal 2 4 3" xfId="2398" xr:uid="{2843B6F9-87C3-4F76-BC3B-5AF891CC44A2}"/>
    <cellStyle name="Normal 2 4 4" xfId="2399" xr:uid="{307244F4-B582-42FB-B2DC-5AC200C01FFE}"/>
    <cellStyle name="Normal 2 40" xfId="2400" xr:uid="{DAA2C735-7F70-4A7D-933A-9C7C40479529}"/>
    <cellStyle name="Normal 2 41" xfId="2401" xr:uid="{FAD2F377-719D-4DC7-9F1F-A9B180992BED}"/>
    <cellStyle name="Normal 2 42" xfId="2402" xr:uid="{38DE5913-02EC-4275-A2A6-F5EBC0F40C91}"/>
    <cellStyle name="Normal 2 43" xfId="2403" xr:uid="{000F4FE5-71B9-4235-A44E-CDEF8EF31803}"/>
    <cellStyle name="Normal 2 44" xfId="2404" xr:uid="{584B825A-51CE-44C2-9245-2C268F3C0549}"/>
    <cellStyle name="Normal 2 45" xfId="2405" xr:uid="{7491E83B-71BB-4A85-98AE-1E1D7DAC1AC3}"/>
    <cellStyle name="Normal 2 46" xfId="2406" xr:uid="{69BBD973-013F-4B7A-B6BF-DCE5F338AA4D}"/>
    <cellStyle name="Normal 2 47" xfId="2407" xr:uid="{52158B78-A0A3-4634-9389-EDDCB6B82F61}"/>
    <cellStyle name="Normal 2 48" xfId="2408" xr:uid="{8D1C060F-73AA-4649-95B9-3D410EDB8328}"/>
    <cellStyle name="Normal 2 49" xfId="2409" xr:uid="{350D0B29-3E45-4AA7-9DDE-B55C976DD7E3}"/>
    <cellStyle name="Normal 2 5" xfId="2410" xr:uid="{F8B8B4F2-9F75-42C6-BD7A-48D3125D2B42}"/>
    <cellStyle name="Normal 2 5 2" xfId="2411" xr:uid="{7E1E0857-15E0-4A73-93D8-D8168DE1351F}"/>
    <cellStyle name="Normal 2 5 3" xfId="2412" xr:uid="{8D618D4F-744D-46CA-96FE-E3647B773085}"/>
    <cellStyle name="Normal 2 5 4" xfId="2413" xr:uid="{0D147EBA-59E7-4218-815E-54250EA4AFE0}"/>
    <cellStyle name="Normal 2 5 5" xfId="2414" xr:uid="{60CC3FD1-9E96-4A3C-BC8A-35B6A6190C3E}"/>
    <cellStyle name="Normal 2 50" xfId="2415" xr:uid="{47449CE9-BA30-416C-9653-6FDC8430C6A7}"/>
    <cellStyle name="Normal 2 51" xfId="2416" xr:uid="{4282D5C2-DA89-40C2-934A-2B2052459E6F}"/>
    <cellStyle name="Normal 2 52" xfId="2417" xr:uid="{D784975C-D689-4769-B1A3-64D5D1531C99}"/>
    <cellStyle name="Normal 2 53" xfId="2418" xr:uid="{A8053ED0-00A0-44F5-8C68-2FFB9F9544A9}"/>
    <cellStyle name="Normal 2 54" xfId="2419" xr:uid="{2BF0D6FC-0E3C-4678-9112-747598530538}"/>
    <cellStyle name="Normal 2 55" xfId="2420" xr:uid="{F75D3C88-3316-44B0-B75C-0D40FD4F2172}"/>
    <cellStyle name="Normal 2 56" xfId="2421" xr:uid="{7CD726C1-1BC9-49E5-8C32-4A89D9C92A7E}"/>
    <cellStyle name="Normal 2 57" xfId="2422" xr:uid="{5596D294-9CE9-443A-B6E5-3AB8338A6129}"/>
    <cellStyle name="Normal 2 58" xfId="2423" xr:uid="{9F306C74-8D86-48B1-B05E-D66D0A4E0832}"/>
    <cellStyle name="Normal 2 59" xfId="2424" xr:uid="{5A04BD11-BDE6-4F45-8AA3-30C4B91FCF21}"/>
    <cellStyle name="Normal 2 6" xfId="2425" xr:uid="{6F001C5D-C30A-4ED5-AB3C-C36101466DF2}"/>
    <cellStyle name="Normal 2 6 2" xfId="2426" xr:uid="{FFE06B3B-EB5A-4C24-ACF1-923E9B81C56A}"/>
    <cellStyle name="Normal 2 6 3" xfId="2427" xr:uid="{AC44BD53-799B-44D2-9D60-9A0440C71301}"/>
    <cellStyle name="Normal 2 6 4" xfId="2428" xr:uid="{0502F6BC-30F6-45ED-B3A6-D5FFB6B44C95}"/>
    <cellStyle name="Normal 2 60" xfId="2429" xr:uid="{A34FD105-4371-4DC5-9AE3-7882F6BC1308}"/>
    <cellStyle name="Normal 2 61" xfId="2430" xr:uid="{4063783C-1755-40F2-A818-D031A04D3160}"/>
    <cellStyle name="Normal 2 62" xfId="2431" xr:uid="{24F29F77-4B2F-49A7-8090-989CF524CD37}"/>
    <cellStyle name="Normal 2 63" xfId="2432" xr:uid="{8427DDC5-7045-4A6D-91A2-C3F8334CFDFE}"/>
    <cellStyle name="Normal 2 64" xfId="2433" xr:uid="{28E05775-8650-4B5C-9727-0FCF7DA9BA4F}"/>
    <cellStyle name="Normal 2 65" xfId="2434" xr:uid="{466805CC-7492-4CCF-A2D9-75D359B242B1}"/>
    <cellStyle name="Normal 2 66" xfId="2435" xr:uid="{BAADD843-997E-4A4F-8D95-56B7C51B7BFB}"/>
    <cellStyle name="Normal 2 67" xfId="2436" xr:uid="{3C2810D0-BE3A-4858-BDA3-9520F46E7551}"/>
    <cellStyle name="Normal 2 68" xfId="2437" xr:uid="{7D24A04E-B9B8-4F2E-9037-FF3C30C37803}"/>
    <cellStyle name="Normal 2 69" xfId="2438" xr:uid="{F16D61EC-BE9B-4DF7-AC66-E8ED1EF8E2B4}"/>
    <cellStyle name="Normal 2 7" xfId="2439" xr:uid="{B126B011-EEB9-4249-A55B-DED1B0CAD328}"/>
    <cellStyle name="Normal 2 7 2" xfId="2440" xr:uid="{CF738817-1B11-4445-B0F9-FF527836B521}"/>
    <cellStyle name="Normal 2 7 3" xfId="2441" xr:uid="{43BE3D99-170E-4337-B2C4-E2FD28060FB8}"/>
    <cellStyle name="Normal 2 7 4" xfId="2442" xr:uid="{78321FAF-61F4-4888-ADC4-0532A84C79EF}"/>
    <cellStyle name="Normal 2 70" xfId="2443" xr:uid="{07CFBE7A-89CD-4A6F-BB53-36B4BA50695F}"/>
    <cellStyle name="Normal 2 71" xfId="2444" xr:uid="{5C507FBE-AF6E-4EB2-B3E7-3FEA634BE4DA}"/>
    <cellStyle name="Normal 2 72" xfId="2445" xr:uid="{75F94AA3-EB86-4E98-BE1F-3EA8E9D4908E}"/>
    <cellStyle name="Normal 2 73" xfId="2446" xr:uid="{130AA614-F027-420C-A0AA-B956B0EE251F}"/>
    <cellStyle name="Normal 2 74" xfId="2447" xr:uid="{468C8588-2F47-40A9-9F91-824044E79061}"/>
    <cellStyle name="Normal 2 75" xfId="2448" xr:uid="{8F33D0C3-EE00-45B0-A6E2-480F2C8AC835}"/>
    <cellStyle name="Normal 2 76" xfId="2449" xr:uid="{E41DB7A7-7BA0-4D3B-93A7-3CE6A1A95CF8}"/>
    <cellStyle name="Normal 2 77" xfId="2450" xr:uid="{EB76E1A5-3C01-4458-80A8-E3FBEAE66666}"/>
    <cellStyle name="Normal 2 78" xfId="2451" xr:uid="{CF6741C9-7848-4F52-B1A8-45C69B6EC58F}"/>
    <cellStyle name="Normal 2 79" xfId="2452" xr:uid="{9746C9E4-F5F9-4F81-9C50-CB6724BCF5C4}"/>
    <cellStyle name="Normal 2 8" xfId="2453" xr:uid="{911888D8-80E7-4D00-A8E3-7CBA4544177E}"/>
    <cellStyle name="Normal 2 8 2" xfId="2454" xr:uid="{8261242E-0A93-4ECA-98CD-8D4541BB74EE}"/>
    <cellStyle name="Normal 2 8 3" xfId="2455" xr:uid="{96091D61-87F8-4837-9C12-3FA5E54EDE97}"/>
    <cellStyle name="Normal 2 8 4" xfId="2456" xr:uid="{DF5A116B-E72C-46D8-9BF9-BA108B1EA317}"/>
    <cellStyle name="Normal 2 80" xfId="2457" xr:uid="{79145389-2752-439D-9E1C-86C8C6664074}"/>
    <cellStyle name="Normal 2 81" xfId="2458" xr:uid="{F71FDF71-9BFB-4451-B7D3-66916CEECCA7}"/>
    <cellStyle name="Normal 2 82" xfId="2459" xr:uid="{B6E84530-A563-4FDE-B174-B7631BEF519D}"/>
    <cellStyle name="Normal 2 82 2" xfId="2460" xr:uid="{FE9DD1E0-2811-4BDA-96BB-A02E59951566}"/>
    <cellStyle name="Normal 2 83" xfId="2461" xr:uid="{6D6428BB-8514-4B1C-B2BF-F06142920524}"/>
    <cellStyle name="Normal 2 84" xfId="2462" xr:uid="{24CCF2B0-D57F-40FC-AF78-B73085778076}"/>
    <cellStyle name="Normal 2 85" xfId="2463" xr:uid="{147106CA-1DE7-4E3D-8DB5-2E5B489BE776}"/>
    <cellStyle name="Normal 2 86" xfId="2464" xr:uid="{9E32CFE8-924B-4F29-A305-4785CACF0A87}"/>
    <cellStyle name="Normal 2 87" xfId="2465" xr:uid="{8A76B061-B609-40BD-BF75-99567D5367B1}"/>
    <cellStyle name="Normal 2 88" xfId="2466" xr:uid="{0F14612D-474E-461C-84AA-86C16A2086AE}"/>
    <cellStyle name="Normal 2 89" xfId="2467" xr:uid="{4537CED6-19AE-4D7E-8468-CA981A95DBCA}"/>
    <cellStyle name="Normal 2 9" xfId="2468" xr:uid="{FB6C3A8C-C7C3-4C4D-AED0-4093399B9D74}"/>
    <cellStyle name="Normal 2 9 2" xfId="2469" xr:uid="{FEB5D31A-2042-482E-B643-ECF006F19552}"/>
    <cellStyle name="Normal 2 9 3" xfId="2470" xr:uid="{98632D4A-2BD5-4A45-93E8-FB65B73DBA0A}"/>
    <cellStyle name="Normal 2 9 4" xfId="2471" xr:uid="{240E3DC6-F3EE-4E6D-8162-D2F65C58C5FF}"/>
    <cellStyle name="Normal 2 90" xfId="2472" xr:uid="{5266C20F-0C6E-435B-9F7D-4767B0898A6D}"/>
    <cellStyle name="Normal 2 91" xfId="2473" xr:uid="{A191DFE0-858B-4BD4-BCB3-0AE991B38988}"/>
    <cellStyle name="Normal 2 92" xfId="2474" xr:uid="{CA0D4282-1542-49D6-864A-E364B76A8C3D}"/>
    <cellStyle name="Normal 2 93" xfId="2475" xr:uid="{B606A3FE-47AA-42A7-99B2-ADE457EE26F2}"/>
    <cellStyle name="Normal 2 94" xfId="2476" xr:uid="{E2FFA074-8AE1-4DD9-BA16-53B2A39EEA0A}"/>
    <cellStyle name="Normal 2 95" xfId="2477" xr:uid="{F283C8F2-D71C-4EB7-B140-6A9A89E60DE7}"/>
    <cellStyle name="Normal 2 96" xfId="2478" xr:uid="{11DD741A-ED8A-4366-8A73-3082D7086301}"/>
    <cellStyle name="Normal 2 97" xfId="2479" xr:uid="{020F4D07-0DB7-43DE-9024-BBFD6F1EB88D}"/>
    <cellStyle name="Normal 2 98" xfId="2480" xr:uid="{BB1F876A-A600-41D2-9DCD-D5071218DC4A}"/>
    <cellStyle name="Normal 2 99" xfId="2481" xr:uid="{C279CA7D-51B1-47A2-A23A-DF90A0EB9EC7}"/>
    <cellStyle name="Normal 20" xfId="2482" xr:uid="{F60B5BF4-62E4-4D1C-BF6A-76300EEC6775}"/>
    <cellStyle name="Normal 20 2" xfId="2483" xr:uid="{6CEED85D-FB2A-493D-A1F0-8F0B99013FF6}"/>
    <cellStyle name="Normal 20 3" xfId="2484" xr:uid="{E061F470-EA56-4411-97FA-B121ED3812A9}"/>
    <cellStyle name="Normal 20 4" xfId="2485" xr:uid="{C115BB73-6EA2-49DB-9E72-8A9590BC44F8}"/>
    <cellStyle name="Normal 20 5" xfId="2486" xr:uid="{71177F86-4ADE-4EED-9D5E-A24502569E68}"/>
    <cellStyle name="Normal 21" xfId="2487" xr:uid="{749B7D22-2D9F-44C0-A953-9285C847617C}"/>
    <cellStyle name="Normal 21 2" xfId="2488" xr:uid="{D956CB6C-1EDC-48BE-8C8F-E50C0F42D3A8}"/>
    <cellStyle name="Normal 21 3" xfId="2489" xr:uid="{CAADE825-1695-4057-B09E-70A61994D27B}"/>
    <cellStyle name="Normal 21 4" xfId="2490" xr:uid="{2547D1D7-8EA2-488D-A1FD-FBB5E17A4C8B}"/>
    <cellStyle name="Normal 21 5" xfId="2491" xr:uid="{F42FFFF1-3361-453B-8EDC-D04AC59AF600}"/>
    <cellStyle name="Normal 22" xfId="2492" xr:uid="{051E0285-63D8-4A8F-A246-B11B4B494D8E}"/>
    <cellStyle name="Normal 22 2" xfId="2493" xr:uid="{54A3A300-EB04-4099-87B2-8CA9328A3EE7}"/>
    <cellStyle name="Normal 23" xfId="2494" xr:uid="{C2449AA1-370E-439C-A573-A352D3D9D750}"/>
    <cellStyle name="Normal 23 2" xfId="2495" xr:uid="{49E318BB-9C98-4097-9F42-11235AE9C1ED}"/>
    <cellStyle name="Normal 23 2 2" xfId="2496" xr:uid="{05823ACB-FE1E-4B3D-8A3A-8B19606764C1}"/>
    <cellStyle name="Normal 23 3" xfId="2497" xr:uid="{D917805F-A08F-48F0-A58C-5792E3C84AE0}"/>
    <cellStyle name="Normal 23 3 2" xfId="2498" xr:uid="{5A315BDA-CE64-4F70-B11C-6E8763028718}"/>
    <cellStyle name="Normal 23 4" xfId="2499" xr:uid="{408B5E0C-AEA2-4D30-8C13-CDC9755EC230}"/>
    <cellStyle name="Normal 23 4 2" xfId="2500" xr:uid="{F5640807-596D-46B9-BDDE-D171669BA3FF}"/>
    <cellStyle name="Normal 23 5" xfId="2501" xr:uid="{8442036B-0C84-4D68-B888-F07726C6A616}"/>
    <cellStyle name="Normal 24" xfId="2502" xr:uid="{ABCE1F49-EEFA-41B7-8EBF-25494BB4C5C2}"/>
    <cellStyle name="Normal 24 2" xfId="2503" xr:uid="{52F9D00E-CD06-4875-B949-3D972117D55E}"/>
    <cellStyle name="Normal 24 2 2" xfId="2504" xr:uid="{4CA526B2-94FD-491A-A6EF-DD14696368CC}"/>
    <cellStyle name="Normal 24 3" xfId="2505" xr:uid="{76AA0587-1852-42AF-A8DD-BEFF0F055C1A}"/>
    <cellStyle name="Normal 24 3 2" xfId="2506" xr:uid="{09992139-F1B0-4826-BB15-D9BE38A5B603}"/>
    <cellStyle name="Normal 24 4" xfId="2507" xr:uid="{94ABAF91-1434-427D-9DCB-E3ED435A0ABA}"/>
    <cellStyle name="Normal 24 4 2" xfId="2508" xr:uid="{3573EFB1-625A-4B96-AEE8-C9B3ACC14F9A}"/>
    <cellStyle name="Normal 24 5" xfId="2509" xr:uid="{C313D1D0-C817-4F6E-A9A0-7142F6AC3797}"/>
    <cellStyle name="Normal 25" xfId="2510" xr:uid="{98B8D208-8B6B-41CB-972A-5E47DBEFAC4E}"/>
    <cellStyle name="Normal 26" xfId="2511" xr:uid="{66CDD592-F675-46C6-BB05-24DC8F33F5F3}"/>
    <cellStyle name="Normal 27" xfId="2512" xr:uid="{BC5228A7-A8D1-40F4-9F48-CC1137B8E17D}"/>
    <cellStyle name="Normal 27 2" xfId="2513" xr:uid="{18D812A6-D7E4-4621-BEA0-1E2941C0F04B}"/>
    <cellStyle name="Normal 28" xfId="2514" xr:uid="{06086FBC-2F23-4DC4-B43C-D840A80018B1}"/>
    <cellStyle name="Normal 28 2" xfId="2515" xr:uid="{5BBADAC9-E3F8-4E5B-8C77-2B827705FE45}"/>
    <cellStyle name="Normal 29" xfId="2516" xr:uid="{70A5322A-52F4-454D-BF59-7CD90A05648C}"/>
    <cellStyle name="Normal 3" xfId="46" xr:uid="{00000000-0005-0000-0000-000025000000}"/>
    <cellStyle name="Normal 3 10" xfId="2517" xr:uid="{A7006405-7F05-42C9-9AF3-D589442FC94D}"/>
    <cellStyle name="Normal 3 11" xfId="2518" xr:uid="{1F090552-2F2A-4A4F-9793-1EF2CE3E63F5}"/>
    <cellStyle name="Normal 3 12" xfId="2519" xr:uid="{2CE94556-4CFC-4314-9DF0-390460C56D13}"/>
    <cellStyle name="Normal 3 13" xfId="2520" xr:uid="{85EDBFF8-A8D8-4F03-9D71-512AC844234B}"/>
    <cellStyle name="Normal 3 14" xfId="2521" xr:uid="{47EEBC57-0CCC-48B2-A6B5-6193A05950F3}"/>
    <cellStyle name="Normal 3 15" xfId="2522" xr:uid="{A4E70EF5-0065-4B98-BEB0-162A93BC3818}"/>
    <cellStyle name="Normal 3 16" xfId="2523" xr:uid="{1713E2AA-A6DE-4C73-9527-E621182D65C4}"/>
    <cellStyle name="Normal 3 17" xfId="2524" xr:uid="{0BEC387E-22C5-4BDB-BB17-6E75E0971FEC}"/>
    <cellStyle name="Normal 3 18" xfId="2525" xr:uid="{16F4E78A-A2BE-4BEE-8642-DDECE3A89DE8}"/>
    <cellStyle name="Normal 3 19" xfId="2526" xr:uid="{66EF31F1-7453-4751-B088-146F608AE095}"/>
    <cellStyle name="Normal 3 2" xfId="2527" xr:uid="{EEBDE9F0-8ADD-498B-BBB3-CE4FA25E59F2}"/>
    <cellStyle name="Normal 3 2 10" xfId="2528" xr:uid="{E500F870-0F4B-4AC3-AC9F-0C96B4A7782F}"/>
    <cellStyle name="Normal 3 2 11" xfId="2529" xr:uid="{CE4E550E-C29E-4FB6-8161-D56D230A96D5}"/>
    <cellStyle name="Normal 3 2 12" xfId="2530" xr:uid="{617924D5-01B0-4606-8F8E-BCF137FFD7E8}"/>
    <cellStyle name="Normal 3 2 13" xfId="2531" xr:uid="{F0C34FFF-AC44-471F-A049-338DAC5FADF2}"/>
    <cellStyle name="Normal 3 2 2" xfId="2532" xr:uid="{B396B7C6-F4CC-4828-B076-5118253BE517}"/>
    <cellStyle name="Normal 3 2 2 2" xfId="2533" xr:uid="{2F5DE453-BD8E-444A-B758-8F94D5081B44}"/>
    <cellStyle name="Normal 3 2 3" xfId="2534" xr:uid="{ED903394-C6F8-489A-913A-8C9B8ACBABE4}"/>
    <cellStyle name="Normal 3 2 4" xfId="2535" xr:uid="{29597A69-7252-423E-97DB-3B4B49803936}"/>
    <cellStyle name="Normal 3 2 5" xfId="2536" xr:uid="{590D118E-50B0-43E4-8B0D-537A76F37191}"/>
    <cellStyle name="Normal 3 2 6" xfId="2537" xr:uid="{8BECEF41-C3B0-4657-BDD8-5E4FACA0CD2A}"/>
    <cellStyle name="Normal 3 2 7" xfId="2538" xr:uid="{7BD3C52D-68D1-479B-819B-626513C2B1E2}"/>
    <cellStyle name="Normal 3 2 8" xfId="2539" xr:uid="{AA16D3EF-05A7-482B-85BC-0750D08D60A9}"/>
    <cellStyle name="Normal 3 2 9" xfId="2540" xr:uid="{64711199-BDE3-48C2-87B9-384B1389F3E1}"/>
    <cellStyle name="Normal 3 20" xfId="2541" xr:uid="{FE59A8CF-99A4-4C6F-A145-B5FF880382EA}"/>
    <cellStyle name="Normal 3 21" xfId="2542" xr:uid="{50D8F35E-BF6C-4739-A6EB-3385CBD6A8F1}"/>
    <cellStyle name="Normal 3 22" xfId="2543" xr:uid="{4A6E41CF-0977-4621-9F81-A152D59C9D78}"/>
    <cellStyle name="Normal 3 23" xfId="2544" xr:uid="{3132F560-C71C-439A-A295-4430E097423D}"/>
    <cellStyle name="Normal 3 24" xfId="2545" xr:uid="{A5E4E002-C76E-415B-B441-C7B7EF8C2734}"/>
    <cellStyle name="Normal 3 25" xfId="2546" xr:uid="{67F904FB-5094-4788-9ABE-3E0284779A16}"/>
    <cellStyle name="Normal 3 26" xfId="2547" xr:uid="{0D610209-88B7-49C7-B0FE-221491B2242A}"/>
    <cellStyle name="Normal 3 27" xfId="2548" xr:uid="{EDC230F9-EC0E-4025-A537-1CE59F1C5553}"/>
    <cellStyle name="Normal 3 28" xfId="2549" xr:uid="{D9FBB6B1-0178-46FD-A569-201B3B4ED9CE}"/>
    <cellStyle name="Normal 3 29" xfId="2550" xr:uid="{4E924F3D-B9D4-42CB-A56A-64DFDA65A9CD}"/>
    <cellStyle name="Normal 3 3" xfId="2551" xr:uid="{83ABCD0A-D8ED-4BC3-B49C-83786FCC4073}"/>
    <cellStyle name="Normal 3 3 2" xfId="2552" xr:uid="{7E1D2407-9E43-4DF0-BD35-BEEFDF75EAC6}"/>
    <cellStyle name="Normal 3 3 2 2" xfId="2553" xr:uid="{B6611604-92F8-4C4A-B28D-A2DB0BF82864}"/>
    <cellStyle name="Normal 3 3 3" xfId="2554" xr:uid="{E9C260D0-E610-47ED-A91C-FE982AB7C3BE}"/>
    <cellStyle name="Normal 3 3 4" xfId="2555" xr:uid="{1129D6EA-9A6A-48A4-B64E-644967C464AB}"/>
    <cellStyle name="Normal 3 30" xfId="2556" xr:uid="{0C29B8E5-F658-45D0-A380-6332F5F2B4C2}"/>
    <cellStyle name="Normal 3 31" xfId="2557" xr:uid="{6876FD8A-C980-4CDA-AFA0-26CA99ED43B1}"/>
    <cellStyle name="Normal 3 32" xfId="2558" xr:uid="{D586E95E-EFA8-4A99-80EB-A58EA139C8BD}"/>
    <cellStyle name="Normal 3 33" xfId="2559" xr:uid="{D8328EF9-B1C9-4A25-B219-C115998C053F}"/>
    <cellStyle name="Normal 3 34" xfId="2560" xr:uid="{2B0A19EA-ACB1-48F1-A7E3-6CA237319366}"/>
    <cellStyle name="Normal 3 35" xfId="2561" xr:uid="{8F60CBA4-0839-4C68-B215-BDF127022020}"/>
    <cellStyle name="Normal 3 36" xfId="2562" xr:uid="{FC6E0B32-0D10-463E-9625-2213121EDA03}"/>
    <cellStyle name="Normal 3 4" xfId="2563" xr:uid="{7F305015-7A09-4C63-BE6E-11FDC8916ABC}"/>
    <cellStyle name="Normal 3 4 2" xfId="2564" xr:uid="{78DF0B4F-E401-4674-9DF7-235B014FB9A2}"/>
    <cellStyle name="Normal 3 4 3" xfId="2565" xr:uid="{D994612B-CF00-423A-91B7-F2E1CD7FAC98}"/>
    <cellStyle name="Normal 3 5" xfId="2566" xr:uid="{8ACD1CAA-23B3-4253-B5C6-D33D6F70C8A4}"/>
    <cellStyle name="Normal 3 5 2" xfId="2567" xr:uid="{2C16AB23-701B-457C-B58C-132056264D39}"/>
    <cellStyle name="Normal 3 5 3" xfId="2568" xr:uid="{69E695FA-663E-4BDF-AE93-936CAF5A491B}"/>
    <cellStyle name="Normal 3 6" xfId="2569" xr:uid="{E64D6CA9-4092-4E47-8C4D-138E8988A144}"/>
    <cellStyle name="Normal 3 6 2" xfId="2570" xr:uid="{8606D684-FEFA-48B8-8F42-38500D3023FC}"/>
    <cellStyle name="Normal 3 6 3" xfId="2571" xr:uid="{B7A18231-E069-47B9-AA3C-384CBEB0231D}"/>
    <cellStyle name="Normal 3 7" xfId="2572" xr:uid="{D6224EE7-7C72-424A-93A8-19BBF531268F}"/>
    <cellStyle name="Normal 3 7 2" xfId="2573" xr:uid="{95187A5B-39B9-4E47-8F2D-E19763AB5781}"/>
    <cellStyle name="Normal 3 7 3" xfId="2574" xr:uid="{DD852B1B-C94B-46ED-89DC-CD06379DC030}"/>
    <cellStyle name="Normal 3 8" xfId="2575" xr:uid="{6D0D6391-7DE9-47F0-BB36-7F2C110F1CBE}"/>
    <cellStyle name="Normal 3 8 2" xfId="2576" xr:uid="{6A93AB28-C041-478F-9C0C-AA452C0A8F6C}"/>
    <cellStyle name="Normal 3 8 3" xfId="2577" xr:uid="{B9676D52-363F-4E5F-8BB4-133E28E97A57}"/>
    <cellStyle name="Normal 3 9" xfId="2578" xr:uid="{7607E774-53B5-48D3-8E40-CCD250021EFB}"/>
    <cellStyle name="Normal 3 9 2" xfId="2579" xr:uid="{08232769-5C9E-4350-914A-2E34B9716715}"/>
    <cellStyle name="Normal 3 9 3" xfId="2580" xr:uid="{D659CA03-F77C-4D20-92B6-A0D1D7D0F57D}"/>
    <cellStyle name="Normal 30" xfId="2581" xr:uid="{373F6659-0C11-4AF2-B20B-9E623DFE6662}"/>
    <cellStyle name="Normal 31" xfId="2582" xr:uid="{EF83891B-3C97-4D90-87CB-CD5C70616E32}"/>
    <cellStyle name="Normal 31 2" xfId="2583" xr:uid="{44B3A42C-9C5C-40FB-9E6B-511450CFC750}"/>
    <cellStyle name="Normal 32" xfId="2584" xr:uid="{338E2426-D872-4776-A3E6-1110A635FA79}"/>
    <cellStyle name="Normal 33" xfId="2585" xr:uid="{D83BF133-7187-4E2F-8725-38179AC6F77E}"/>
    <cellStyle name="Normal 34" xfId="2586" xr:uid="{724668E6-767C-41E2-8CBA-8987896A8CB7}"/>
    <cellStyle name="Normal 35" xfId="2587" xr:uid="{BADCB3CD-3BA5-48CA-893F-1083ECE1B45A}"/>
    <cellStyle name="Normal 35 2" xfId="2588" xr:uid="{660B0AAE-F69C-417B-BE4A-030C319657AF}"/>
    <cellStyle name="Normal 36" xfId="2589" xr:uid="{98E90252-3A96-4173-B97A-391E475541BB}"/>
    <cellStyle name="Normal 37" xfId="2590" xr:uid="{3AF51578-043F-48B2-B157-2B3C8569CE32}"/>
    <cellStyle name="Normal 38" xfId="2591" xr:uid="{EF0BB9A3-1E70-4B58-9B2E-6E099C248583}"/>
    <cellStyle name="Normal 38 2" xfId="2592" xr:uid="{9D56B165-BF0B-4931-AFB5-2D093FFA74F3}"/>
    <cellStyle name="Normal 39" xfId="2593" xr:uid="{9D554778-E9B4-4253-A0F6-C34C82068D2A}"/>
    <cellStyle name="Normal 4" xfId="59" xr:uid="{7B7C891A-D988-4202-8C78-8FCDA5A3C3DC}"/>
    <cellStyle name="Normal 4 10" xfId="2594" xr:uid="{8C639AE8-76F5-4F92-A681-CE6ECED8A459}"/>
    <cellStyle name="Normal 4 2" xfId="2595" xr:uid="{E48C12C6-FFEF-4D43-B90B-02907E0484A1}"/>
    <cellStyle name="Normal 4 2 2" xfId="2596" xr:uid="{9351A3A0-0BDC-4209-910B-D6A96C9FE029}"/>
    <cellStyle name="Normal 4 2 3" xfId="2597" xr:uid="{A67DDE10-AC04-4093-ACD5-5CC50EF9E2DB}"/>
    <cellStyle name="Normal 4 3" xfId="2598" xr:uid="{0FDAB53F-80A1-45A3-9452-D41561F4DF08}"/>
    <cellStyle name="Normal 4 3 2" xfId="2599" xr:uid="{292E4145-BF6E-4BE2-AF8A-EF6D96505CDB}"/>
    <cellStyle name="Normal 4 3 3" xfId="2600" xr:uid="{CCE40731-6CD9-4955-BFD4-C04A7881EABD}"/>
    <cellStyle name="Normal 4 4" xfId="2601" xr:uid="{AC8AE429-4BDA-4D97-8677-930AE0A3DD5C}"/>
    <cellStyle name="Normal 4 4 2" xfId="2602" xr:uid="{E4B4BC4A-2B97-4722-97A6-49EF54651079}"/>
    <cellStyle name="Normal 4 4 3" xfId="2603" xr:uid="{DC5FCFF2-9969-4715-9191-2387E6DB2FC2}"/>
    <cellStyle name="Normal 4 4 4" xfId="2604" xr:uid="{B911E534-DF2C-4475-B48A-4B1EF8D50D7F}"/>
    <cellStyle name="Normal 4 5" xfId="2605" xr:uid="{DE415EFE-A077-4278-9056-57F6B0588C76}"/>
    <cellStyle name="Normal 4 5 2" xfId="2606" xr:uid="{CE654876-17F0-4F0E-B019-589451F95AEB}"/>
    <cellStyle name="Normal 4 5 3" xfId="2607" xr:uid="{AB2FCA99-7191-44E5-919E-13A3EE7897CD}"/>
    <cellStyle name="Normal 4 6" xfId="2608" xr:uid="{3CC8A4CE-2419-435E-9658-335B9312008B}"/>
    <cellStyle name="Normal 4 6 2" xfId="2609" xr:uid="{FF17FF70-1C61-4F29-9508-5F48DAB88A95}"/>
    <cellStyle name="Normal 4 6 3" xfId="2610" xr:uid="{52B454A8-625F-4F4E-8B2C-AB8CCB4F47E4}"/>
    <cellStyle name="Normal 4 7" xfId="2611" xr:uid="{CC676E18-D2D5-40A6-9DA3-BF1C4D1D0348}"/>
    <cellStyle name="Normal 4 7 2" xfId="2612" xr:uid="{E65A1ED2-9037-47C9-9815-544A0568BB27}"/>
    <cellStyle name="Normal 4 7 3" xfId="2613" xr:uid="{7B4FF3BA-4187-4D5A-9F03-01ACE8EDC459}"/>
    <cellStyle name="Normal 4 8" xfId="2614" xr:uid="{73A770D7-893F-4C98-A425-C887BC44BE19}"/>
    <cellStyle name="Normal 4 8 2" xfId="2615" xr:uid="{96FD4361-A8A7-4BC0-A850-D611B7D574A4}"/>
    <cellStyle name="Normal 4 8 3" xfId="2616" xr:uid="{EEAD1233-BB3A-4C9A-8F9C-022E49AAAE7F}"/>
    <cellStyle name="Normal 4 9" xfId="2617" xr:uid="{812C0332-5B41-48F0-876A-633680D0946C}"/>
    <cellStyle name="Normal 4 9 2" xfId="2618" xr:uid="{BC8BA3E8-5106-4BF9-98F2-E1C681E0397A}"/>
    <cellStyle name="Normal 4 9 3" xfId="2619" xr:uid="{F432D7C4-9610-47A9-809A-5DF0252B69C9}"/>
    <cellStyle name="Normal 40" xfId="2620" xr:uid="{D8DC3978-95FA-4529-B365-464FB06FF891}"/>
    <cellStyle name="Normal 41" xfId="2621" xr:uid="{19271A57-D65A-4496-933D-FC8F40B07F6B}"/>
    <cellStyle name="Normal 41 2" xfId="2622" xr:uid="{7D89DB6B-24C5-4D5B-BE0E-DCCA10DF9415}"/>
    <cellStyle name="Normal 42" xfId="2623" xr:uid="{B329C94D-642F-4CC8-BDDB-C9146D5D4894}"/>
    <cellStyle name="Normal 43" xfId="2624" xr:uid="{EAC5A542-8313-4C18-A96A-E856EF24FDB7}"/>
    <cellStyle name="Normal 44" xfId="2625" xr:uid="{2731BDA2-EB53-4283-80E0-9664BA48D14A}"/>
    <cellStyle name="Normal 45" xfId="2626" xr:uid="{67265521-7D45-4B49-9AA0-4B123419F812}"/>
    <cellStyle name="Normal 46" xfId="2627" xr:uid="{143638F3-E1D8-40CE-B837-5F67DD164764}"/>
    <cellStyle name="Normal 47" xfId="2628" xr:uid="{CEE02CB6-5FD1-4E67-B3C1-C300E3F55159}"/>
    <cellStyle name="Normal 48" xfId="2629" xr:uid="{ECBAA6BB-40A5-4642-AC43-529F295527BD}"/>
    <cellStyle name="Normal 49" xfId="2630" xr:uid="{5B3445C2-5E7F-4547-A6A6-22B5BDA05226}"/>
    <cellStyle name="Normal 49 2" xfId="2631" xr:uid="{14F7042D-DAD3-4DBB-9F39-87DCD5EE99A4}"/>
    <cellStyle name="Normal 5" xfId="2632" xr:uid="{18F6126F-5B6D-4BCE-BCE6-C1014ACCD820}"/>
    <cellStyle name="Normal 5 10" xfId="2633" xr:uid="{1E4F476B-5709-48FC-AD6B-E89AAEA3D216}"/>
    <cellStyle name="Normal 5 11" xfId="2634" xr:uid="{67A3D625-718C-469A-9835-0F1B3D36E81E}"/>
    <cellStyle name="Normal 5 12" xfId="2635" xr:uid="{66F3D148-D433-4039-84A9-D4EC7F3D891E}"/>
    <cellStyle name="Normal 5 13" xfId="2636" xr:uid="{154003CC-525C-4AC7-85E6-47E3ADE13E71}"/>
    <cellStyle name="Normal 5 14" xfId="2637" xr:uid="{DFB64E7E-4908-4073-AA09-4473CAD77B9F}"/>
    <cellStyle name="Normal 5 15" xfId="2638" xr:uid="{BA1669E1-B1DC-4C6C-B441-C9B20EB69B7D}"/>
    <cellStyle name="Normal 5 16" xfId="2639" xr:uid="{8B66FD49-DB9E-4806-96A2-BBBF447C2F65}"/>
    <cellStyle name="Normal 5 17" xfId="2640" xr:uid="{FD87A543-19B9-404B-B523-52CC5097C900}"/>
    <cellStyle name="Normal 5 18" xfId="2641" xr:uid="{374E3B92-A5E8-44E1-A795-553DEFA68B8B}"/>
    <cellStyle name="Normal 5 19" xfId="2642" xr:uid="{D26A6380-0BB2-4D22-AF03-D9E203F6CAF4}"/>
    <cellStyle name="Normal 5 2" xfId="2643" xr:uid="{9F5B3E43-D373-46ED-AC46-17F44498C9B6}"/>
    <cellStyle name="Normal 5 20" xfId="2644" xr:uid="{D0F1B07F-0899-4117-B30E-78B9A7A65DEC}"/>
    <cellStyle name="Normal 5 21" xfId="2645" xr:uid="{70D7990A-AE56-45A7-AC5A-CB6B1476C67E}"/>
    <cellStyle name="Normal 5 22" xfId="2646" xr:uid="{B89973AA-FAF7-4D16-BCC4-B68BCA471313}"/>
    <cellStyle name="Normal 5 23" xfId="2647" xr:uid="{46220DCD-BA52-440D-8776-7B59997A33E0}"/>
    <cellStyle name="Normal 5 24" xfId="2648" xr:uid="{2CA36E66-63A7-4C1B-9883-F48CE0EB581F}"/>
    <cellStyle name="Normal 5 25" xfId="2649" xr:uid="{5BDEBCFA-BCE6-4245-92BD-4D1924BDFDC3}"/>
    <cellStyle name="Normal 5 26" xfId="2650" xr:uid="{942DC930-2DFB-4AFD-8688-E9C9A50228BD}"/>
    <cellStyle name="Normal 5 27" xfId="2651" xr:uid="{5B18B359-573C-4EF3-A6DB-5408BC1007DD}"/>
    <cellStyle name="Normal 5 28" xfId="2652" xr:uid="{2004BC21-129F-4810-924D-951AF45EA647}"/>
    <cellStyle name="Normal 5 29" xfId="2653" xr:uid="{B353FA47-F0E7-48FE-8CAD-452E97389590}"/>
    <cellStyle name="Normal 5 3" xfId="2654" xr:uid="{FC8DD718-5892-41FA-960D-7B39DA5BCC1D}"/>
    <cellStyle name="Normal 5 3 2" xfId="2655" xr:uid="{F2A4BC90-D4B3-47FF-871B-6FDAC5B7BF54}"/>
    <cellStyle name="Normal 5 30" xfId="2656" xr:uid="{3E5DEA81-A3EF-4016-AA5E-5D333358988C}"/>
    <cellStyle name="Normal 5 31" xfId="2657" xr:uid="{02BA8BCC-FDB2-4F2F-A0AF-A479F7B26445}"/>
    <cellStyle name="Normal 5 32" xfId="2658" xr:uid="{707AADE6-A176-4271-AC5D-EB7155F3B59F}"/>
    <cellStyle name="Normal 5 33" xfId="2659" xr:uid="{8598907E-7DA0-4811-9831-53B35945D4FD}"/>
    <cellStyle name="Normal 5 34" xfId="2660" xr:uid="{90FC3BD9-78D3-4DD4-A238-F84CA542FD7D}"/>
    <cellStyle name="Normal 5 35" xfId="2661" xr:uid="{3D77E74B-2F42-414B-8B3A-C83C7E072EBD}"/>
    <cellStyle name="Normal 5 36" xfId="2662" xr:uid="{2A074A7C-98D3-49E7-9A55-478AF867E121}"/>
    <cellStyle name="Normal 5 37" xfId="2663" xr:uid="{9D25A7FE-D831-425B-A7F3-77C928CAEDED}"/>
    <cellStyle name="Normal 5 38" xfId="2664" xr:uid="{F1182F54-ABCE-49BB-B7E0-3480AD0F47F9}"/>
    <cellStyle name="Normal 5 39" xfId="2665" xr:uid="{0D16A41B-441F-4228-B2A6-01BF4100A022}"/>
    <cellStyle name="Normal 5 4" xfId="2666" xr:uid="{2874B303-B2C4-4DE3-9F47-51FF2F63445D}"/>
    <cellStyle name="Normal 5 4 2" xfId="2667" xr:uid="{56CA0695-9A39-4A1D-B2D1-4D4A8590E35C}"/>
    <cellStyle name="Normal 5 4 3" xfId="2668" xr:uid="{8D33C49D-B55E-43A8-B0B9-6E2375967D70}"/>
    <cellStyle name="Normal 5 4 4" xfId="2669" xr:uid="{83F67EEE-DB21-4EA4-AFAD-4DE00DFADF61}"/>
    <cellStyle name="Normal 5 40" xfId="2670" xr:uid="{B1A33E22-4FF2-4FF1-B4F5-AEC9E2189325}"/>
    <cellStyle name="Normal 5 41" xfId="2671" xr:uid="{54486BEB-124C-4352-B5D1-03E7BEAAFBBC}"/>
    <cellStyle name="Normal 5 42" xfId="2672" xr:uid="{7297D8EC-26EE-4E34-A516-D9F5C2BE25C1}"/>
    <cellStyle name="Normal 5 43" xfId="2673" xr:uid="{B51F6FF5-4B70-4DC1-896D-87420DC46549}"/>
    <cellStyle name="Normal 5 44" xfId="2674" xr:uid="{6303F1F7-87B7-4E2A-B31E-393BC0D0096E}"/>
    <cellStyle name="Normal 5 45" xfId="2675" xr:uid="{6EBA039C-2A57-411F-A414-E3CE442F2522}"/>
    <cellStyle name="Normal 5 46" xfId="2676" xr:uid="{66CE36CA-0A71-44E5-BB6C-9EEDADB9C5B4}"/>
    <cellStyle name="Normal 5 47" xfId="2677" xr:uid="{62DF1A22-CE8C-4571-B0C2-C722DD00A76A}"/>
    <cellStyle name="Normal 5 48" xfId="2678" xr:uid="{110306C4-E97A-47A2-8448-C674CDA4DD2F}"/>
    <cellStyle name="Normal 5 49" xfId="2679" xr:uid="{6240623B-272A-4238-A487-882BAC7CCF18}"/>
    <cellStyle name="Normal 5 5" xfId="2680" xr:uid="{73E86466-CFC9-4B84-8D83-EDDA2CF61602}"/>
    <cellStyle name="Normal 5 5 2" xfId="2681" xr:uid="{9B8068EE-A84E-46B6-94DC-745F1C0F300C}"/>
    <cellStyle name="Normal 5 5 3" xfId="2682" xr:uid="{7DE8A853-DF25-4984-BF71-587E305AB62F}"/>
    <cellStyle name="Normal 5 5 4" xfId="2683" xr:uid="{4BD9B918-694B-4A2F-A858-2F23D5C5BC1F}"/>
    <cellStyle name="Normal 5 50" xfId="2684" xr:uid="{97BABEB8-7265-4D08-BFA5-520AE4FF598B}"/>
    <cellStyle name="Normal 5 51" xfId="2685" xr:uid="{29A38B9E-258A-412F-995A-C009A26B24DC}"/>
    <cellStyle name="Normal 5 52" xfId="2686" xr:uid="{F9669918-A517-42E4-8798-A59E4C7EA55D}"/>
    <cellStyle name="Normal 5 53" xfId="2687" xr:uid="{75819B58-4F47-4083-9969-E7DEE24017F1}"/>
    <cellStyle name="Normal 5 54" xfId="2688" xr:uid="{3942A316-7609-4A3D-981C-D51E7632ECBF}"/>
    <cellStyle name="Normal 5 55" xfId="2689" xr:uid="{1C94A2D0-60A8-4825-9624-7E27391757CF}"/>
    <cellStyle name="Normal 5 56" xfId="2690" xr:uid="{F88D8EFC-98CC-4F10-90A2-E272B031D067}"/>
    <cellStyle name="Normal 5 57" xfId="2691" xr:uid="{7A19B960-542E-4527-AA63-5BEEF1B032BC}"/>
    <cellStyle name="Normal 5 58" xfId="2692" xr:uid="{3B406917-B07C-46F9-B869-9F6FC2DDA9CB}"/>
    <cellStyle name="Normal 5 59" xfId="2693" xr:uid="{73A7FE1F-50BF-44F5-8094-E2FC8C3DB9E1}"/>
    <cellStyle name="Normal 5 6" xfId="2694" xr:uid="{727646E7-D581-4201-82EB-6847EF7052AD}"/>
    <cellStyle name="Normal 5 6 2" xfId="2695" xr:uid="{D6B72BD1-6AEC-4273-9421-D1691A19ADEF}"/>
    <cellStyle name="Normal 5 6 3" xfId="2696" xr:uid="{29D3601E-F977-42F6-968D-E468CC770197}"/>
    <cellStyle name="Normal 5 6 4" xfId="2697" xr:uid="{AA3666C4-7660-4F57-ABCA-34E4F64ECBFC}"/>
    <cellStyle name="Normal 5 60" xfId="2698" xr:uid="{DF6B247B-CDDA-4B13-8785-1018C941FF37}"/>
    <cellStyle name="Normal 5 61" xfId="2699" xr:uid="{B72B3F64-8B5B-4A5D-978F-FBC554869507}"/>
    <cellStyle name="Normal 5 62" xfId="2700" xr:uid="{B84720AB-1CAD-4C0B-AEAB-FE5F12A0B85F}"/>
    <cellStyle name="Normal 5 63" xfId="2701" xr:uid="{4A176352-EA1A-4A77-B997-869379D2A5C0}"/>
    <cellStyle name="Normal 5 64" xfId="2702" xr:uid="{174FB0D8-D32E-4D91-BC68-305A112BFAA7}"/>
    <cellStyle name="Normal 5 65" xfId="2703" xr:uid="{28164DDB-B45B-45F3-8396-62238A3D5904}"/>
    <cellStyle name="Normal 5 66" xfId="2704" xr:uid="{9224B047-1FAE-4954-97B6-E34F6434B5E4}"/>
    <cellStyle name="Normal 5 67" xfId="2705" xr:uid="{1149AC4A-9042-4C11-AC80-C53C599298BA}"/>
    <cellStyle name="Normal 5 68" xfId="2706" xr:uid="{D4BDE065-F0EB-4D4B-967E-93CAB013E02E}"/>
    <cellStyle name="Normal 5 69" xfId="2707" xr:uid="{9A793793-3382-4CC9-ACE6-7852D2920FC3}"/>
    <cellStyle name="Normal 5 69 2" xfId="2708" xr:uid="{4E11AB0B-8F5C-409F-80E1-64C56434C97E}"/>
    <cellStyle name="Normal 5 7" xfId="2709" xr:uid="{88AC6CAE-D5AD-4FBF-AFD2-CAA2D7E738A3}"/>
    <cellStyle name="Normal 5 7 2" xfId="2710" xr:uid="{B594870C-19A8-466C-B51E-2ABD30A1BBA8}"/>
    <cellStyle name="Normal 5 7 3" xfId="2711" xr:uid="{0B93DA63-42CA-44A5-ABC6-DDAFBCFADFC5}"/>
    <cellStyle name="Normal 5 7 4" xfId="2712" xr:uid="{B62924BA-EB59-4E95-9AE7-1623B37BF7AB}"/>
    <cellStyle name="Normal 5 70" xfId="2713" xr:uid="{2DF23851-2930-4711-B938-8F434279CED0}"/>
    <cellStyle name="Normal 5 71" xfId="2714" xr:uid="{4FD973C0-132A-4F16-B9E8-885157B5CCD1}"/>
    <cellStyle name="Normal 5 72" xfId="2715" xr:uid="{30FF4F7E-8075-4D58-9753-4A9AC8C87B2F}"/>
    <cellStyle name="Normal 5 73" xfId="2716" xr:uid="{D7134C8E-F33A-4096-B4E0-EFE70BCFC76E}"/>
    <cellStyle name="Normal 5 8" xfId="2717" xr:uid="{9D8B528A-5C8D-4664-AAAD-F100B2D2A859}"/>
    <cellStyle name="Normal 5 8 2" xfId="2718" xr:uid="{D16CBBB9-3779-4121-A92C-0F680D1EDABD}"/>
    <cellStyle name="Normal 5 8 3" xfId="2719" xr:uid="{C40011A8-2558-478D-B025-58DF148A6BC4}"/>
    <cellStyle name="Normal 5 8 4" xfId="2720" xr:uid="{C86D1813-05D7-4937-9166-A16836C659B0}"/>
    <cellStyle name="Normal 5 9" xfId="2721" xr:uid="{CED91ED7-2F58-4CBF-919C-63C09AC12C70}"/>
    <cellStyle name="Normal 5 9 2" xfId="2722" xr:uid="{02899BB5-159C-4212-9BF2-CD839BD75CDB}"/>
    <cellStyle name="Normal 5 9 3" xfId="2723" xr:uid="{169B86D6-1C29-4872-9119-86898B43C6ED}"/>
    <cellStyle name="Normal 5 9 4" xfId="2724" xr:uid="{207AB132-7548-435E-89FD-43C40E8E1BEA}"/>
    <cellStyle name="Normal 50" xfId="2725" xr:uid="{BFBDE1B5-9E39-45A3-AC48-038AD05AB2BA}"/>
    <cellStyle name="Normal 50 2" xfId="2726" xr:uid="{A0AED49C-B892-4E56-91F7-E2C231FE5BFA}"/>
    <cellStyle name="Normal 51" xfId="2727" xr:uid="{E1C55126-8079-4723-81F4-2BBDB3926D48}"/>
    <cellStyle name="Normal 52" xfId="2728" xr:uid="{DE17D3D5-A4F8-49F3-9F03-FCD197677E4F}"/>
    <cellStyle name="Normal 53" xfId="2729" xr:uid="{F963EAF3-E3EA-4193-BB98-01E6F9332BFB}"/>
    <cellStyle name="Normal 54" xfId="2730" xr:uid="{E61DCE5F-0BEB-4A04-B620-6485D2D846B8}"/>
    <cellStyle name="Normal 55" xfId="2731" xr:uid="{F5A494AB-90AE-4A42-8934-0D1DD39598A8}"/>
    <cellStyle name="Normal 56" xfId="2732" xr:uid="{163A654B-89F5-4D03-BFAA-EB976AA79517}"/>
    <cellStyle name="Normal 6" xfId="48" xr:uid="{60AB7358-E18E-41C3-9C86-43E50F5DCC2F}"/>
    <cellStyle name="Normal 6 10" xfId="2733" xr:uid="{FE140B4A-FD84-477D-9495-C41753D89F16}"/>
    <cellStyle name="Normal 6 11" xfId="2734" xr:uid="{119A015B-8425-40C1-AE26-5747347470EC}"/>
    <cellStyle name="Normal 6 12" xfId="2735" xr:uid="{9FDF108B-0372-4389-A4AE-61439E2E6B14}"/>
    <cellStyle name="Normal 6 13" xfId="2736" xr:uid="{31356A4B-308F-4B6E-B8D8-8950414C6E35}"/>
    <cellStyle name="Normal 6 14" xfId="2737" xr:uid="{D5E31104-6C63-4967-8319-3C98E8E4DF0B}"/>
    <cellStyle name="Normal 6 15" xfId="2738" xr:uid="{3BD1CC95-49A7-4E5C-9872-A1AE083F587C}"/>
    <cellStyle name="Normal 6 16" xfId="2739" xr:uid="{C8B5354B-BF4A-4F44-B143-F6949BFF414D}"/>
    <cellStyle name="Normal 6 17" xfId="2740" xr:uid="{E44E2A09-065E-40B0-A8A1-3A978A147087}"/>
    <cellStyle name="Normal 6 18" xfId="2741" xr:uid="{15FDD2EF-CD83-45D9-A460-A490147FD127}"/>
    <cellStyle name="Normal 6 19" xfId="2742" xr:uid="{581F2C83-D4D2-4BCD-89F5-A2691F5142AC}"/>
    <cellStyle name="Normal 6 2" xfId="2743" xr:uid="{15B40B9C-8D66-4241-845D-7D8E043E4586}"/>
    <cellStyle name="Normal 6 2 2" xfId="2744" xr:uid="{FB1F5302-A9B3-485C-B108-4BFF9017F23F}"/>
    <cellStyle name="Normal 6 2 3" xfId="2745" xr:uid="{AA098323-50A0-466D-971B-4FB2DCB74C90}"/>
    <cellStyle name="Normal 6 20" xfId="2746" xr:uid="{62577061-7C2A-4D0B-872C-1EF63516E799}"/>
    <cellStyle name="Normal 6 21" xfId="2747" xr:uid="{65EDB311-0BE1-4782-BDA0-5B2B9D1B8280}"/>
    <cellStyle name="Normal 6 22" xfId="2748" xr:uid="{F8A39082-9D90-40A5-B862-7B5EA2D002AA}"/>
    <cellStyle name="Normal 6 23" xfId="2749" xr:uid="{8640F6E2-DAFC-4664-88B5-B03165BC3649}"/>
    <cellStyle name="Normal 6 24" xfId="2750" xr:uid="{765A3B69-57E7-48E1-9928-23D20E00B5B5}"/>
    <cellStyle name="Normal 6 25" xfId="2751" xr:uid="{51AD6E92-1160-4378-830A-A8EB098B1302}"/>
    <cellStyle name="Normal 6 26" xfId="2752" xr:uid="{A17D060E-EC68-4915-BEEB-FCC8640BF4BC}"/>
    <cellStyle name="Normal 6 27" xfId="2753" xr:uid="{3FCD3968-B50E-4A0C-BE55-C01551097BB6}"/>
    <cellStyle name="Normal 6 28" xfId="2754" xr:uid="{F856CFC5-2F63-4DF8-8460-21352411FE68}"/>
    <cellStyle name="Normal 6 29" xfId="2755" xr:uid="{2A6F7D29-B232-4291-8904-3E348834F9B6}"/>
    <cellStyle name="Normal 6 3" xfId="2756" xr:uid="{F4012A74-AB6F-41AD-AC9B-53847C8D379D}"/>
    <cellStyle name="Normal 6 3 2" xfId="2757" xr:uid="{AD5FD209-162A-4814-A5BB-E6E8908174C5}"/>
    <cellStyle name="Normal 6 3 3" xfId="2758" xr:uid="{57F7F3B8-036C-4243-8A49-64857C7D7CF3}"/>
    <cellStyle name="Normal 6 30" xfId="2759" xr:uid="{AB6C9C6D-75AF-413B-ADAB-F89E1C9F7C7D}"/>
    <cellStyle name="Normal 6 31" xfId="2760" xr:uid="{20920D90-EE03-45BB-8153-3C3A7C7FB99C}"/>
    <cellStyle name="Normal 6 32" xfId="2761" xr:uid="{01B0180E-825B-4963-8437-6E5CB278C489}"/>
    <cellStyle name="Normal 6 33" xfId="2762" xr:uid="{548BFECD-5EA4-4C6D-9A8D-43C2E60BBD06}"/>
    <cellStyle name="Normal 6 34" xfId="2763" xr:uid="{2E815AE9-028A-48E7-A841-223AEF788914}"/>
    <cellStyle name="Normal 6 35" xfId="2764" xr:uid="{3187DEC5-85B9-49FB-B6BF-D484F6C6E6C2}"/>
    <cellStyle name="Normal 6 36" xfId="2765" xr:uid="{AADF598B-AF98-4ADC-AF54-7A6EC62FED9B}"/>
    <cellStyle name="Normal 6 37" xfId="2766" xr:uid="{031E4802-728B-4A4C-8AAB-556AA354D234}"/>
    <cellStyle name="Normal 6 38" xfId="2767" xr:uid="{0D6FDF4F-2A95-45CE-9BAE-2B9137F829CA}"/>
    <cellStyle name="Normal 6 39" xfId="2768" xr:uid="{702FD391-D871-4AA3-98E5-18550A3C0CE0}"/>
    <cellStyle name="Normal 6 4" xfId="2769" xr:uid="{0378FF54-BAA0-49C7-88E0-D00B082F9565}"/>
    <cellStyle name="Normal 6 4 2" xfId="2770" xr:uid="{5F99E90E-580B-416A-ACAB-2C1A6C4184A8}"/>
    <cellStyle name="Normal 6 4 3" xfId="2771" xr:uid="{D0A35FAA-E21F-42ED-BD2C-456F1929FC41}"/>
    <cellStyle name="Normal 6 40" xfId="2772" xr:uid="{CC56128B-B6EF-47B2-B803-941F2AB5646D}"/>
    <cellStyle name="Normal 6 41" xfId="2773" xr:uid="{7FFA1116-D402-4B15-ADDA-9F5E24AAF52A}"/>
    <cellStyle name="Normal 6 42" xfId="2774" xr:uid="{BB49748B-D98D-4392-B244-FDD1E7D031AD}"/>
    <cellStyle name="Normal 6 43" xfId="2775" xr:uid="{F378C667-F2A6-4A50-BA5F-21139D3A7E63}"/>
    <cellStyle name="Normal 6 44" xfId="2776" xr:uid="{7B82A3B1-AA04-4EDE-86DF-B7EA3D5BEA67}"/>
    <cellStyle name="Normal 6 45" xfId="2777" xr:uid="{5020D125-D5B9-4CBB-A78F-1AAA29868D92}"/>
    <cellStyle name="Normal 6 46" xfId="2778" xr:uid="{B4C77E51-BCFA-47F2-832C-0E7C0318D10D}"/>
    <cellStyle name="Normal 6 47" xfId="2779" xr:uid="{A103CDA2-88BB-425D-B106-E3724CF88813}"/>
    <cellStyle name="Normal 6 48" xfId="2780" xr:uid="{D51CF322-7D55-42F4-AA8E-4DB1BBB36BA6}"/>
    <cellStyle name="Normal 6 49" xfId="2781" xr:uid="{9FA33BD5-AF6C-4ED1-A1A4-96CB5235FCBE}"/>
    <cellStyle name="Normal 6 5" xfId="2782" xr:uid="{EEDCDC07-8E40-4400-9113-1C35912B0DF9}"/>
    <cellStyle name="Normal 6 5 2" xfId="2783" xr:uid="{0B3C9DB9-7446-4D46-B49A-228E465E6D80}"/>
    <cellStyle name="Normal 6 50" xfId="2784" xr:uid="{E58EDA30-D66A-4483-A458-321E6A76F8C5}"/>
    <cellStyle name="Normal 6 51" xfId="2785" xr:uid="{90DC8D7B-F4F8-4FF7-A097-562A0F2FA8E1}"/>
    <cellStyle name="Normal 6 52" xfId="2786" xr:uid="{16A4D58C-F704-49D1-8940-B4ABF4975952}"/>
    <cellStyle name="Normal 6 53" xfId="2787" xr:uid="{F0D3FA21-80B4-4D13-9DB8-1BB34C58E3DB}"/>
    <cellStyle name="Normal 6 54" xfId="2788" xr:uid="{3D2B63A8-720E-44D9-8D2E-426F5067AA56}"/>
    <cellStyle name="Normal 6 54 2" xfId="2789" xr:uid="{C6583A8E-0453-46F1-9CE1-93EF0988E8AC}"/>
    <cellStyle name="Normal 6 55" xfId="2790" xr:uid="{F5222809-E282-4D8C-9CE8-354D8A498B01}"/>
    <cellStyle name="Normal 6 56" xfId="2791" xr:uid="{D79334D3-CDB0-41B3-ABE7-B560F056C23D}"/>
    <cellStyle name="Normal 6 6" xfId="2792" xr:uid="{F3464692-04DD-4B99-BE8D-8929813E1F5E}"/>
    <cellStyle name="Normal 6 7" xfId="2793" xr:uid="{83971008-3E0C-4E7E-AB42-CA3ED26DD918}"/>
    <cellStyle name="Normal 6 8" xfId="2794" xr:uid="{29E4475E-DBC5-4D2F-AAD8-57E6F62625E1}"/>
    <cellStyle name="Normal 6 9" xfId="2795" xr:uid="{3571A8BB-5824-44BB-8E9B-676AE9E8316B}"/>
    <cellStyle name="Normal 61" xfId="2796" xr:uid="{9BCCB6B6-84CD-4ED1-85B4-22482AE889D9}"/>
    <cellStyle name="Normal 62" xfId="2797" xr:uid="{248E3953-9EF2-44CE-A846-8AF4A4F343CB}"/>
    <cellStyle name="Normal 62 2" xfId="2798" xr:uid="{9EBE6E8E-17E2-4B5B-93D1-74A27E732EC3}"/>
    <cellStyle name="Normal 63" xfId="2799" xr:uid="{23293BAD-A95C-4911-90B0-FAF353FC3916}"/>
    <cellStyle name="Normal 65" xfId="2800" xr:uid="{6B6193E7-B8D2-4126-B913-436CADA8F653}"/>
    <cellStyle name="Normal 69" xfId="2801" xr:uid="{C17974C9-006E-4C06-B4CC-2796A136EC3F}"/>
    <cellStyle name="Normal 7" xfId="2802" xr:uid="{E0CA67B4-192E-470D-82E3-902E21723F71}"/>
    <cellStyle name="Normal 7 10" xfId="2803" xr:uid="{39AB3FA5-5B7A-4464-8E9D-34075EED0332}"/>
    <cellStyle name="Normal 7 10 2" xfId="2804" xr:uid="{753113CE-658C-476A-A669-FAAACE191D8E}"/>
    <cellStyle name="Normal 7 11" xfId="2805" xr:uid="{1674247A-9317-4C19-BF1A-34ADBFDA7AAE}"/>
    <cellStyle name="Normal 7 11 2" xfId="2806" xr:uid="{BAC882CD-F69F-4EEB-9987-7AF641644DA3}"/>
    <cellStyle name="Normal 7 12" xfId="2807" xr:uid="{3E817A09-367A-4688-A9D1-CBC3B43E5E38}"/>
    <cellStyle name="Normal 7 13" xfId="2808" xr:uid="{0F4D3CDC-7878-4565-A2EB-A3B90F7CF321}"/>
    <cellStyle name="Normal 7 14" xfId="2809" xr:uid="{1F607994-CFAD-41C7-8B6E-8708CC0B2417}"/>
    <cellStyle name="Normal 7 15" xfId="2810" xr:uid="{06576A09-0B5C-4017-A6B6-BEFF93840B2C}"/>
    <cellStyle name="Normal 7 16" xfId="2811" xr:uid="{FD63ABFD-EFD6-4627-B7E4-3B127CE30F60}"/>
    <cellStyle name="Normal 7 17" xfId="2812" xr:uid="{2D44AD22-8844-4104-A3AE-54A8EEE8CAB8}"/>
    <cellStyle name="Normal 7 18" xfId="2813" xr:uid="{758A79D7-F709-423C-ABD3-57C3FBF06F57}"/>
    <cellStyle name="Normal 7 19" xfId="2814" xr:uid="{2A675164-077A-4FF4-9CF8-26E6E9719355}"/>
    <cellStyle name="Normal 7 2" xfId="2815" xr:uid="{8103840B-6BF8-4C9E-8387-01763353B64C}"/>
    <cellStyle name="Normal 7 2 2" xfId="2816" xr:uid="{E8CA05DC-C902-4022-AF06-FD4E469C46B4}"/>
    <cellStyle name="Normal 7 20" xfId="2817" xr:uid="{BECFAA6A-7937-4F6C-A626-61F6E34826DA}"/>
    <cellStyle name="Normal 7 21" xfId="2818" xr:uid="{9A8E6BD3-8C38-499A-B1B4-57888242B83B}"/>
    <cellStyle name="Normal 7 22" xfId="2819" xr:uid="{4A4808A6-7568-464D-AF5E-9D27A17728B7}"/>
    <cellStyle name="Normal 7 23" xfId="2820" xr:uid="{2E5820C3-7891-4BB2-8DC7-795EB948D7FA}"/>
    <cellStyle name="Normal 7 24" xfId="2821" xr:uid="{A5CCD0C2-7DC8-4076-A6E3-E5060B9C4DC8}"/>
    <cellStyle name="Normal 7 25" xfId="2822" xr:uid="{207974D5-EEB3-4D6F-8F31-88E9B89AD604}"/>
    <cellStyle name="Normal 7 26" xfId="2823" xr:uid="{4E97F2CB-0EB8-45BF-94F0-DBFF527A9DDF}"/>
    <cellStyle name="Normal 7 27" xfId="2824" xr:uid="{EAEF85A3-C29C-4CCF-9BFD-5B146C690127}"/>
    <cellStyle name="Normal 7 28" xfId="2825" xr:uid="{1B210648-BEA7-4780-AA44-D1AB6ABA0B4A}"/>
    <cellStyle name="Normal 7 29" xfId="2826" xr:uid="{82F50E63-C8AD-4714-855B-B3C3EB4C8EF5}"/>
    <cellStyle name="Normal 7 3" xfId="2827" xr:uid="{F9E6F450-49C3-4EED-BE3B-F2E970263FC0}"/>
    <cellStyle name="Normal 7 3 2" xfId="2828" xr:uid="{FA50A857-155F-4D98-B7F2-CFA607076883}"/>
    <cellStyle name="Normal 7 30" xfId="2829" xr:uid="{7A1DF94A-2706-4B28-AB07-6064E33E2F25}"/>
    <cellStyle name="Normal 7 31" xfId="2830" xr:uid="{F5B2E4BF-57BE-434A-A4C5-9E8CBAC96D3D}"/>
    <cellStyle name="Normal 7 32" xfId="2831" xr:uid="{ECC0E105-0A29-44F9-8F5D-DA292299CB9E}"/>
    <cellStyle name="Normal 7 33" xfId="2832" xr:uid="{14C53DED-8EDC-4980-BC40-8FA01AB8507A}"/>
    <cellStyle name="Normal 7 34" xfId="2833" xr:uid="{D678E6C3-569A-47AA-987A-165F41F6F710}"/>
    <cellStyle name="Normal 7 35" xfId="2834" xr:uid="{E0715831-AC15-4618-906C-1271839E9051}"/>
    <cellStyle name="Normal 7 36" xfId="2835" xr:uid="{CBA015BC-5D69-440B-88B9-BCABD899F322}"/>
    <cellStyle name="Normal 7 37" xfId="2836" xr:uid="{79CA382A-865E-417D-9BC7-6CE0BE772E61}"/>
    <cellStyle name="Normal 7 38" xfId="2837" xr:uid="{02F84021-9B3D-4265-B9BC-493096F389DB}"/>
    <cellStyle name="Normal 7 39" xfId="2838" xr:uid="{8CFB8F05-8924-4CF9-BF97-DC51C9A1BBE3}"/>
    <cellStyle name="Normal 7 4" xfId="2839" xr:uid="{A8759BE9-94CF-4DE9-848C-A44F69588CA6}"/>
    <cellStyle name="Normal 7 4 2" xfId="2840" xr:uid="{DC93687F-4917-40F3-BF88-E3FE8AC487DB}"/>
    <cellStyle name="Normal 7 40" xfId="2841" xr:uid="{DBA8AC47-C1BF-4BF9-A9A9-DF87129B182C}"/>
    <cellStyle name="Normal 7 41" xfId="2842" xr:uid="{40450408-7CB6-46FF-B2B6-372AA8092E26}"/>
    <cellStyle name="Normal 7 42" xfId="2843" xr:uid="{FA1E56C3-2791-4EC0-AB91-E7F465107FE9}"/>
    <cellStyle name="Normal 7 43" xfId="2844" xr:uid="{56BA1374-6A93-4C38-980D-34059522494F}"/>
    <cellStyle name="Normal 7 5" xfId="2845" xr:uid="{B6A7A57F-017B-45A1-B25C-AB0A97730C62}"/>
    <cellStyle name="Normal 7 5 2" xfId="2846" xr:uid="{18AE4112-3F47-4E60-94B8-97C290B0B3D9}"/>
    <cellStyle name="Normal 7 6" xfId="2847" xr:uid="{4DC45C82-3B0D-435B-96D9-8973A5FD61C0}"/>
    <cellStyle name="Normal 7 6 2" xfId="2848" xr:uid="{B8CF7870-1843-4B10-BD67-3027BBE66181}"/>
    <cellStyle name="Normal 7 7" xfId="2849" xr:uid="{138AADC8-7803-4878-9727-5F3C50E174A8}"/>
    <cellStyle name="Normal 7 7 2" xfId="2850" xr:uid="{5431DAC2-F01A-4C00-B7E6-D7C94913543B}"/>
    <cellStyle name="Normal 7 8" xfId="2851" xr:uid="{B55A91A7-A4B9-4A7E-A1D9-34C39286E559}"/>
    <cellStyle name="Normal 7 8 2" xfId="2852" xr:uid="{5E378160-F7B4-40B0-AC1D-8404646CD876}"/>
    <cellStyle name="Normal 7 9" xfId="2853" xr:uid="{BFB20DFA-1715-4F22-92A5-BA05C482D849}"/>
    <cellStyle name="Normal 7 9 2" xfId="2854" xr:uid="{BF39E81D-23D1-4351-9643-C33E89AD637B}"/>
    <cellStyle name="Normal 70" xfId="2855" xr:uid="{4977A54D-8285-4FDC-903D-66859F238F3B}"/>
    <cellStyle name="Normal 74" xfId="2856" xr:uid="{797E76E1-4E6A-48A7-97C9-4E44ACA71B89}"/>
    <cellStyle name="Normal 76" xfId="2857" xr:uid="{93B5C64B-BA60-4222-BDA4-6C71FB918599}"/>
    <cellStyle name="Normal 77" xfId="2858" xr:uid="{1B26A772-3ADB-48AE-8BDB-EEA58EFA18CE}"/>
    <cellStyle name="Normal 79" xfId="2859" xr:uid="{58F10A80-AA9F-476A-A1DB-87EB432FECD5}"/>
    <cellStyle name="Normal 8" xfId="2860" xr:uid="{12FE2722-6395-44BB-83B2-8BC33981638E}"/>
    <cellStyle name="Normal 8 10" xfId="2861" xr:uid="{950C8106-D345-420E-A438-52126C412AAB}"/>
    <cellStyle name="Normal 8 11" xfId="2862" xr:uid="{85B7A517-8342-4733-955D-113A3280742F}"/>
    <cellStyle name="Normal 8 12" xfId="2863" xr:uid="{066E7FD7-A5ED-4365-8558-473BF82665F1}"/>
    <cellStyle name="Normal 8 13" xfId="2864" xr:uid="{9C5B1DC6-4822-4F68-B4FE-623C8AABC0BA}"/>
    <cellStyle name="Normal 8 14" xfId="2865" xr:uid="{F9093265-AD5E-41E3-A78C-09ABF05BBF0A}"/>
    <cellStyle name="Normal 8 15" xfId="2866" xr:uid="{9EEAD46C-4C23-4094-BB67-B6F36BE39272}"/>
    <cellStyle name="Normal 8 16" xfId="2867" xr:uid="{D18C68ED-7CA6-4443-96E3-3B7140A00CF2}"/>
    <cellStyle name="Normal 8 17" xfId="2868" xr:uid="{2C241B6C-3F8C-49B8-9CE2-1B3D05B5C9B4}"/>
    <cellStyle name="Normal 8 18" xfId="2869" xr:uid="{EEAAE7CF-FA41-4E07-A5FE-444CDC426BEC}"/>
    <cellStyle name="Normal 8 19" xfId="2870" xr:uid="{1582C819-BC53-4341-AF90-BBACEBA823C2}"/>
    <cellStyle name="Normal 8 2" xfId="2871" xr:uid="{BFB2E8BD-370A-4FB4-B6CD-756E4EBE151E}"/>
    <cellStyle name="Normal 8 20" xfId="2872" xr:uid="{C42B4586-8C91-4AE8-8754-975958FECDC2}"/>
    <cellStyle name="Normal 8 21" xfId="2873" xr:uid="{94D69E9B-B6BF-4773-9D47-7A925B7EBDB7}"/>
    <cellStyle name="Normal 8 22" xfId="2874" xr:uid="{24C30808-2E89-491B-ACBF-AA2DDD104197}"/>
    <cellStyle name="Normal 8 23" xfId="2875" xr:uid="{02E65749-1633-47D2-8643-1021DDCDBA8B}"/>
    <cellStyle name="Normal 8 24" xfId="2876" xr:uid="{399A7426-359D-4660-8910-12C162617C92}"/>
    <cellStyle name="Normal 8 25" xfId="2877" xr:uid="{5500F94C-05E7-4641-B98A-BD0CE4800A81}"/>
    <cellStyle name="Normal 8 26" xfId="2878" xr:uid="{D6D93238-3270-47A6-872D-F942432AE76A}"/>
    <cellStyle name="Normal 8 27" xfId="2879" xr:uid="{9377409B-253F-4A03-B8D0-AE6657039E97}"/>
    <cellStyle name="Normal 8 28" xfId="2880" xr:uid="{6A498740-EFD1-4B19-B077-68D2F1602FFE}"/>
    <cellStyle name="Normal 8 29" xfId="2881" xr:uid="{465B079F-079C-44B3-9D6C-EF8D634B2B1A}"/>
    <cellStyle name="Normal 8 3" xfId="2882" xr:uid="{9180A66D-9827-4D09-8F07-A15A3E081A13}"/>
    <cellStyle name="Normal 8 30" xfId="2883" xr:uid="{FD31AB36-17D9-48CB-B91B-548DA3999BD4}"/>
    <cellStyle name="Normal 8 31" xfId="2884" xr:uid="{970FFA72-77CB-4124-9257-2EA0453619D5}"/>
    <cellStyle name="Normal 8 32" xfId="2885" xr:uid="{F84E897D-2D9F-44D3-BC12-646F8CE6F485}"/>
    <cellStyle name="Normal 8 33" xfId="2886" xr:uid="{D9CB4B0C-4291-4A5E-8D85-69A6B6C57A7D}"/>
    <cellStyle name="Normal 8 34" xfId="2887" xr:uid="{20EB51E5-B945-426D-AB80-7985C09D8060}"/>
    <cellStyle name="Normal 8 35" xfId="2888" xr:uid="{E4A2F7DE-CCEB-4FFB-96CD-F54E19E84646}"/>
    <cellStyle name="Normal 8 36" xfId="2889" xr:uid="{3CB41352-1552-42E9-8457-F6302CC24BA3}"/>
    <cellStyle name="Normal 8 37" xfId="2890" xr:uid="{3B100FF3-7170-4D79-B9BA-24773C687443}"/>
    <cellStyle name="Normal 8 38" xfId="2891" xr:uid="{B5D5584D-0F51-421B-B922-5BD391B8F8AE}"/>
    <cellStyle name="Normal 8 39" xfId="2892" xr:uid="{60A3AB02-1A99-4496-AC67-4F2B2A241429}"/>
    <cellStyle name="Normal 8 4" xfId="2893" xr:uid="{4C8262AB-D8B4-46A6-B1BC-62B936BADDAD}"/>
    <cellStyle name="Normal 8 40" xfId="2894" xr:uid="{3EBCF4A0-EF05-41DD-95CB-42384A067643}"/>
    <cellStyle name="Normal 8 41" xfId="2895" xr:uid="{28A69A7D-3046-475D-AB39-E530B50CD6DF}"/>
    <cellStyle name="Normal 8 42" xfId="2896" xr:uid="{C4F8210C-9722-43BB-AA50-623E65CE0824}"/>
    <cellStyle name="Normal 8 5" xfId="2897" xr:uid="{A648C348-A15F-4D5F-B198-796DE8B27793}"/>
    <cellStyle name="Normal 8 6" xfId="2898" xr:uid="{EFE3F2AA-3BEF-4D72-AE95-9B4424618F0A}"/>
    <cellStyle name="Normal 8 7" xfId="2899" xr:uid="{9331B710-84DD-4A24-8D88-DCC6C642BF04}"/>
    <cellStyle name="Normal 8 8" xfId="2900" xr:uid="{492D72B5-CCC7-40F2-9BAB-767F17F0C3C7}"/>
    <cellStyle name="Normal 8 9" xfId="2901" xr:uid="{864DF8D6-EC4F-481B-8DCD-DBD651F02A1F}"/>
    <cellStyle name="Normal 81" xfId="2902" xr:uid="{BACA2674-C090-4DC1-84A5-0F84CDCCF42B}"/>
    <cellStyle name="Normal 83" xfId="2903" xr:uid="{372E04F5-147B-47C4-BE5A-4E5FEAEB432F}"/>
    <cellStyle name="Normal 84" xfId="2904" xr:uid="{A3F9C93B-0110-4FF3-9BAA-5BD6664ECA09}"/>
    <cellStyle name="Normal 85" xfId="2905" xr:uid="{4F91B2DC-349A-4BB2-88E6-C1161D6B7610}"/>
    <cellStyle name="Normal 86" xfId="2906" xr:uid="{3572D692-08C7-456E-8404-E3FAD71B4E15}"/>
    <cellStyle name="Normal 86 2" xfId="2907" xr:uid="{0C0A3470-4431-460E-A689-3D75BC58ADCE}"/>
    <cellStyle name="Normal 87" xfId="2908" xr:uid="{A1D4FABF-4548-4A04-B8AD-140B20A16328}"/>
    <cellStyle name="Normal 87 2" xfId="2909" xr:uid="{B662CE1D-99A0-4EB9-A5EA-214E6B5A3E30}"/>
    <cellStyle name="Normal 88" xfId="2910" xr:uid="{1E79E3D0-C20A-4FDC-9525-C200BB849589}"/>
    <cellStyle name="Normal 88 2" xfId="2911" xr:uid="{C2C7F17D-B301-4855-8B94-CB1B907081E6}"/>
    <cellStyle name="Normal 89" xfId="2912" xr:uid="{D8D5D6F1-F59C-4E7E-AE92-9B0A1B98C3EF}"/>
    <cellStyle name="Normal 89 2" xfId="2913" xr:uid="{6DA913CF-F8F2-4309-83FC-0BCB529E09DF}"/>
    <cellStyle name="Normal 9" xfId="2914" xr:uid="{E41CBFDD-28CE-49F9-B946-7670C2815C54}"/>
    <cellStyle name="Normal 9 10" xfId="2915" xr:uid="{325C3C9B-355D-4498-8225-4C6458EFD49A}"/>
    <cellStyle name="Normal 9 11" xfId="2916" xr:uid="{8D20D36C-90BB-4A20-8015-4AFD887A2B41}"/>
    <cellStyle name="Normal 9 12" xfId="2917" xr:uid="{5800B927-5A0B-4EF9-8CE2-F623EABE1B54}"/>
    <cellStyle name="Normal 9 13" xfId="2918" xr:uid="{D7FB2112-B2A9-4330-A54A-705CDE26B959}"/>
    <cellStyle name="Normal 9 14" xfId="2919" xr:uid="{51D7074F-4A82-4546-8FF0-068DC9AFF2D8}"/>
    <cellStyle name="Normal 9 15" xfId="2920" xr:uid="{63953078-46E7-4357-9E05-53EC9D669D16}"/>
    <cellStyle name="Normal 9 16" xfId="2921" xr:uid="{4A445545-854B-4B36-B9E8-2C432C31B12F}"/>
    <cellStyle name="Normal 9 17" xfId="2922" xr:uid="{30C56714-C625-4CF9-BB0B-6A61B2A209E8}"/>
    <cellStyle name="Normal 9 18" xfId="2923" xr:uid="{4E3F169C-E505-4E11-BC3A-DDE8A43179DC}"/>
    <cellStyle name="Normal 9 19" xfId="2924" xr:uid="{F2D9B52F-8C75-4C1D-AC53-AAE02BC05FB6}"/>
    <cellStyle name="Normal 9 2" xfId="2925" xr:uid="{DD386F6D-C5A7-46DC-8ACB-750BAB82258B}"/>
    <cellStyle name="Normal 9 20" xfId="2926" xr:uid="{FD6C5393-A5A1-48C9-B3AB-9E49D0A5C208}"/>
    <cellStyle name="Normal 9 21" xfId="2927" xr:uid="{D256B256-5697-4C25-A2A2-CE3D9FCE2DC0}"/>
    <cellStyle name="Normal 9 22" xfId="2928" xr:uid="{20E0D2A7-3870-4202-AC99-9EBAB29F1EB0}"/>
    <cellStyle name="Normal 9 23" xfId="2929" xr:uid="{87874B03-756F-41CE-9CA8-4D3EDA76E184}"/>
    <cellStyle name="Normal 9 24" xfId="2930" xr:uid="{EA96CE35-2CA1-478D-B8EE-1A3F657F5B98}"/>
    <cellStyle name="Normal 9 25" xfId="2931" xr:uid="{5FAA7FE5-1695-4874-BEB0-ADB4BC6F5FCC}"/>
    <cellStyle name="Normal 9 26" xfId="2932" xr:uid="{1973CE62-2B01-4E17-A374-6A133A22FCE8}"/>
    <cellStyle name="Normal 9 27" xfId="2933" xr:uid="{465F4E16-CF5B-44F5-B3FD-665C4EDF7497}"/>
    <cellStyle name="Normal 9 28" xfId="2934" xr:uid="{7C06C7E4-BF05-4A26-A7B2-358F3CA7D126}"/>
    <cellStyle name="Normal 9 29" xfId="2935" xr:uid="{712790D4-3ABA-436A-9ACA-384D185A3052}"/>
    <cellStyle name="Normal 9 3" xfId="2936" xr:uid="{449FFF5E-380D-4965-9E8A-EA952E5B20B0}"/>
    <cellStyle name="Normal 9 30" xfId="2937" xr:uid="{3FE1CC04-579D-4529-AE27-21F91E175CBB}"/>
    <cellStyle name="Normal 9 31" xfId="2938" xr:uid="{FD79997E-6276-458C-A528-C7B0E000D748}"/>
    <cellStyle name="Normal 9 32" xfId="2939" xr:uid="{5937B49E-D57B-4650-8C64-F652EA2A9DC4}"/>
    <cellStyle name="Normal 9 33" xfId="2940" xr:uid="{A15284A8-70D7-4667-83C7-A48E382C11A8}"/>
    <cellStyle name="Normal 9 34" xfId="2941" xr:uid="{BEF4121D-DC76-4128-9601-C49B5F01F61A}"/>
    <cellStyle name="Normal 9 35" xfId="2942" xr:uid="{3539070C-EA6F-4B64-B091-225F6EC07345}"/>
    <cellStyle name="Normal 9 36" xfId="2943" xr:uid="{A8DC0D39-E37D-43CC-8F7E-328A02498825}"/>
    <cellStyle name="Normal 9 37" xfId="2944" xr:uid="{E5D57DBC-212A-46AA-82E3-0BC549E78C72}"/>
    <cellStyle name="Normal 9 38" xfId="2945" xr:uid="{564C79BA-0359-4CA4-BC1E-5E1B6685E429}"/>
    <cellStyle name="Normal 9 4" xfId="2946" xr:uid="{E771E408-7429-474C-A834-43DE5A57DCE0}"/>
    <cellStyle name="Normal 9 5" xfId="2947" xr:uid="{B223B447-AABD-4A83-9CE9-0652D538295F}"/>
    <cellStyle name="Normal 9 6" xfId="2948" xr:uid="{0AD3E6BB-4D8E-4E8E-95CA-B1505D0B4D93}"/>
    <cellStyle name="Normal 9 7" xfId="2949" xr:uid="{053927EB-8D95-4D01-A1F8-BC32988C0179}"/>
    <cellStyle name="Normal 9 8" xfId="2950" xr:uid="{EC96C082-5731-4D54-9D4E-2B224D008E17}"/>
    <cellStyle name="Normal 9 9" xfId="2951" xr:uid="{DDB38C64-45C5-42B9-92D7-E52390614F24}"/>
    <cellStyle name="Normal 90" xfId="2952" xr:uid="{29F5F268-96CB-435C-9CF5-93B29A8C645B}"/>
    <cellStyle name="Normal 90 2" xfId="2953" xr:uid="{07ADBB33-A392-4407-A3EB-3DCFEB405BC4}"/>
    <cellStyle name="Normal 91" xfId="2954" xr:uid="{5F0E1E1B-D79C-44CD-9839-495AF044D0B5}"/>
    <cellStyle name="Normal 91 2" xfId="2955" xr:uid="{374A3C13-EEA2-4DFF-8465-3C1F8BC07B16}"/>
    <cellStyle name="Normal 92" xfId="2956" xr:uid="{CE6BD9DA-0D5F-4BB4-A024-7BC7DD025161}"/>
    <cellStyle name="Normal 92 2" xfId="2957" xr:uid="{85FBFECE-A826-476C-98D3-DA796DEDFD36}"/>
    <cellStyle name="Normal 93" xfId="2958" xr:uid="{9C1DE8DF-6DAA-4971-A900-545141E731BE}"/>
    <cellStyle name="Normal 93 2" xfId="2959" xr:uid="{C82C871A-FEFC-4E2D-8A4F-1AA9AC1ACB20}"/>
    <cellStyle name="Normal 94" xfId="2960" xr:uid="{F7FB5342-35F2-41F0-85BF-F37A00B40080}"/>
    <cellStyle name="Normal 94 2" xfId="2961" xr:uid="{00E53E3B-D194-4046-ABBC-B4BDAAC64610}"/>
    <cellStyle name="Normal 95" xfId="2962" xr:uid="{28030AF7-0CDF-434D-B933-56B0FF437A2A}"/>
    <cellStyle name="Normal 95 2" xfId="2963" xr:uid="{89F33801-9350-4FB1-A512-71CF4211FB64}"/>
    <cellStyle name="Normal 96" xfId="2964" xr:uid="{21905A43-4E8C-46BC-B861-15F098EAD1DD}"/>
    <cellStyle name="Normal 96 2" xfId="2965" xr:uid="{84B741AE-7BE0-4576-BB3C-7FBB9F8D1A6E}"/>
    <cellStyle name="Normal 97" xfId="2966" xr:uid="{46A87B5C-347B-404C-AE32-244151CC5051}"/>
    <cellStyle name="Normal 97 2" xfId="2967" xr:uid="{8B574267-8206-41EC-9095-916B7093BCBC}"/>
    <cellStyle name="Normal 98" xfId="2968" xr:uid="{886FEB69-51C3-46C5-BC7B-2440A55D89F3}"/>
    <cellStyle name="Normal 98 2" xfId="2969" xr:uid="{5A1A92FE-0783-4F0D-BAC5-D96D619F8C97}"/>
    <cellStyle name="Normal 99" xfId="2970" xr:uid="{3D419B80-274D-4EEE-B468-6DB65506A42C}"/>
    <cellStyle name="Normal 99 2" xfId="2971" xr:uid="{083E7BAA-A2E6-48D8-AFE8-AAC29790E736}"/>
    <cellStyle name="Normal_AIF" xfId="6266" xr:uid="{D5789BCD-9FA4-4839-9E3F-892CC2443BAA}"/>
    <cellStyle name="Nota" xfId="2972" xr:uid="{EBC75095-708F-4F0D-8A66-A6800D624843}"/>
    <cellStyle name="Nota 2" xfId="2973" xr:uid="{06857276-865C-4C29-86A9-D831302958BC}"/>
    <cellStyle name="Nota 3" xfId="2974" xr:uid="{B44C9F49-E258-42DC-B5B0-77186A0C971D}"/>
    <cellStyle name="Notas" xfId="17" builtinId="10" customBuiltin="1"/>
    <cellStyle name="Notas 2" xfId="2975" xr:uid="{ABBFF273-0BC0-4C53-B7A2-9C6ABF721CE4}"/>
    <cellStyle name="Notas 2 10" xfId="2976" xr:uid="{5D788BD6-A838-48AF-ACC2-2EF63AFAA9CE}"/>
    <cellStyle name="Notas 2 11" xfId="2977" xr:uid="{30187685-8672-4332-A090-9B0DF14E5B21}"/>
    <cellStyle name="Notas 2 12" xfId="2978" xr:uid="{ED24E417-6626-43A3-91F0-0D15BE75BE8A}"/>
    <cellStyle name="Notas 2 2" xfId="2979" xr:uid="{39E24D26-DB48-4F44-89FC-FDF00CCF4490}"/>
    <cellStyle name="Notas 2 2 2" xfId="2980" xr:uid="{611F62CD-1E0D-41B8-83A7-FB232C1E4489}"/>
    <cellStyle name="Notas 2 2 3" xfId="2981" xr:uid="{F45EE39F-7186-4140-8E9B-2ED654CAE9A8}"/>
    <cellStyle name="Notas 2 2 4" xfId="2982" xr:uid="{8DBA2F3F-E44F-45BD-8F56-C11CB30A46B7}"/>
    <cellStyle name="Notas 2 3" xfId="2983" xr:uid="{EBBFC58E-9CC8-469F-84F5-EE4084FB8890}"/>
    <cellStyle name="Notas 2 3 2" xfId="2984" xr:uid="{140DF9DE-14ED-4F78-8F74-40E66D041891}"/>
    <cellStyle name="Notas 2 3 2 2" xfId="2985" xr:uid="{861BD9AC-59FC-4DFE-AF62-34D6FF9EB62D}"/>
    <cellStyle name="Notas 2 3 2 2 2" xfId="2986" xr:uid="{76A648F5-69B0-4D35-8663-02CB88308620}"/>
    <cellStyle name="Notas 2 3 2 3" xfId="2987" xr:uid="{922A2498-24A0-41F0-ABE3-D0D5759D5B1F}"/>
    <cellStyle name="Notas 2 3 2 3 2" xfId="2988" xr:uid="{736E3E29-75CC-494E-9059-BC9B9DF489D8}"/>
    <cellStyle name="Notas 2 3 2 4" xfId="2989" xr:uid="{FC3C4FF8-2401-4E9E-98A5-B72D00BD15C6}"/>
    <cellStyle name="Notas 2 3 2 4 2" xfId="2990" xr:uid="{1EE3C61C-37BC-4C5A-8B57-CE021D1297F9}"/>
    <cellStyle name="Notas 2 3 2 5" xfId="2991" xr:uid="{8DAD78DB-68D9-4A7A-90F1-626B3AB2CAD7}"/>
    <cellStyle name="Notas 2 3 2 5 2" xfId="2992" xr:uid="{52ADEB6C-3591-490C-A3E2-861365136405}"/>
    <cellStyle name="Notas 2 3 2 6" xfId="2993" xr:uid="{B137F72D-E21F-4D62-BD65-F467B4781F04}"/>
    <cellStyle name="Notas 2 3 2 6 2" xfId="2994" xr:uid="{D81D9A3E-3290-452B-99CB-A1FE4FA9D8D9}"/>
    <cellStyle name="Notas 2 3 3" xfId="2995" xr:uid="{F4983E16-720A-4B00-A29B-1AF6A6C72D83}"/>
    <cellStyle name="Notas 2 3 3 2" xfId="2996" xr:uid="{DEA293CE-14B8-4D29-9D7C-26AE4D3C04A6}"/>
    <cellStyle name="Notas 2 3 4" xfId="2997" xr:uid="{A1D69F5A-F558-453C-AA45-66B83A51CF08}"/>
    <cellStyle name="Notas 2 3 4 2" xfId="2998" xr:uid="{62B2FDAD-DD19-4D3C-B2D0-F7776C3BB02D}"/>
    <cellStyle name="Notas 2 3 5" xfId="2999" xr:uid="{55755A02-9588-4871-9AED-B734BECE9C54}"/>
    <cellStyle name="Notas 2 3 5 2" xfId="3000" xr:uid="{8F9CCB73-7744-4B42-95D7-24C1D6110291}"/>
    <cellStyle name="Notas 2 3 6" xfId="3001" xr:uid="{59A7283C-014B-4C1D-8615-7F286E75AFB3}"/>
    <cellStyle name="Notas 2 3 6 2" xfId="3002" xr:uid="{64371BCA-BD9A-4B67-BA63-1DD57888DD7D}"/>
    <cellStyle name="Notas 2 3 7" xfId="3003" xr:uid="{FD5B0C1A-D2C2-46C6-BFA6-86820D2053B8}"/>
    <cellStyle name="Notas 2 3 7 2" xfId="3004" xr:uid="{250F2B26-DAA7-478D-AC9A-21C8036D5EA5}"/>
    <cellStyle name="Notas 2 3 8" xfId="3005" xr:uid="{2613C5E8-4654-4DB6-8F54-1D63B8055769}"/>
    <cellStyle name="Notas 2 3 8 2" xfId="3006" xr:uid="{6D62E73B-C3BB-4071-9717-858D71F2F2E8}"/>
    <cellStyle name="Notas 2 3 9" xfId="3007" xr:uid="{F17AEBB2-4625-454F-A8C0-4972BF683919}"/>
    <cellStyle name="Notas 2 4" xfId="3008" xr:uid="{D461C1EF-AC2F-4449-B3DC-117330D47789}"/>
    <cellStyle name="Notas 2 4 2" xfId="3009" xr:uid="{FF5F5A42-27D1-48CE-A4D5-835B4D1D8E52}"/>
    <cellStyle name="Notas 2 4 3" xfId="3010" xr:uid="{4FA4FB8F-AA35-48CF-85E9-13287B3F9558}"/>
    <cellStyle name="Notas 2 4 3 2" xfId="3011" xr:uid="{F6D0FA26-4FFE-40D7-8ED5-B329A8C37D9B}"/>
    <cellStyle name="Notas 2 5" xfId="3012" xr:uid="{CC9E297B-31CB-4B0E-AF13-433690A2FC62}"/>
    <cellStyle name="Notas 2 5 2" xfId="3013" xr:uid="{272DF342-55A1-41F6-896B-43E0F0E62100}"/>
    <cellStyle name="Notas 2 5 2 2" xfId="3014" xr:uid="{CAE3882E-FEDE-4275-8667-6FD676304983}"/>
    <cellStyle name="Notas 2 6" xfId="3015" xr:uid="{1DB78A90-293D-47B9-8011-0A95CF1272A1}"/>
    <cellStyle name="Notas 2 6 2" xfId="3016" xr:uid="{9F1DEC8D-ABCC-47BD-BE56-D178612564A5}"/>
    <cellStyle name="Notas 2 7" xfId="3017" xr:uid="{82948A18-A16A-47C5-88D3-DD68B622D387}"/>
    <cellStyle name="Notas 2 7 2" xfId="3018" xr:uid="{4B62CC82-9EDD-4537-AC22-F9DE2844BF3F}"/>
    <cellStyle name="Notas 2 8" xfId="3019" xr:uid="{93644949-CACA-49C0-BB41-4C691D9A360C}"/>
    <cellStyle name="Notas 2 8 2" xfId="3020" xr:uid="{A50EDBD1-1DF0-47CD-AE79-F4F4D4F1A29C}"/>
    <cellStyle name="Notas 2 9" xfId="3021" xr:uid="{C60C2544-4F8F-4A5B-A6E9-C2D4484B2042}"/>
    <cellStyle name="Notas 2 9 2" xfId="3022" xr:uid="{D6437141-23F4-4DA0-AD47-A1D338F3B9FB}"/>
    <cellStyle name="Notas 3" xfId="3023" xr:uid="{06606552-0C2D-4988-B087-A036EFF47027}"/>
    <cellStyle name="Notas 3 2" xfId="3024" xr:uid="{49189AA7-BE42-4A15-A812-321CA19DDC01}"/>
    <cellStyle name="Notas 3 2 2" xfId="3025" xr:uid="{95CCC7E6-AFE4-4BE7-94D2-81BFCB183C21}"/>
    <cellStyle name="Notas 3 2 2 2" xfId="3026" xr:uid="{DC951872-EC34-4CC8-BF16-043E27E9E3D4}"/>
    <cellStyle name="Notas 3 2 2 2 2" xfId="3027" xr:uid="{69042F58-CF92-418F-8707-E9544E581C91}"/>
    <cellStyle name="Notas 3 2 2 3" xfId="3028" xr:uid="{3E9735FA-A4D0-4C0F-970E-CC40DCCA4904}"/>
    <cellStyle name="Notas 3 2 2 3 2" xfId="3029" xr:uid="{DCDAC2AB-2CAB-4080-82BA-5BF187989833}"/>
    <cellStyle name="Notas 3 2 2 4" xfId="3030" xr:uid="{8099199A-B2C2-4587-98E6-EE623B1B2A57}"/>
    <cellStyle name="Notas 3 2 2 4 2" xfId="3031" xr:uid="{2EB553DE-A824-4969-9491-53914B2648C0}"/>
    <cellStyle name="Notas 3 2 2 5" xfId="3032" xr:uid="{4477B92B-DA80-4101-8462-ED2BC9509952}"/>
    <cellStyle name="Notas 3 2 2 5 2" xfId="3033" xr:uid="{867AA9A4-B49E-42DD-A897-AC7B312336B3}"/>
    <cellStyle name="Notas 3 2 2 6" xfId="3034" xr:uid="{12F0B8C6-6B40-4363-A66F-E52A39D1A862}"/>
    <cellStyle name="Notas 3 2 3" xfId="3035" xr:uid="{7FD14451-3B15-4554-97C8-9E8281C3769F}"/>
    <cellStyle name="Notas 3 2 3 2" xfId="3036" xr:uid="{970776A7-13D0-4252-ACB5-7E7BBBB85636}"/>
    <cellStyle name="Notas 3 2 4" xfId="3037" xr:uid="{CE655565-D334-4CCC-A7A4-1DF863649452}"/>
    <cellStyle name="Notas 3 2 4 2" xfId="3038" xr:uid="{37BAB2EE-26D7-4D0E-8334-85D0DB2BBF73}"/>
    <cellStyle name="Notas 3 2 5" xfId="3039" xr:uid="{8F686A26-7FCA-4D65-B5FB-8B17493BE7FE}"/>
    <cellStyle name="Notas 3 2 5 2" xfId="3040" xr:uid="{FB3BB351-0461-4FB3-8811-9CAD0A0E6AEC}"/>
    <cellStyle name="Notas 3 2 6" xfId="3041" xr:uid="{65D70AE0-7D16-4764-9A04-F2167B1985D6}"/>
    <cellStyle name="Notas 3 2 6 2" xfId="3042" xr:uid="{01CA75DD-BC1C-4505-9F5D-E6898D17DCC9}"/>
    <cellStyle name="Notas 3 2 7" xfId="3043" xr:uid="{FBA6519D-C343-4E2F-8332-784DBF5AA5EC}"/>
    <cellStyle name="Notas 3 2 7 2" xfId="3044" xr:uid="{2269C23F-7B44-4D6C-AD5E-720D029DD9D6}"/>
    <cellStyle name="Notas 3 2 8" xfId="3045" xr:uid="{B1CC3B5F-3325-44E2-BD2D-6D777C2812E0}"/>
    <cellStyle name="Notas 3 2 8 2" xfId="3046" xr:uid="{FAB5DE58-2878-4D51-9666-5B7CDBE97DAE}"/>
    <cellStyle name="Notas 3 2 9" xfId="3047" xr:uid="{E2EBD1BE-7FCE-4CB3-A06A-0CBCC14B4CF5}"/>
    <cellStyle name="Notas 3 3" xfId="3048" xr:uid="{3F9CDBBD-9F0A-40BB-89A5-EDC8B4AFB591}"/>
    <cellStyle name="Notas 3 3 2" xfId="3049" xr:uid="{E3072A29-072E-4414-A15F-D4BDC1A31196}"/>
    <cellStyle name="Notas 3 3 2 2" xfId="3050" xr:uid="{9455CA7B-1797-4BE7-A247-70C596B93E72}"/>
    <cellStyle name="Notas 3 3 3" xfId="3051" xr:uid="{EA0FA7A0-2D36-4AB5-BE65-52B89366B831}"/>
    <cellStyle name="Notas 3 4" xfId="3052" xr:uid="{BA37C011-2A69-45F9-B983-FCA9286EE485}"/>
    <cellStyle name="Notas 3 4 2" xfId="3053" xr:uid="{0C1A35E4-FCDB-42C5-8E3C-010E094D4ACC}"/>
    <cellStyle name="Notas 3 5" xfId="3054" xr:uid="{A2DB711A-8050-4790-AFC9-62959B198B57}"/>
    <cellStyle name="Notas 3 5 2" xfId="3055" xr:uid="{004F4A35-FA61-4EE9-9F50-AF6FA44914B2}"/>
    <cellStyle name="Notas 3 6" xfId="3056" xr:uid="{74088BEB-69F2-41C5-A343-D6A526B8169A}"/>
    <cellStyle name="Notas 3 6 2" xfId="3057" xr:uid="{A2B543BB-1021-4074-88F8-E089E8015BE6}"/>
    <cellStyle name="Notas 3 7" xfId="3058" xr:uid="{E695B8A9-DD29-4008-B9FA-0068C3A39B94}"/>
    <cellStyle name="Notas 3 7 2" xfId="3059" xr:uid="{6230DB1D-8D36-470D-82B4-CEB2198AE18F}"/>
    <cellStyle name="Notas 3 8" xfId="3060" xr:uid="{2411F836-9018-4409-ADCC-11CE2077DF40}"/>
    <cellStyle name="Notas 3 8 2" xfId="3061" xr:uid="{E23DC7B2-EC4E-459A-8526-602313C4AEC3}"/>
    <cellStyle name="Notas 3 9" xfId="3062" xr:uid="{77AA0D9A-B89C-49D5-AAD7-306BE528ADC1}"/>
    <cellStyle name="Notas 4" xfId="3063" xr:uid="{AC82AE74-A141-46F1-AFD3-2E22AF1EC65D}"/>
    <cellStyle name="Notas 4 2" xfId="3064" xr:uid="{13DD33D5-1773-4198-A971-D8EEFD3C3D4E}"/>
    <cellStyle name="Notas 4 2 2" xfId="3065" xr:uid="{42B33067-D3F3-4AD7-9679-7D6FE8055FAE}"/>
    <cellStyle name="Notas 4 2 3" xfId="3066" xr:uid="{F298E643-2EF1-47C0-813B-B2B3A7FA6D06}"/>
    <cellStyle name="Notas 4 3" xfId="3067" xr:uid="{3C3B6260-05A6-4E2D-85FD-DF1150FE0D7F}"/>
    <cellStyle name="Notas 4 3 2" xfId="3068" xr:uid="{A0AE888F-007D-4AEC-908F-5AE551259EEF}"/>
    <cellStyle name="Notas 4 4" xfId="3069" xr:uid="{75D87511-3A4A-4E6E-A9E3-597457E15318}"/>
    <cellStyle name="Notas 4 5" xfId="3070" xr:uid="{66FEB73E-D51E-48B6-8497-2DEDA70A8608}"/>
    <cellStyle name="Notas 5" xfId="3071" xr:uid="{1B57503E-B1A2-47DF-8F6C-90F74B9FB451}"/>
    <cellStyle name="Notas 5 2" xfId="3072" xr:uid="{ED25B5A0-2AD2-4CD9-AAE0-6ACABDC512E4}"/>
    <cellStyle name="Notas 6" xfId="3073" xr:uid="{A81D46D9-1C6B-46D3-88A8-0DFA78DC82A7}"/>
    <cellStyle name="Notas 6 2" xfId="3074" xr:uid="{B9FABDA8-0E19-432A-9AD1-84CFEA9C3B09}"/>
    <cellStyle name="Notas 7" xfId="3075" xr:uid="{845DAC21-0570-488E-9066-FF023217668F}"/>
    <cellStyle name="Notas 7 2" xfId="3076" xr:uid="{8555F749-A380-4F5A-879D-B787F4CF38AD}"/>
    <cellStyle name="Notas 8" xfId="3077" xr:uid="{7294D3A8-080D-4A23-B6E8-45CF9ED5E8DC}"/>
    <cellStyle name="Note 2" xfId="3078" xr:uid="{298E6DFC-145A-47DF-9F49-7AA455652C05}"/>
    <cellStyle name="Note 2 2" xfId="3079" xr:uid="{1EBC4C59-2A25-46FD-A7B5-F2B9ED674C06}"/>
    <cellStyle name="Note 2 2 2" xfId="3080" xr:uid="{B703CA17-AD90-4D99-BED7-FF4EE7B1540C}"/>
    <cellStyle name="Note 2 2 2 2" xfId="3081" xr:uid="{547D476F-7C8E-4655-8408-B2DEAAE53220}"/>
    <cellStyle name="Note 2 2 3" xfId="3082" xr:uid="{D1F6E512-0CA4-4D8B-BBF9-C9724D56A871}"/>
    <cellStyle name="Note 2 2 3 2" xfId="3083" xr:uid="{2CB0808C-C44D-48BF-93E0-12314D37F1A6}"/>
    <cellStyle name="Note 2 2 4" xfId="3084" xr:uid="{AD424D17-8223-47EB-909C-175D4CD01240}"/>
    <cellStyle name="Note 2 2 4 2" xfId="3085" xr:uid="{D8CEA920-7C08-4688-AF5C-7AD727D5CFD8}"/>
    <cellStyle name="Note 2 2 5" xfId="3086" xr:uid="{EFDED57B-44A7-4718-A8F2-7ED85407F5BD}"/>
    <cellStyle name="Note 2 2 5 2" xfId="3087" xr:uid="{5910D2C3-CC53-4F57-9ED2-02BEC84DE65E}"/>
    <cellStyle name="Note 2 2 6" xfId="3088" xr:uid="{561C4D09-FB21-49BE-B2FD-9570E78ED73E}"/>
    <cellStyle name="Note 2 3" xfId="3089" xr:uid="{C45A3B29-5078-4219-94A6-2B8B12AF8F75}"/>
    <cellStyle name="Note 2 3 2" xfId="3090" xr:uid="{D523D834-4379-4FEB-AE13-D9DE6A34938A}"/>
    <cellStyle name="Note 2 4" xfId="3091" xr:uid="{4896FFE5-5351-4495-81DA-602328E1E3FF}"/>
    <cellStyle name="Note 2 4 2" xfId="3092" xr:uid="{44356EFB-B424-4C56-ADEC-727BDA348D3E}"/>
    <cellStyle name="Note 2 5" xfId="3093" xr:uid="{555D7B39-EBF8-4635-AA46-F3F92E12E92B}"/>
    <cellStyle name="Note 2 5 2" xfId="3094" xr:uid="{40C5B258-6326-42F5-9E42-D3CD52A93BFE}"/>
    <cellStyle name="Note 2 6" xfId="3095" xr:uid="{BA2F36CA-2BF6-46B9-8EA1-E1DDE684C955}"/>
    <cellStyle name="Note 2 6 2" xfId="3096" xr:uid="{40EECC4D-BAC4-4891-8AED-85685916D280}"/>
    <cellStyle name="Note 2 7" xfId="3097" xr:uid="{10068E4F-77CD-45C0-B726-835959226BE6}"/>
    <cellStyle name="Note 2 7 2" xfId="3098" xr:uid="{18A6B769-7238-4501-A92C-CC1A593A0824}"/>
    <cellStyle name="Note 2 8" xfId="3099" xr:uid="{DD66A084-716B-466C-9AFC-499F200E8ACF}"/>
    <cellStyle name="Note 2 8 2" xfId="3100" xr:uid="{A64CA116-7386-416D-9806-E5F3C2E05744}"/>
    <cellStyle name="Note 2 9" xfId="3101" xr:uid="{45FBEFD6-E7A2-402C-A10C-447DAFE9392D}"/>
    <cellStyle name="Note 3" xfId="3102" xr:uid="{7BE373ED-B6B7-4577-BD56-87E69EEA34DA}"/>
    <cellStyle name="Note 3 2" xfId="3103" xr:uid="{67F73AA7-82D3-4006-A905-4FA9FD4E1D64}"/>
    <cellStyle name="Note 3 2 2" xfId="3104" xr:uid="{76016B54-C4E1-46F4-AD9E-9ACBE4CEDD27}"/>
    <cellStyle name="Note 3 3" xfId="3105" xr:uid="{149C3B45-5D2B-453B-8C21-6E1EDEEBA49D}"/>
    <cellStyle name="Note 4" xfId="3106" xr:uid="{4381B400-7815-4F5A-BF4E-8D61C5C2AB76}"/>
    <cellStyle name="Note 4 2" xfId="3107" xr:uid="{05D778DD-9CBE-4BC8-8CC5-C41315F47FBD}"/>
    <cellStyle name="Note 5" xfId="3108" xr:uid="{8F9E9A74-D7FF-4A99-92F5-4B260F043A69}"/>
    <cellStyle name="Note 5 2" xfId="3109" xr:uid="{721C83AE-96A2-413A-8D50-809ACFA4E5EA}"/>
    <cellStyle name="Note 6" xfId="3110" xr:uid="{B5B0AFE6-513E-463B-9C68-698968F3FA30}"/>
    <cellStyle name="Note 6 2" xfId="3111" xr:uid="{E7442E68-C0FB-4FE3-980C-AC0036C4E208}"/>
    <cellStyle name="Note 7" xfId="3112" xr:uid="{D62D87C3-3AE6-4D9C-97EC-4EE14D27F608}"/>
    <cellStyle name="Note 7 2" xfId="3113" xr:uid="{B08B1C45-B659-4F0C-8DD2-3233C55C1FD6}"/>
    <cellStyle name="Note 8" xfId="3114" xr:uid="{B6D3F926-55F8-4C96-AFE7-BA0AA0BC33C0}"/>
    <cellStyle name="Note 8 2" xfId="3115" xr:uid="{5F9350AB-D3DF-46E3-A3D3-FB149C754439}"/>
    <cellStyle name="Nulos" xfId="3116" xr:uid="{A883E1DF-0DBC-4210-ACF4-BEB91E0CAB43}"/>
    <cellStyle name="Nulos 2" xfId="3117" xr:uid="{7FED802B-C86A-4D3E-B13B-C477AC1C6CBF}"/>
    <cellStyle name="Nulos 2 2" xfId="3118" xr:uid="{1D2C1B1E-A523-4483-9EFB-2F1C69A0D4F3}"/>
    <cellStyle name="Nulos 3" xfId="3119" xr:uid="{AAC13771-391A-4E4E-8924-EE7D728DBD4E}"/>
    <cellStyle name="Nulos 3 2" xfId="3120" xr:uid="{91561869-A27A-4694-9751-EF500DE4119E}"/>
    <cellStyle name="Nulos 4" xfId="3121" xr:uid="{DBEB9C19-06BA-43BD-A5E3-4978325A2A31}"/>
    <cellStyle name="Nulos 4 2" xfId="3122" xr:uid="{602ABA27-3907-4C8D-8EF1-C637DD326F1E}"/>
    <cellStyle name="Output 2" xfId="3123" xr:uid="{88EA5468-5AEF-4A36-B970-B574EBE0CA54}"/>
    <cellStyle name="Output 2 2" xfId="3124" xr:uid="{79E7DC8B-F935-4093-BA76-5D7B897E2584}"/>
    <cellStyle name="Output 2 2 2" xfId="3125" xr:uid="{B629DDD3-DF0F-4C86-B147-7D294AD6D50E}"/>
    <cellStyle name="Output 2 2 2 2" xfId="3126" xr:uid="{D16BAE97-7007-4035-A533-99ADFC9655B8}"/>
    <cellStyle name="Output 2 2 3" xfId="3127" xr:uid="{E8563CF0-ACDA-44CE-95D2-76655E28FAD9}"/>
    <cellStyle name="Output 2 2 3 2" xfId="3128" xr:uid="{43937139-2612-419B-9EA5-A669F6941E8F}"/>
    <cellStyle name="Output 2 2 4" xfId="3129" xr:uid="{FA5120BE-2752-486C-83C9-0F70B331D896}"/>
    <cellStyle name="Output 2 2 4 2" xfId="3130" xr:uid="{74D533A7-E22D-4C9E-8B3A-83A111504A40}"/>
    <cellStyle name="Output 2 2 5" xfId="3131" xr:uid="{A97EED76-9F02-45BB-B5B8-512F6C0E4AB3}"/>
    <cellStyle name="Output 2 2 5 2" xfId="3132" xr:uid="{0169D05F-3304-49EF-A5A3-87FA7DE368BD}"/>
    <cellStyle name="Output 2 2 6" xfId="3133" xr:uid="{9DFE8362-0521-40EB-9130-AF215A052449}"/>
    <cellStyle name="Output 2 3" xfId="3134" xr:uid="{3A76C3FC-4E8F-4800-ACF3-F1DF3F1E1A2D}"/>
    <cellStyle name="Output 2 3 2" xfId="3135" xr:uid="{5AD11F16-4589-4950-ACE3-C3594D0B734D}"/>
    <cellStyle name="Output 2 4" xfId="3136" xr:uid="{268FDF9C-0EB3-47AE-BC66-5B3739F59661}"/>
    <cellStyle name="Output 2 4 2" xfId="3137" xr:uid="{82DD1577-0E47-4A13-8970-1EFDC9E65014}"/>
    <cellStyle name="Output 2 5" xfId="3138" xr:uid="{F3DB37E9-00B7-4C9D-ADDC-EDECC3671DBD}"/>
    <cellStyle name="Output 2 5 2" xfId="3139" xr:uid="{5DB6E13F-0D8F-4FDA-988F-11FFE1ADED6D}"/>
    <cellStyle name="Output 2 6" xfId="3140" xr:uid="{8B623040-9FF5-428D-AD0C-986F16B97296}"/>
    <cellStyle name="Output 2 6 2" xfId="3141" xr:uid="{791A695D-7996-4154-931E-C6B67AA6483A}"/>
    <cellStyle name="Output 2 7" xfId="3142" xr:uid="{27381773-02F1-46E3-A74F-89714F658269}"/>
    <cellStyle name="Output 2 7 2" xfId="3143" xr:uid="{B57F9203-394D-483B-8AA7-AF51CD3D593A}"/>
    <cellStyle name="Output 2 8" xfId="3144" xr:uid="{C0E31A5A-24BA-442E-879B-210472B90321}"/>
    <cellStyle name="Output 3" xfId="3145" xr:uid="{B55141C5-D210-4C92-86C1-D921FD41C2ED}"/>
    <cellStyle name="Output 3 2" xfId="3146" xr:uid="{95B5D914-0318-450F-A40F-C60CFA5A4724}"/>
    <cellStyle name="Output 4" xfId="3147" xr:uid="{0512E47C-398F-4D17-9B98-602B4EBD4909}"/>
    <cellStyle name="Output 4 2" xfId="3148" xr:uid="{96A9FF5A-3A0F-4DF5-9412-00FD054BD613}"/>
    <cellStyle name="Output 5" xfId="3149" xr:uid="{064D9730-D621-4F36-B135-FB256CF357A5}"/>
    <cellStyle name="Output 5 2" xfId="3150" xr:uid="{F2647137-581B-4A2B-8AC0-742D9CE60B97}"/>
    <cellStyle name="Output 6" xfId="3151" xr:uid="{9621CBB5-0787-4BF2-9077-3F5F3A01AB25}"/>
    <cellStyle name="Output 6 2" xfId="3152" xr:uid="{5A6CA230-EC59-4A45-A844-430B193713EA}"/>
    <cellStyle name="Output 7" xfId="3153" xr:uid="{436A0421-FF35-4EA1-AEE7-25B881B67F51}"/>
    <cellStyle name="Output 7 2" xfId="3154" xr:uid="{58EB971A-38DB-4A4B-827F-98EDCA9C44D9}"/>
    <cellStyle name="Output 8" xfId="3155" xr:uid="{94A1C117-EF69-431D-8761-10CFB670587C}"/>
    <cellStyle name="Pato" xfId="3156" xr:uid="{0E312707-D4C0-4DBC-A707-2735EAAACD95}"/>
    <cellStyle name="Percent 10" xfId="3157" xr:uid="{26DE9143-79EB-4772-A137-2EE6A9F49D92}"/>
    <cellStyle name="Percent 11" xfId="51" xr:uid="{0AEC82F9-659B-4068-9D90-69132659A517}"/>
    <cellStyle name="Percent 2" xfId="3158" xr:uid="{C2501FAF-9CDF-4445-A862-F4B8010AF23C}"/>
    <cellStyle name="Percent 3" xfId="3159" xr:uid="{63F5B2AE-E5D8-4AF9-A5A0-2A1584AC56FF}"/>
    <cellStyle name="Percent 4" xfId="3160" xr:uid="{64A0B69C-5558-4783-B64F-913B6A90C4F7}"/>
    <cellStyle name="Percent 5" xfId="3161" xr:uid="{54542FD5-B549-4A0F-8CF0-54A3B9A0CA8E}"/>
    <cellStyle name="Percent 6" xfId="3162" xr:uid="{DEE0E84E-B2E9-40E1-9549-5D8298F1A3B9}"/>
    <cellStyle name="Percent 7" xfId="3163" xr:uid="{96455194-B885-4B1B-A5B7-EE2F230EE0ED}"/>
    <cellStyle name="Percent 8" xfId="3164" xr:uid="{C11D6103-C4FA-42B8-94A9-74BD9A3193F8}"/>
    <cellStyle name="Percent 9" xfId="3165" xr:uid="{3712B346-274A-402E-90DC-56618EEE1016}"/>
    <cellStyle name="Porcentaje" xfId="1" builtinId="5"/>
    <cellStyle name="Porcentaje 10" xfId="3166" xr:uid="{5724A1DB-5EFB-472C-8533-182749CBF844}"/>
    <cellStyle name="Porcentaje 11" xfId="3167" xr:uid="{FE1B35CB-378F-4A23-8AFA-D9B755346D04}"/>
    <cellStyle name="Porcentaje 12" xfId="3168" xr:uid="{8216DBC3-D210-4D21-8D9B-61B110265588}"/>
    <cellStyle name="Porcentaje 13" xfId="3169" xr:uid="{7EACCFC6-B67C-41F6-B10F-4CF33A894D03}"/>
    <cellStyle name="Porcentaje 14" xfId="3170" xr:uid="{3EFE625D-2B86-46BB-BC89-3E84E341A25D}"/>
    <cellStyle name="Porcentaje 15" xfId="3171" xr:uid="{EB00E3C1-A8EC-4862-9F8B-293F37D2017C}"/>
    <cellStyle name="Porcentaje 16" xfId="3172" xr:uid="{94FD7A5F-1A68-44E5-94A8-4661CF0C59F1}"/>
    <cellStyle name="Porcentaje 17" xfId="3173" xr:uid="{A8380F3B-A9A4-48D6-8EA3-2B032A9ED4AB}"/>
    <cellStyle name="Porcentaje 18" xfId="3174" xr:uid="{C8F028CE-E326-44E0-8901-70C618A9D6CA}"/>
    <cellStyle name="Porcentaje 19" xfId="3175" xr:uid="{A9982E13-B2CE-4A77-953D-9D1434982AC0}"/>
    <cellStyle name="Porcentaje 2" xfId="3176" xr:uid="{CCA91FA5-3B8F-48E1-9EF1-9C6071F60F31}"/>
    <cellStyle name="Porcentaje 2 10" xfId="3177" xr:uid="{EC2A8972-D373-4EB3-B241-E8A3936EC6E7}"/>
    <cellStyle name="Porcentaje 2 10 2" xfId="3178" xr:uid="{003FAA8D-C1ED-4611-9DF2-19EDF6938C91}"/>
    <cellStyle name="Porcentaje 2 10 3" xfId="3179" xr:uid="{B2162AC0-965B-40D7-A088-BB3851BFBDED}"/>
    <cellStyle name="Porcentaje 2 11" xfId="3180" xr:uid="{1014D226-ADEE-4A23-A77B-422E0416871D}"/>
    <cellStyle name="Porcentaje 2 12" xfId="3181" xr:uid="{56AFB467-C310-4E44-89D6-CD60616E0997}"/>
    <cellStyle name="Porcentaje 2 13" xfId="3182" xr:uid="{FD0B156C-84BA-41B3-BFDB-8380BB5776E0}"/>
    <cellStyle name="Porcentaje 2 14" xfId="3183" xr:uid="{C20E0399-3630-4AB7-8DE1-7FA71C925BBA}"/>
    <cellStyle name="Porcentaje 2 15" xfId="3184" xr:uid="{24E04ABD-1D64-4C02-8C2F-05A68C431A64}"/>
    <cellStyle name="Porcentaje 2 16" xfId="3185" xr:uid="{EAAD9A27-20E6-4CBD-B620-3DCC18FF0D21}"/>
    <cellStyle name="Porcentaje 2 17" xfId="3186" xr:uid="{0E87F5D3-8C97-4337-B095-C1DCA35F0AAD}"/>
    <cellStyle name="Porcentaje 2 18" xfId="3187" xr:uid="{566FC85B-1D7B-4D5E-B810-F635EACD619F}"/>
    <cellStyle name="Porcentaje 2 19" xfId="3188" xr:uid="{A8CC6C70-6FB8-4062-A34C-610122EF18CD}"/>
    <cellStyle name="Porcentaje 2 2" xfId="3189" xr:uid="{8AEDAA82-294E-4E16-AE84-81DDC4AA3FC1}"/>
    <cellStyle name="Porcentaje 2 2 2" xfId="3190" xr:uid="{4C988368-5D78-484E-A7AF-3C86FB9FB4BC}"/>
    <cellStyle name="Porcentaje 2 2 2 2" xfId="3191" xr:uid="{6C278FE3-2A60-4544-89CD-C1810A12FD58}"/>
    <cellStyle name="Porcentaje 2 2 3" xfId="3192" xr:uid="{CACB5753-4217-46F5-8D25-99FB66B470D5}"/>
    <cellStyle name="Porcentaje 2 20" xfId="3193" xr:uid="{08B0F031-BEAD-4D78-A241-6D179AC91564}"/>
    <cellStyle name="Porcentaje 2 21" xfId="3194" xr:uid="{D6D2A3BB-FACD-46E3-882C-12DFFAC751D6}"/>
    <cellStyle name="Porcentaje 2 22" xfId="3195" xr:uid="{1D9DD080-3472-4719-B78E-34BF42A7731C}"/>
    <cellStyle name="Porcentaje 2 23" xfId="3196" xr:uid="{E269E326-CC51-4DB2-B454-A3C41198CCBD}"/>
    <cellStyle name="Porcentaje 2 24" xfId="3197" xr:uid="{733A2632-A807-47CE-B80F-E858A7BA6BA7}"/>
    <cellStyle name="Porcentaje 2 25" xfId="3198" xr:uid="{EDEFEAE2-2613-4B93-94A5-0431C15E54C6}"/>
    <cellStyle name="Porcentaje 2 26" xfId="3199" xr:uid="{719067DF-5CB7-4335-8070-BA6328DCC5CE}"/>
    <cellStyle name="Porcentaje 2 27" xfId="3200" xr:uid="{038CB42E-710C-44B6-A729-E9D68035449A}"/>
    <cellStyle name="Porcentaje 2 3" xfId="3201" xr:uid="{A9C27446-5F45-4A46-8D1E-AAF0670AE013}"/>
    <cellStyle name="Porcentaje 2 3 2" xfId="3202" xr:uid="{A83929E9-3DB5-4E86-9B68-2D3B31F8E211}"/>
    <cellStyle name="Porcentaje 2 3 2 2" xfId="3203" xr:uid="{AB8728BC-85E9-4DC4-B3C0-1A075476DD8B}"/>
    <cellStyle name="Porcentaje 2 3 3" xfId="3204" xr:uid="{E23E2E3E-EF18-4017-8A33-4EBC4E178E38}"/>
    <cellStyle name="Porcentaje 2 4" xfId="3205" xr:uid="{F1A154C3-78B1-41F0-9C57-816BCB1C9CF2}"/>
    <cellStyle name="Porcentaje 2 4 2" xfId="3206" xr:uid="{A450E495-6DBF-4155-839A-4A1640DD6374}"/>
    <cellStyle name="Porcentaje 2 5" xfId="3207" xr:uid="{18C9C4A0-5815-481A-804E-4B459C697879}"/>
    <cellStyle name="Porcentaje 2 6" xfId="3208" xr:uid="{53370345-D82D-41FE-BE7B-DE2089B69F39}"/>
    <cellStyle name="Porcentaje 2 7" xfId="3209" xr:uid="{BC95D3C8-461E-4C84-90CF-2DE2DBAD92E1}"/>
    <cellStyle name="Porcentaje 2 8" xfId="3210" xr:uid="{0678B946-66BE-452B-9F8D-F588AE41D8BF}"/>
    <cellStyle name="Porcentaje 2 9" xfId="3211" xr:uid="{717926FC-B5A4-4376-837C-FC6B8C11D276}"/>
    <cellStyle name="Porcentaje 20" xfId="3212" xr:uid="{57CAF68E-CB12-4E93-815B-9D09E08E8237}"/>
    <cellStyle name="Porcentaje 21" xfId="3213" xr:uid="{C5004D8E-B4A0-4992-93AB-2CB574C587BF}"/>
    <cellStyle name="Porcentaje 22" xfId="3214" xr:uid="{AED09AD5-B6C3-48AF-9F9D-6F4FDCB670FC}"/>
    <cellStyle name="Porcentaje 23" xfId="3215" xr:uid="{711B4CE7-7A5E-4FFC-93D4-87E33053E61C}"/>
    <cellStyle name="Porcentaje 24" xfId="3216" xr:uid="{165A88B4-885B-4853-9EAF-401456D9CBE0}"/>
    <cellStyle name="Porcentaje 25" xfId="3217" xr:uid="{1EA10E84-0D36-4BD4-AD20-AB757BE464CC}"/>
    <cellStyle name="Porcentaje 26" xfId="3218" xr:uid="{C3748FD8-86B1-412D-A11E-8EA6586D983E}"/>
    <cellStyle name="Porcentaje 27" xfId="3219" xr:uid="{D042507C-E3AD-4E7B-ADB4-7CAC9D6D6F8E}"/>
    <cellStyle name="Porcentaje 28" xfId="3220" xr:uid="{9806F040-3774-4F77-A5E2-979BB006AF1F}"/>
    <cellStyle name="Porcentaje 28 2" xfId="3221" xr:uid="{0E6AFEB6-ADCC-447D-9BB3-8655627E65D8}"/>
    <cellStyle name="Porcentaje 3" xfId="3222" xr:uid="{E922C7E7-8591-4898-9EEE-71CFF08CC9E7}"/>
    <cellStyle name="Porcentaje 3 2" xfId="3223" xr:uid="{1AC8D8B4-EE11-4626-806E-76DF9D471EB0}"/>
    <cellStyle name="Porcentaje 3 2 2" xfId="3224" xr:uid="{26F5FB55-B604-4C44-9261-1FB09873F107}"/>
    <cellStyle name="Porcentaje 3 3" xfId="3225" xr:uid="{5A8013D2-B277-41D8-9B4B-F01491D391EE}"/>
    <cellStyle name="Porcentaje 3 4" xfId="3226" xr:uid="{14025313-F46B-4A0F-8B23-E3F5C9F237C9}"/>
    <cellStyle name="Porcentaje 3 5" xfId="3227" xr:uid="{47175961-731A-4FAE-84EF-2086D4A44E4D}"/>
    <cellStyle name="Porcentaje 3 6" xfId="3228" xr:uid="{849066BA-DE77-467F-AA10-BA66FC818147}"/>
    <cellStyle name="Porcentaje 4" xfId="50" xr:uid="{EFE32D8E-0A82-4FC7-9977-4B1ED016BD3F}"/>
    <cellStyle name="Porcentaje 4 2" xfId="3229" xr:uid="{FDEBA63A-2203-4972-82CB-8E330F1DA853}"/>
    <cellStyle name="Porcentaje 4 3" xfId="3230" xr:uid="{D7490287-32E4-4C58-AE85-77E52994693B}"/>
    <cellStyle name="Porcentaje 5" xfId="3231" xr:uid="{AD054C59-1008-46D0-993E-3ADC29C05E39}"/>
    <cellStyle name="Porcentaje 5 2" xfId="3232" xr:uid="{1211EF37-7761-45E9-89D8-AC4BB4B919DD}"/>
    <cellStyle name="Porcentaje 5 3" xfId="3233" xr:uid="{C8D661FB-8AC4-473E-A043-FAD241D5AC19}"/>
    <cellStyle name="Porcentaje 5 4" xfId="3234" xr:uid="{699E904F-9B8F-4E4E-9AC3-FD0D3D6CEDCB}"/>
    <cellStyle name="Porcentaje 6" xfId="3235" xr:uid="{AF8BE13D-B94D-435D-A887-1417F0E16FDF}"/>
    <cellStyle name="Porcentaje 6 2" xfId="3236" xr:uid="{96E6AB1A-FAD0-439D-A9F6-2F264139DB64}"/>
    <cellStyle name="Porcentaje 7" xfId="3237" xr:uid="{A9C3A985-F119-426F-9860-F920DD261DEC}"/>
    <cellStyle name="Porcentaje 8" xfId="3238" xr:uid="{C2008B50-F7FF-4CF8-8F69-2505D87707B6}"/>
    <cellStyle name="Porcentaje 9" xfId="3239" xr:uid="{A9FD782A-4040-4A99-A8D4-C50270F8ABE0}"/>
    <cellStyle name="Porcentual 10" xfId="3240" xr:uid="{1C8DDBE8-0BE4-44DC-AE05-B6545BFEDB59}"/>
    <cellStyle name="Porcentual 10 10" xfId="3241" xr:uid="{9CF0D6FE-3C19-40CE-B605-86FDE6DCDBF1}"/>
    <cellStyle name="Porcentual 10 10 2" xfId="3242" xr:uid="{CD0AD56B-414A-4D87-BDA7-50B7FAC8E1A2}"/>
    <cellStyle name="Porcentual 10 11" xfId="3243" xr:uid="{3BB6A6FA-83E1-4533-A312-1FC920B51B9F}"/>
    <cellStyle name="Porcentual 10 12" xfId="3244" xr:uid="{E6D40596-1C91-4C7E-92F1-1524B4871FC6}"/>
    <cellStyle name="Porcentual 10 13" xfId="3245" xr:uid="{7C25C3BD-141F-4853-A804-05BF5CAA4B3A}"/>
    <cellStyle name="Porcentual 10 14" xfId="3246" xr:uid="{2776D5AC-2B6E-4FE1-87EC-D016B7D66188}"/>
    <cellStyle name="Porcentual 10 15" xfId="3247" xr:uid="{2EC7701F-CDC2-49F7-A9CB-3E72B4D508FC}"/>
    <cellStyle name="Porcentual 10 16" xfId="3248" xr:uid="{F6A99CE2-B3CC-40C8-83FB-FCEDE76F76A8}"/>
    <cellStyle name="Porcentual 10 17" xfId="3249" xr:uid="{A6A95AC7-5324-4079-A19A-1F8328F2D5B1}"/>
    <cellStyle name="Porcentual 10 18" xfId="3250" xr:uid="{75AFC487-E54D-47D1-93DD-BA52A68175A8}"/>
    <cellStyle name="Porcentual 10 19" xfId="3251" xr:uid="{1739C03F-A498-4798-BE8A-7E72001B2E9D}"/>
    <cellStyle name="Porcentual 10 2" xfId="3252" xr:uid="{9752C840-1DFF-457D-85FA-75BE7D726D61}"/>
    <cellStyle name="Porcentual 10 20" xfId="3253" xr:uid="{833E0E25-7863-4F97-9C37-537AC530A5E1}"/>
    <cellStyle name="Porcentual 10 21" xfId="3254" xr:uid="{5ADBDC24-AEDC-4041-9011-136A91CB7157}"/>
    <cellStyle name="Porcentual 10 22" xfId="3255" xr:uid="{CD8E4034-C426-4754-AF80-7F2AD9CFBDC0}"/>
    <cellStyle name="Porcentual 10 23" xfId="3256" xr:uid="{B57B3018-AF99-43E8-A1AA-CE001D2ACDC1}"/>
    <cellStyle name="Porcentual 10 24" xfId="3257" xr:uid="{D71737B9-953A-4CB1-A07F-B7BBE487E987}"/>
    <cellStyle name="Porcentual 10 25" xfId="3258" xr:uid="{C240D4DA-3713-4DD5-8063-D8818DABDE1E}"/>
    <cellStyle name="Porcentual 10 26" xfId="3259" xr:uid="{C21651CA-2243-4EA8-9093-6426C3429F6D}"/>
    <cellStyle name="Porcentual 10 27" xfId="3260" xr:uid="{43BF4A16-405F-418B-9F70-A916180BB1ED}"/>
    <cellStyle name="Porcentual 10 28" xfId="3261" xr:uid="{93435EC8-C862-4508-8658-6395A04735F8}"/>
    <cellStyle name="Porcentual 10 3" xfId="3262" xr:uid="{6565316A-529D-4C48-865C-6EDF98BC615E}"/>
    <cellStyle name="Porcentual 10 4" xfId="3263" xr:uid="{62D54D2D-1693-474D-A44F-FF93BE6314D6}"/>
    <cellStyle name="Porcentual 10 5" xfId="3264" xr:uid="{3DB9DA81-9DFA-4BFD-B636-5497335B0779}"/>
    <cellStyle name="Porcentual 10 6" xfId="3265" xr:uid="{565B3353-E487-4A62-AA79-65F173913C8B}"/>
    <cellStyle name="Porcentual 10 7" xfId="3266" xr:uid="{C091B688-A1B6-495B-94F2-02EB3EB4B36C}"/>
    <cellStyle name="Porcentual 10 8" xfId="3267" xr:uid="{CF2B9042-F5F9-4EB6-AFE7-DE847B2D30D7}"/>
    <cellStyle name="Porcentual 10 9" xfId="3268" xr:uid="{C0691BA6-1720-43AA-8468-693CD5408AC6}"/>
    <cellStyle name="Porcentual 104 10" xfId="3269" xr:uid="{92DB7AC4-47C7-4D26-BA4E-86DEDEFC74D6}"/>
    <cellStyle name="Porcentual 104 11" xfId="3270" xr:uid="{B32F1EC7-3AED-4023-96D9-AB3E94B54220}"/>
    <cellStyle name="Porcentual 104 12" xfId="3271" xr:uid="{931FEF52-E499-4D31-9264-80CD5A767FA3}"/>
    <cellStyle name="Porcentual 104 13" xfId="3272" xr:uid="{F5A867E0-BFC1-4EA5-B6BC-0EA05EAAF57B}"/>
    <cellStyle name="Porcentual 104 14" xfId="3273" xr:uid="{A80E10C1-6D9D-4128-AE2A-2556D623D111}"/>
    <cellStyle name="Porcentual 104 15" xfId="3274" xr:uid="{C6C9B027-E2E4-449A-874C-B436FD030F32}"/>
    <cellStyle name="Porcentual 104 16" xfId="3275" xr:uid="{7F63AB54-B713-4CE8-A3BA-4FA2C763D002}"/>
    <cellStyle name="Porcentual 104 17" xfId="3276" xr:uid="{C7804A48-2634-44C6-9254-BF8F56739702}"/>
    <cellStyle name="Porcentual 104 18" xfId="3277" xr:uid="{4A22B95F-ADDF-4614-9863-54C4F60D5F55}"/>
    <cellStyle name="Porcentual 104 19" xfId="3278" xr:uid="{5F58C09B-6BED-4FA8-B11C-616EF3195323}"/>
    <cellStyle name="Porcentual 104 2" xfId="3279" xr:uid="{AB2E2963-6537-4549-8EFD-3812F4BAC9FC}"/>
    <cellStyle name="Porcentual 104 20" xfId="3280" xr:uid="{78209731-3868-49F9-A399-6087809C0A19}"/>
    <cellStyle name="Porcentual 104 21" xfId="3281" xr:uid="{CC3B785F-B1B2-4C88-8E13-EA4340082733}"/>
    <cellStyle name="Porcentual 104 22" xfId="3282" xr:uid="{BE1BA321-3E93-4090-8E88-BF679F32DB65}"/>
    <cellStyle name="Porcentual 104 23" xfId="3283" xr:uid="{7CF14F91-8139-41A9-8981-5AD2B7284740}"/>
    <cellStyle name="Porcentual 104 24" xfId="3284" xr:uid="{F2A79CBA-0981-4A95-8C7D-4AD7051DF962}"/>
    <cellStyle name="Porcentual 104 25" xfId="3285" xr:uid="{204E3636-5635-42D8-895B-F7800C37F643}"/>
    <cellStyle name="Porcentual 104 26" xfId="3286" xr:uid="{36D8D7A1-1832-410A-8BD5-C72C091C08B8}"/>
    <cellStyle name="Porcentual 104 27" xfId="3287" xr:uid="{C3B64F24-E29C-4234-B769-0C7180E1C83C}"/>
    <cellStyle name="Porcentual 104 28" xfId="3288" xr:uid="{C93DF858-C342-46FB-8DCB-A9E74C2D2325}"/>
    <cellStyle name="Porcentual 104 3" xfId="3289" xr:uid="{CF7F4B88-A7ED-4762-873E-9C41DC13CCB6}"/>
    <cellStyle name="Porcentual 104 4" xfId="3290" xr:uid="{1DBB1675-7ED2-43C8-95E8-5417812B36CA}"/>
    <cellStyle name="Porcentual 104 5" xfId="3291" xr:uid="{4ACC716D-EBE5-48E8-82E1-912D1BF92CFB}"/>
    <cellStyle name="Porcentual 104 6" xfId="3292" xr:uid="{687ED9CD-5025-4B7B-91A2-99C0A1218D46}"/>
    <cellStyle name="Porcentual 104 7" xfId="3293" xr:uid="{F0C9BC22-4798-49E7-A5A8-6A56F7EDF476}"/>
    <cellStyle name="Porcentual 104 8" xfId="3294" xr:uid="{3C1AB794-9A92-486D-A8A4-80EE61612EE8}"/>
    <cellStyle name="Porcentual 104 9" xfId="3295" xr:uid="{E743F244-25E0-44CC-882A-F6E632D43638}"/>
    <cellStyle name="Porcentual 11" xfId="3296" xr:uid="{5E25AEA1-9186-4C06-96EC-5C0F3737B1B0}"/>
    <cellStyle name="Porcentual 112 10" xfId="3297" xr:uid="{E4AFCA62-CA4C-4D87-A20B-5EEA51EE6480}"/>
    <cellStyle name="Porcentual 112 11" xfId="3298" xr:uid="{3FF07AB1-B9D9-4035-B9C8-BA86B137F087}"/>
    <cellStyle name="Porcentual 112 12" xfId="3299" xr:uid="{695158C5-7AB5-45DE-A885-849C773AEDC6}"/>
    <cellStyle name="Porcentual 112 13" xfId="3300" xr:uid="{63D4A88C-7005-4202-B124-51161BA539B4}"/>
    <cellStyle name="Porcentual 112 14" xfId="3301" xr:uid="{61CA8783-39E1-4442-A4B6-6E6F4421A563}"/>
    <cellStyle name="Porcentual 112 15" xfId="3302" xr:uid="{73363081-911E-4169-A24A-607AA7343284}"/>
    <cellStyle name="Porcentual 112 16" xfId="3303" xr:uid="{90333118-85EF-49EB-9545-E944092546B1}"/>
    <cellStyle name="Porcentual 112 17" xfId="3304" xr:uid="{1D846464-932A-4F0A-9D23-13F532B1D0B7}"/>
    <cellStyle name="Porcentual 112 18" xfId="3305" xr:uid="{93511BD0-2AF2-4FE3-B166-930828AF06B4}"/>
    <cellStyle name="Porcentual 112 19" xfId="3306" xr:uid="{EAD97CEC-AB6D-46B3-B3FA-24A5CA1F7B22}"/>
    <cellStyle name="Porcentual 112 2" xfId="3307" xr:uid="{ADA3A757-64B7-4FA6-8078-93B43073ACFB}"/>
    <cellStyle name="Porcentual 112 20" xfId="3308" xr:uid="{0E921E8B-BBAF-4545-973D-009A5B36E08C}"/>
    <cellStyle name="Porcentual 112 21" xfId="3309" xr:uid="{1AE89142-E3F0-4577-919F-932035997F08}"/>
    <cellStyle name="Porcentual 112 22" xfId="3310" xr:uid="{161F0A2D-77A7-4453-86EB-E41B66C92A12}"/>
    <cellStyle name="Porcentual 112 23" xfId="3311" xr:uid="{3ABAAD2F-7398-45C0-BD85-550AD84FB98C}"/>
    <cellStyle name="Porcentual 112 24" xfId="3312" xr:uid="{A2456932-13C6-495D-8FE0-3E845BACF24F}"/>
    <cellStyle name="Porcentual 112 25" xfId="3313" xr:uid="{85D4D4E7-14FB-4381-8AE9-9D9E9BE0FD3A}"/>
    <cellStyle name="Porcentual 112 26" xfId="3314" xr:uid="{6997980F-EBA0-490E-A3D1-6BE31DCE68DF}"/>
    <cellStyle name="Porcentual 112 27" xfId="3315" xr:uid="{EACADB8A-CBF4-4976-BD9E-85C4EA93A70A}"/>
    <cellStyle name="Porcentual 112 28" xfId="3316" xr:uid="{949F700B-0F1D-4449-8C48-91A0A0DC0C82}"/>
    <cellStyle name="Porcentual 112 3" xfId="3317" xr:uid="{B41D0128-F89D-4046-B604-66D443FD1520}"/>
    <cellStyle name="Porcentual 112 4" xfId="3318" xr:uid="{3FE8AFBF-160A-4217-9EFB-82295F984E24}"/>
    <cellStyle name="Porcentual 112 5" xfId="3319" xr:uid="{E5A6D8C7-E87F-4473-97A3-DDF00FE5AEB6}"/>
    <cellStyle name="Porcentual 112 6" xfId="3320" xr:uid="{7D65F69E-1D3F-4612-808C-E5E15F641934}"/>
    <cellStyle name="Porcentual 112 7" xfId="3321" xr:uid="{69A04A98-9C96-4B50-99B7-392F12E3B535}"/>
    <cellStyle name="Porcentual 112 8" xfId="3322" xr:uid="{3BCF398E-D882-4D83-BA34-466814815150}"/>
    <cellStyle name="Porcentual 112 9" xfId="3323" xr:uid="{459E6AFC-9FF1-40D5-ADDC-1D32EC07AA22}"/>
    <cellStyle name="Porcentual 116 10" xfId="3324" xr:uid="{D852912F-D5DE-411B-930F-6B80DEBF82B9}"/>
    <cellStyle name="Porcentual 116 11" xfId="3325" xr:uid="{38228910-ED5E-480A-9151-32B4AB7840C0}"/>
    <cellStyle name="Porcentual 116 12" xfId="3326" xr:uid="{BD6ED321-7DF8-4A8B-BA8C-E2C1503B91FB}"/>
    <cellStyle name="Porcentual 116 13" xfId="3327" xr:uid="{68D03D19-1FDC-4E38-A4BC-9BE8DC944EDA}"/>
    <cellStyle name="Porcentual 116 14" xfId="3328" xr:uid="{0C183A7A-3714-40FC-BC4A-B7AB44205B1A}"/>
    <cellStyle name="Porcentual 116 15" xfId="3329" xr:uid="{7A6ACACB-5228-48E1-B6B2-6D465FA068FF}"/>
    <cellStyle name="Porcentual 116 16" xfId="3330" xr:uid="{1D4AA61D-C8C8-4BB0-9946-90AF2A0749AD}"/>
    <cellStyle name="Porcentual 116 17" xfId="3331" xr:uid="{1A830386-1F55-4F15-9FC9-BC7A3CB1C784}"/>
    <cellStyle name="Porcentual 116 18" xfId="3332" xr:uid="{20BB499D-F264-42F7-90F6-061635F2BA99}"/>
    <cellStyle name="Porcentual 116 19" xfId="3333" xr:uid="{A5E431E7-A5D8-46AA-9164-EE14A9FB5536}"/>
    <cellStyle name="Porcentual 116 2" xfId="3334" xr:uid="{50701D06-9B1C-46A7-90BD-9187D19ACEF1}"/>
    <cellStyle name="Porcentual 116 20" xfId="3335" xr:uid="{F8C2B621-DD9E-47A2-99ED-14D92BF9CFBF}"/>
    <cellStyle name="Porcentual 116 21" xfId="3336" xr:uid="{AF0768AD-E2B2-4A6D-9744-14216B060859}"/>
    <cellStyle name="Porcentual 116 22" xfId="3337" xr:uid="{F792B165-EFE4-4F5E-AA77-BE6C43EA8F9C}"/>
    <cellStyle name="Porcentual 116 23" xfId="3338" xr:uid="{3E3C4954-01B0-4BE6-8524-0C9895E688E7}"/>
    <cellStyle name="Porcentual 116 24" xfId="3339" xr:uid="{406D1FDE-3D54-4BCC-B1FE-F8383D2AFC67}"/>
    <cellStyle name="Porcentual 116 25" xfId="3340" xr:uid="{610B0A4A-4369-4E05-B399-25543B47CA39}"/>
    <cellStyle name="Porcentual 116 26" xfId="3341" xr:uid="{A99DE717-3208-43BC-938E-2BF711517DE9}"/>
    <cellStyle name="Porcentual 116 27" xfId="3342" xr:uid="{FD4945A9-F0C2-4147-9AE4-B783F8B1101C}"/>
    <cellStyle name="Porcentual 116 28" xfId="3343" xr:uid="{24200AE8-E125-4DB0-9ADF-5E614921F39D}"/>
    <cellStyle name="Porcentual 116 3" xfId="3344" xr:uid="{9C5AECBC-6FBD-4730-B634-953A818539EB}"/>
    <cellStyle name="Porcentual 116 4" xfId="3345" xr:uid="{19A65FAE-0DF0-4065-AC48-965F5BE2E09D}"/>
    <cellStyle name="Porcentual 116 5" xfId="3346" xr:uid="{B078BEC8-D3DE-4DFF-A15D-285CB997A869}"/>
    <cellStyle name="Porcentual 116 6" xfId="3347" xr:uid="{2C538EE0-58FF-4CFD-942D-17A3F8F3D7EE}"/>
    <cellStyle name="Porcentual 116 7" xfId="3348" xr:uid="{3C25B1A1-9392-48A2-8803-233280C0EB43}"/>
    <cellStyle name="Porcentual 116 8" xfId="3349" xr:uid="{40707F9A-CC02-45B4-80E7-F6E95A504EAA}"/>
    <cellStyle name="Porcentual 116 9" xfId="3350" xr:uid="{AF09CCFD-82D3-435E-8AF1-F9019634BB5E}"/>
    <cellStyle name="Porcentual 12" xfId="3351" xr:uid="{6B0B0D5A-7F9C-4B4B-951E-C465073DC164}"/>
    <cellStyle name="Porcentual 13" xfId="3352" xr:uid="{87015161-F2D3-45AF-8ACB-30DE049C6EDF}"/>
    <cellStyle name="Porcentual 132 10" xfId="3353" xr:uid="{B35396B0-AEE9-469C-87EA-AA19D562B3C5}"/>
    <cellStyle name="Porcentual 132 11" xfId="3354" xr:uid="{9E3DF801-1C9F-4069-9A4E-8C46B9E9BCDB}"/>
    <cellStyle name="Porcentual 132 12" xfId="3355" xr:uid="{52DBC345-8647-4F8A-B3E6-7130626A45A6}"/>
    <cellStyle name="Porcentual 132 13" xfId="3356" xr:uid="{7C26FBC9-9AE3-4DE7-8B9B-55CC661C2E69}"/>
    <cellStyle name="Porcentual 132 14" xfId="3357" xr:uid="{AD6BF87D-62DC-4559-B09D-B7AE66E194C0}"/>
    <cellStyle name="Porcentual 132 15" xfId="3358" xr:uid="{C91DB404-F308-4462-A3E5-6B5EB475F1F3}"/>
    <cellStyle name="Porcentual 132 16" xfId="3359" xr:uid="{1215F409-2973-4C5D-A00F-77BCE97ED1C8}"/>
    <cellStyle name="Porcentual 132 17" xfId="3360" xr:uid="{3386D870-3426-4F9E-AFBE-092C00E6443C}"/>
    <cellStyle name="Porcentual 132 18" xfId="3361" xr:uid="{75FE0674-9392-42A8-B2EC-D22FB440895D}"/>
    <cellStyle name="Porcentual 132 19" xfId="3362" xr:uid="{9A05A75B-FF6E-4111-908D-B3BDA65E889B}"/>
    <cellStyle name="Porcentual 132 2" xfId="3363" xr:uid="{F683E130-FDE8-46E1-93F3-99668BD8AFA1}"/>
    <cellStyle name="Porcentual 132 20" xfId="3364" xr:uid="{F9B74704-F688-487C-B774-0F7DAF826710}"/>
    <cellStyle name="Porcentual 132 21" xfId="3365" xr:uid="{AD668BCD-9C1A-4643-86BC-2DCD88953C1C}"/>
    <cellStyle name="Porcentual 132 22" xfId="3366" xr:uid="{103E15C9-7E26-4DAD-B6D6-048E072C503B}"/>
    <cellStyle name="Porcentual 132 23" xfId="3367" xr:uid="{A0F456E5-E69E-427B-8E8F-7673B72DF541}"/>
    <cellStyle name="Porcentual 132 24" xfId="3368" xr:uid="{C802FA62-705B-4306-A933-4DE160BE7300}"/>
    <cellStyle name="Porcentual 132 25" xfId="3369" xr:uid="{E21B7A5A-5ED6-4DE4-BBD2-6D39BA735792}"/>
    <cellStyle name="Porcentual 132 26" xfId="3370" xr:uid="{23C1AE01-33D5-46E1-80BC-081833E58004}"/>
    <cellStyle name="Porcentual 132 27" xfId="3371" xr:uid="{6744820F-E0A6-402E-B0DC-9BE9E89D05E1}"/>
    <cellStyle name="Porcentual 132 28" xfId="3372" xr:uid="{8EE03AD1-21BC-4B2B-B1CB-504C7AA57A7E}"/>
    <cellStyle name="Porcentual 132 3" xfId="3373" xr:uid="{B8EB4654-B593-40D1-A693-C949DE5F1778}"/>
    <cellStyle name="Porcentual 132 4" xfId="3374" xr:uid="{D7136F93-F415-45CB-BEA7-3EAD8C84AF80}"/>
    <cellStyle name="Porcentual 132 5" xfId="3375" xr:uid="{F4050048-D84C-4644-AE3E-CAACC911DF50}"/>
    <cellStyle name="Porcentual 132 6" xfId="3376" xr:uid="{EF067F88-FB8A-4CE8-833C-43ED1A960ECB}"/>
    <cellStyle name="Porcentual 132 7" xfId="3377" xr:uid="{F7A53424-4B8A-4801-B216-1755B3C16CD2}"/>
    <cellStyle name="Porcentual 132 8" xfId="3378" xr:uid="{FB03A80D-98E5-4A4E-8A37-7872C46B2E0A}"/>
    <cellStyle name="Porcentual 132 9" xfId="3379" xr:uid="{8A592544-5EBE-4362-B5F5-F387A779F6E1}"/>
    <cellStyle name="Porcentual 133 10" xfId="3380" xr:uid="{BCA59595-6489-44AE-94AA-11507519158F}"/>
    <cellStyle name="Porcentual 133 11" xfId="3381" xr:uid="{A121BE7A-BA60-4F46-B840-05B8B3CFA153}"/>
    <cellStyle name="Porcentual 133 12" xfId="3382" xr:uid="{3F3DC8F9-B2CA-4781-9F74-DA8EE0FFE221}"/>
    <cellStyle name="Porcentual 133 13" xfId="3383" xr:uid="{328205C7-8EEA-4A46-AC67-C8E7106308A7}"/>
    <cellStyle name="Porcentual 133 14" xfId="3384" xr:uid="{EE0B1DD5-25C0-4C94-9670-C9EB80F79627}"/>
    <cellStyle name="Porcentual 133 15" xfId="3385" xr:uid="{F3E0C543-18E2-44FE-A2C4-3E59414D6244}"/>
    <cellStyle name="Porcentual 133 16" xfId="3386" xr:uid="{F7AB9E6A-470E-4DB0-9D24-3AF29952F1EC}"/>
    <cellStyle name="Porcentual 133 17" xfId="3387" xr:uid="{24A430E7-0821-4FD1-B813-2905B99BBB49}"/>
    <cellStyle name="Porcentual 133 18" xfId="3388" xr:uid="{AF5AF3F5-9783-476D-B223-D48D41711470}"/>
    <cellStyle name="Porcentual 133 19" xfId="3389" xr:uid="{3A787C85-1EE5-4871-B800-E0235C0104BA}"/>
    <cellStyle name="Porcentual 133 2" xfId="3390" xr:uid="{6A70DAAF-84DF-4992-8BDD-B030700827B4}"/>
    <cellStyle name="Porcentual 133 20" xfId="3391" xr:uid="{D0028FCE-BA65-440C-BA88-83AB0C0B6967}"/>
    <cellStyle name="Porcentual 133 21" xfId="3392" xr:uid="{10BCC9FB-D536-4EEA-9472-75292FFAA149}"/>
    <cellStyle name="Porcentual 133 22" xfId="3393" xr:uid="{6F4120A5-24FB-4864-981F-B122B17D2FBD}"/>
    <cellStyle name="Porcentual 133 23" xfId="3394" xr:uid="{E2D7763A-8054-4539-903E-DE20AD64FC4C}"/>
    <cellStyle name="Porcentual 133 24" xfId="3395" xr:uid="{BFDF8D39-8443-4460-AC53-3120C67AE491}"/>
    <cellStyle name="Porcentual 133 25" xfId="3396" xr:uid="{D3587DB4-908D-454A-A5D2-0B95F2F14516}"/>
    <cellStyle name="Porcentual 133 26" xfId="3397" xr:uid="{E4BD1D4A-8B46-41AD-9AD2-FBBA75404EC2}"/>
    <cellStyle name="Porcentual 133 27" xfId="3398" xr:uid="{40673A64-85FA-4433-8996-87EB44904D9F}"/>
    <cellStyle name="Porcentual 133 28" xfId="3399" xr:uid="{1FD43704-9133-4150-B790-410B005206D9}"/>
    <cellStyle name="Porcentual 133 3" xfId="3400" xr:uid="{660FFF13-30D8-4879-A93D-AEBC159663A2}"/>
    <cellStyle name="Porcentual 133 4" xfId="3401" xr:uid="{96E25611-B6ED-47B3-8FE1-1D589C69034A}"/>
    <cellStyle name="Porcentual 133 5" xfId="3402" xr:uid="{82E10820-7892-42C8-8832-20D99A100DC1}"/>
    <cellStyle name="Porcentual 133 6" xfId="3403" xr:uid="{AEF5AE0B-AC8D-4A80-82DC-60817207943F}"/>
    <cellStyle name="Porcentual 133 7" xfId="3404" xr:uid="{FBADF886-46B4-4D20-9813-1F88DFB447AC}"/>
    <cellStyle name="Porcentual 133 8" xfId="3405" xr:uid="{319DF61F-0CED-4B88-A017-83A585691F83}"/>
    <cellStyle name="Porcentual 133 9" xfId="3406" xr:uid="{BBDBD850-6959-4AA8-B5DE-D1861F5B70F9}"/>
    <cellStyle name="Porcentual 134 10" xfId="3407" xr:uid="{CC808F92-D458-48B8-ACA0-43DD5962D467}"/>
    <cellStyle name="Porcentual 134 11" xfId="3408" xr:uid="{B8ABE8EB-208A-4AF6-95BE-C94AFDF3CE41}"/>
    <cellStyle name="Porcentual 134 12" xfId="3409" xr:uid="{2F79F91A-8294-4D4B-BE8A-CE35C2D8A5BD}"/>
    <cellStyle name="Porcentual 134 13" xfId="3410" xr:uid="{780857E5-8948-4F35-9E0D-74B580A585F1}"/>
    <cellStyle name="Porcentual 134 14" xfId="3411" xr:uid="{5229674A-449E-457B-BB13-E6C1E32E808E}"/>
    <cellStyle name="Porcentual 134 15" xfId="3412" xr:uid="{1EBDCB21-E15A-45C0-A4D6-F2352D171763}"/>
    <cellStyle name="Porcentual 134 16" xfId="3413" xr:uid="{64606155-6D24-4A6D-A8B9-9C47381209FA}"/>
    <cellStyle name="Porcentual 134 17" xfId="3414" xr:uid="{7D617B02-19ED-4AD9-9D62-5D2F5B6C20C3}"/>
    <cellStyle name="Porcentual 134 18" xfId="3415" xr:uid="{32D67F5B-86DF-4B84-A786-0DFC673B1C38}"/>
    <cellStyle name="Porcentual 134 19" xfId="3416" xr:uid="{E7230860-A749-44C4-A828-62CFC444C444}"/>
    <cellStyle name="Porcentual 134 2" xfId="3417" xr:uid="{4A62C6A6-DA8D-443F-A138-58DF6316E0A7}"/>
    <cellStyle name="Porcentual 134 20" xfId="3418" xr:uid="{7D527E92-AB23-444F-A581-121CDBA9CB6E}"/>
    <cellStyle name="Porcentual 134 21" xfId="3419" xr:uid="{E8B75089-CCF0-4CB7-8C31-F3DEA73825C3}"/>
    <cellStyle name="Porcentual 134 22" xfId="3420" xr:uid="{CFCDF037-DF2F-4206-AEBD-C73E5BBA9E3A}"/>
    <cellStyle name="Porcentual 134 23" xfId="3421" xr:uid="{2EBF52E5-6951-4935-8329-411DC1F92B1A}"/>
    <cellStyle name="Porcentual 134 24" xfId="3422" xr:uid="{42D337E2-6A26-4F06-AFDA-A483D1376A1D}"/>
    <cellStyle name="Porcentual 134 25" xfId="3423" xr:uid="{BD59AFC5-4587-4D01-870E-FE825EAF32BE}"/>
    <cellStyle name="Porcentual 134 26" xfId="3424" xr:uid="{5674CADC-8F91-4AC5-BB06-7A5F169056D2}"/>
    <cellStyle name="Porcentual 134 27" xfId="3425" xr:uid="{892C9D9B-0092-4811-80AA-76183481B24A}"/>
    <cellStyle name="Porcentual 134 28" xfId="3426" xr:uid="{A04A6B31-982A-4DF7-85C9-88288A5FD8BC}"/>
    <cellStyle name="Porcentual 134 3" xfId="3427" xr:uid="{9A3B7391-C4CB-474E-8F11-BD731E0CE42A}"/>
    <cellStyle name="Porcentual 134 4" xfId="3428" xr:uid="{264F2A33-915A-4FC7-8B40-A896015DF52F}"/>
    <cellStyle name="Porcentual 134 5" xfId="3429" xr:uid="{C427DEF6-1A89-4CCB-BD13-AFCB52F7CA2E}"/>
    <cellStyle name="Porcentual 134 6" xfId="3430" xr:uid="{72E4DD7A-0C63-41CF-81BD-3E341CB3C1AF}"/>
    <cellStyle name="Porcentual 134 7" xfId="3431" xr:uid="{DAEF8349-B760-4D7E-BC2D-855E05DC550D}"/>
    <cellStyle name="Porcentual 134 8" xfId="3432" xr:uid="{01BAB9D3-51FF-46BD-8156-D44AA6827597}"/>
    <cellStyle name="Porcentual 134 9" xfId="3433" xr:uid="{1CE73C57-22D2-4FC5-8741-481C244B1A25}"/>
    <cellStyle name="Porcentual 135 10" xfId="3434" xr:uid="{BA4723F4-8CEC-4717-BB2D-1D554C66F02E}"/>
    <cellStyle name="Porcentual 135 11" xfId="3435" xr:uid="{D31EFC03-DB0A-4913-9AA9-70300D8AAB34}"/>
    <cellStyle name="Porcentual 135 12" xfId="3436" xr:uid="{9AC199EC-622F-421C-91D4-7C51BD06C885}"/>
    <cellStyle name="Porcentual 135 13" xfId="3437" xr:uid="{8F1388DF-560D-4995-B46B-E01C9BDB9222}"/>
    <cellStyle name="Porcentual 135 14" xfId="3438" xr:uid="{818FAE64-628C-4929-A5A9-2681E27967B5}"/>
    <cellStyle name="Porcentual 135 15" xfId="3439" xr:uid="{FA1145AF-B5DB-4C7E-888D-B71868C3C9A2}"/>
    <cellStyle name="Porcentual 135 16" xfId="3440" xr:uid="{2D752907-7C8A-4C6A-BEB0-1159E1B594C0}"/>
    <cellStyle name="Porcentual 135 17" xfId="3441" xr:uid="{B5D6712E-E5D8-417A-944F-C8D41E0A2681}"/>
    <cellStyle name="Porcentual 135 18" xfId="3442" xr:uid="{7833FC22-C5AC-4888-934C-BB1665D280DF}"/>
    <cellStyle name="Porcentual 135 19" xfId="3443" xr:uid="{F69936CA-BFE1-44A8-91C5-8F8F736985EB}"/>
    <cellStyle name="Porcentual 135 2" xfId="3444" xr:uid="{DAF7C4C0-B1F3-4549-AE50-52FF7F05A480}"/>
    <cellStyle name="Porcentual 135 20" xfId="3445" xr:uid="{B148BB00-0246-460F-B111-CC550B2FCDDC}"/>
    <cellStyle name="Porcentual 135 21" xfId="3446" xr:uid="{0B008304-EE05-47A5-9A93-5F09012A0862}"/>
    <cellStyle name="Porcentual 135 22" xfId="3447" xr:uid="{03DCB105-9156-43DD-B3A6-69F8883B34EE}"/>
    <cellStyle name="Porcentual 135 23" xfId="3448" xr:uid="{F0E22037-1293-4AD6-9409-01AB57B26C4F}"/>
    <cellStyle name="Porcentual 135 24" xfId="3449" xr:uid="{9C551A2E-8643-42E8-83E2-AD1BE3FCBD81}"/>
    <cellStyle name="Porcentual 135 25" xfId="3450" xr:uid="{CEBC50A4-0C0C-4F47-A299-B6EE55162774}"/>
    <cellStyle name="Porcentual 135 26" xfId="3451" xr:uid="{EE8CBAE8-828F-471E-A3DC-584F0D80AEE8}"/>
    <cellStyle name="Porcentual 135 27" xfId="3452" xr:uid="{45AD5D72-DA48-4D08-98D9-E4942AF1EF61}"/>
    <cellStyle name="Porcentual 135 28" xfId="3453" xr:uid="{2CFC55DF-120C-4426-9B51-8A310464B753}"/>
    <cellStyle name="Porcentual 135 3" xfId="3454" xr:uid="{9E7E8001-BC95-478A-B369-514F0A8BDC56}"/>
    <cellStyle name="Porcentual 135 4" xfId="3455" xr:uid="{662E7635-0442-4F4E-B0E3-0F426A757BAD}"/>
    <cellStyle name="Porcentual 135 5" xfId="3456" xr:uid="{1379C377-8A41-47B4-B8C6-B155FB9593FF}"/>
    <cellStyle name="Porcentual 135 6" xfId="3457" xr:uid="{9B3B057C-B78D-493D-A83E-3086697629B9}"/>
    <cellStyle name="Porcentual 135 7" xfId="3458" xr:uid="{642F1C69-8F95-4142-88BB-1E5ED26EF05A}"/>
    <cellStyle name="Porcentual 135 8" xfId="3459" xr:uid="{D44089E3-1E22-4F8D-ADDA-154194574AAF}"/>
    <cellStyle name="Porcentual 135 9" xfId="3460" xr:uid="{6CAC1CBC-EAB8-4711-A616-645F21175CAB}"/>
    <cellStyle name="Porcentual 136 10" xfId="3461" xr:uid="{3D4A3307-5B87-46CF-A266-542AAEC4DB75}"/>
    <cellStyle name="Porcentual 136 11" xfId="3462" xr:uid="{F98F8B80-4B5E-41B9-BEF1-1DEF15BD24A5}"/>
    <cellStyle name="Porcentual 136 12" xfId="3463" xr:uid="{75225D20-704A-4B18-81D9-593ADD9DFCBE}"/>
    <cellStyle name="Porcentual 136 13" xfId="3464" xr:uid="{2C4EA29D-DAEF-4B52-9A6C-79937D8AEB86}"/>
    <cellStyle name="Porcentual 136 14" xfId="3465" xr:uid="{FD491AB8-77AD-4ED1-A579-549C0B7DAC87}"/>
    <cellStyle name="Porcentual 136 15" xfId="3466" xr:uid="{E04854FD-B798-4762-B177-7AEB3438C1BD}"/>
    <cellStyle name="Porcentual 136 16" xfId="3467" xr:uid="{BC5F1F4F-A007-4A23-859B-5BE99ECB5F3A}"/>
    <cellStyle name="Porcentual 136 17" xfId="3468" xr:uid="{17B8DB3B-803D-4DCF-9DEF-F59418AB6B80}"/>
    <cellStyle name="Porcentual 136 18" xfId="3469" xr:uid="{ED5E7CF4-F296-40D5-8D49-872CB971AE10}"/>
    <cellStyle name="Porcentual 136 19" xfId="3470" xr:uid="{5E44A5F8-8886-4B40-B05B-8FC2F8C69EC4}"/>
    <cellStyle name="Porcentual 136 2" xfId="3471" xr:uid="{9A2B7918-DF48-489C-90A9-1CB0892CCF81}"/>
    <cellStyle name="Porcentual 136 20" xfId="3472" xr:uid="{AE74A417-D730-478C-BF24-64F25688FC9B}"/>
    <cellStyle name="Porcentual 136 21" xfId="3473" xr:uid="{1A41954E-78F3-4363-8B5F-54A4EF29E1EA}"/>
    <cellStyle name="Porcentual 136 22" xfId="3474" xr:uid="{3A7E0728-DACD-4AE4-832B-E20F8C7F5AC9}"/>
    <cellStyle name="Porcentual 136 23" xfId="3475" xr:uid="{5DAB02AA-5BAC-4722-85BD-39A358D344B7}"/>
    <cellStyle name="Porcentual 136 24" xfId="3476" xr:uid="{A28A05A5-6D1A-49E3-95EB-5645DC9F991D}"/>
    <cellStyle name="Porcentual 136 25" xfId="3477" xr:uid="{A5E99C1A-580C-4131-9D1E-8D8477A6CDC2}"/>
    <cellStyle name="Porcentual 136 26" xfId="3478" xr:uid="{272B213B-D5CD-4592-86A2-708B4D90B656}"/>
    <cellStyle name="Porcentual 136 27" xfId="3479" xr:uid="{66C0A5A0-662E-4A9B-AF1B-9AC45680C194}"/>
    <cellStyle name="Porcentual 136 28" xfId="3480" xr:uid="{A8D01CBA-6FD5-4D26-8C8B-7CA592D913CF}"/>
    <cellStyle name="Porcentual 136 3" xfId="3481" xr:uid="{5D246CC8-7C4F-4DD6-8063-BA3EC4FEDC68}"/>
    <cellStyle name="Porcentual 136 4" xfId="3482" xr:uid="{6597063B-C4A0-4C68-A26E-E9B245A9B06B}"/>
    <cellStyle name="Porcentual 136 5" xfId="3483" xr:uid="{EEE6DAAC-1B18-4257-AE4C-2D6C7367ABB8}"/>
    <cellStyle name="Porcentual 136 6" xfId="3484" xr:uid="{E3736300-EB76-471C-AF92-9F64868D3C3D}"/>
    <cellStyle name="Porcentual 136 7" xfId="3485" xr:uid="{6B38F7BE-D67E-43AF-BC96-D469C9BA7010}"/>
    <cellStyle name="Porcentual 136 8" xfId="3486" xr:uid="{F57394A3-8855-4B96-A84B-78DCA1BA9E56}"/>
    <cellStyle name="Porcentual 136 9" xfId="3487" xr:uid="{60235E94-16B4-423E-AAFD-33A632FEC7B4}"/>
    <cellStyle name="Porcentual 137 10" xfId="3488" xr:uid="{FD3C077A-7504-4CAD-B524-194E186C4F79}"/>
    <cellStyle name="Porcentual 137 11" xfId="3489" xr:uid="{75D51936-7A2C-4DFA-9173-B4327BE9C7AA}"/>
    <cellStyle name="Porcentual 137 12" xfId="3490" xr:uid="{1150F911-F406-4806-9471-C04954AA3B64}"/>
    <cellStyle name="Porcentual 137 13" xfId="3491" xr:uid="{A806D831-AE4B-463C-B08E-72F91E5B9D24}"/>
    <cellStyle name="Porcentual 137 14" xfId="3492" xr:uid="{F80B2A58-3AE2-4A54-994F-CCDA58CC8A16}"/>
    <cellStyle name="Porcentual 137 15" xfId="3493" xr:uid="{648B22A2-5E56-4626-B964-B8D8842BE0AA}"/>
    <cellStyle name="Porcentual 137 16" xfId="3494" xr:uid="{FFC271EE-384D-4C85-AAA7-C570293002F5}"/>
    <cellStyle name="Porcentual 137 17" xfId="3495" xr:uid="{E50F678A-401C-4812-A079-01240A85E0C9}"/>
    <cellStyle name="Porcentual 137 18" xfId="3496" xr:uid="{BF8684C9-22C3-4409-9F2F-2A9A748561D4}"/>
    <cellStyle name="Porcentual 137 19" xfId="3497" xr:uid="{634F5961-668E-4D25-B740-910088E4F81E}"/>
    <cellStyle name="Porcentual 137 2" xfId="3498" xr:uid="{CC695837-E29D-4ED8-8CD7-DC8CF3F1CE47}"/>
    <cellStyle name="Porcentual 137 20" xfId="3499" xr:uid="{751A023F-DCA6-4A5B-AC11-4F66E1D8EA02}"/>
    <cellStyle name="Porcentual 137 21" xfId="3500" xr:uid="{17A1675F-8FF4-4526-A296-4CF5DA9C65C1}"/>
    <cellStyle name="Porcentual 137 22" xfId="3501" xr:uid="{4117FEB4-AD6F-4384-BF15-087CB9933F23}"/>
    <cellStyle name="Porcentual 137 23" xfId="3502" xr:uid="{62C2591A-2C78-4338-96BE-DEF4A8EB15CC}"/>
    <cellStyle name="Porcentual 137 24" xfId="3503" xr:uid="{3CEF5CB7-45CA-4932-9A31-42D091F8BAF9}"/>
    <cellStyle name="Porcentual 137 25" xfId="3504" xr:uid="{63006609-B070-4339-B7FA-9E0245BB9A8E}"/>
    <cellStyle name="Porcentual 137 26" xfId="3505" xr:uid="{C5C154DB-0847-4C4E-918A-72F42E71F6CE}"/>
    <cellStyle name="Porcentual 137 27" xfId="3506" xr:uid="{701D2E69-8478-4003-B771-A5FDE3C16C5A}"/>
    <cellStyle name="Porcentual 137 28" xfId="3507" xr:uid="{3888EC84-AE87-4758-A54E-5729A6E0F64D}"/>
    <cellStyle name="Porcentual 137 3" xfId="3508" xr:uid="{48C5F476-E584-4C14-9B3E-99FC9E03F956}"/>
    <cellStyle name="Porcentual 137 4" xfId="3509" xr:uid="{F0BD4400-8A0C-479A-90AD-E0E0EB483116}"/>
    <cellStyle name="Porcentual 137 5" xfId="3510" xr:uid="{516AC29A-2B62-4A0A-9068-EB26D8E987C2}"/>
    <cellStyle name="Porcentual 137 6" xfId="3511" xr:uid="{2517CAC7-D173-415A-A5EE-AC56B7B0AB23}"/>
    <cellStyle name="Porcentual 137 7" xfId="3512" xr:uid="{237B0E19-692F-42B9-9CFA-E3C25A89A70D}"/>
    <cellStyle name="Porcentual 137 8" xfId="3513" xr:uid="{4522787F-3474-46D2-9521-86DA2324D2A0}"/>
    <cellStyle name="Porcentual 137 9" xfId="3514" xr:uid="{638CF692-D58E-4448-A135-3651B380F678}"/>
    <cellStyle name="Porcentual 138 10" xfId="3515" xr:uid="{A7071530-159D-4F7C-807A-C7AFE68933F5}"/>
    <cellStyle name="Porcentual 138 11" xfId="3516" xr:uid="{D0024419-5FD3-4653-AC9D-5D64EAEF62A8}"/>
    <cellStyle name="Porcentual 138 12" xfId="3517" xr:uid="{97ED6AB0-B7B6-471E-B728-CA20B3767124}"/>
    <cellStyle name="Porcentual 138 13" xfId="3518" xr:uid="{A79B763F-3DA4-448B-BFB8-4600C2CA057A}"/>
    <cellStyle name="Porcentual 138 14" xfId="3519" xr:uid="{672A5510-7EF7-4354-95B4-3ADD14AD6592}"/>
    <cellStyle name="Porcentual 138 15" xfId="3520" xr:uid="{321772F3-D7C0-4E6A-8EA3-553414621AED}"/>
    <cellStyle name="Porcentual 138 16" xfId="3521" xr:uid="{72F9802F-AF18-42C0-88FD-974297258913}"/>
    <cellStyle name="Porcentual 138 17" xfId="3522" xr:uid="{A147F64D-DFB3-4923-91A9-738A80FC4C65}"/>
    <cellStyle name="Porcentual 138 18" xfId="3523" xr:uid="{89F4F037-4F97-4E7D-BC71-89DCF619D766}"/>
    <cellStyle name="Porcentual 138 19" xfId="3524" xr:uid="{9D6E5380-A426-4DC6-9970-708F3D61890D}"/>
    <cellStyle name="Porcentual 138 2" xfId="3525" xr:uid="{42DFC45B-FB16-40E6-A565-9ED49D57DCED}"/>
    <cellStyle name="Porcentual 138 20" xfId="3526" xr:uid="{35B34395-3F61-46FB-AA94-D05EFBE97087}"/>
    <cellStyle name="Porcentual 138 21" xfId="3527" xr:uid="{A9A4E19A-B8AB-4438-838B-A93A5E2AF2E6}"/>
    <cellStyle name="Porcentual 138 22" xfId="3528" xr:uid="{22538E0C-BDBA-4172-8B2C-DBB1DA627836}"/>
    <cellStyle name="Porcentual 138 23" xfId="3529" xr:uid="{A29B857B-20FC-4438-8DA0-4A677E92B5CF}"/>
    <cellStyle name="Porcentual 138 24" xfId="3530" xr:uid="{DB49FF08-4264-4257-BBCB-535F023F42A3}"/>
    <cellStyle name="Porcentual 138 25" xfId="3531" xr:uid="{A9D3A7D4-A959-4196-92F9-0C21C6E07D8A}"/>
    <cellStyle name="Porcentual 138 26" xfId="3532" xr:uid="{B63663D7-B8D5-4882-9C6F-475097624FA3}"/>
    <cellStyle name="Porcentual 138 27" xfId="3533" xr:uid="{5FA90CB5-2481-4956-8BC8-65E0C52DEB8D}"/>
    <cellStyle name="Porcentual 138 28" xfId="3534" xr:uid="{6723ED0D-813D-42F1-907F-322AA9BC105A}"/>
    <cellStyle name="Porcentual 138 3" xfId="3535" xr:uid="{FDF8C813-5FCA-4749-B03B-DFD4FA410A10}"/>
    <cellStyle name="Porcentual 138 4" xfId="3536" xr:uid="{FD9D030E-9B85-4136-B4EB-C5DC82DC8058}"/>
    <cellStyle name="Porcentual 138 5" xfId="3537" xr:uid="{A7B98069-B6AB-4D64-913F-AB15C615FB2F}"/>
    <cellStyle name="Porcentual 138 6" xfId="3538" xr:uid="{4895FC3D-1742-4DC3-8EC5-A5E8A79B8099}"/>
    <cellStyle name="Porcentual 138 7" xfId="3539" xr:uid="{E45BFBFF-629C-496D-AB31-19B57BADA53F}"/>
    <cellStyle name="Porcentual 138 8" xfId="3540" xr:uid="{256CD4FD-2481-4D4D-B320-CBB1E499B1DB}"/>
    <cellStyle name="Porcentual 138 9" xfId="3541" xr:uid="{97947283-1FD1-4949-BE2D-B92A60BE1FC1}"/>
    <cellStyle name="Porcentual 139 10" xfId="3542" xr:uid="{B1ED9522-166A-4FBB-AAD7-A53960F943F8}"/>
    <cellStyle name="Porcentual 139 11" xfId="3543" xr:uid="{F538C3D4-7BE5-4E8E-903B-24794B5526AF}"/>
    <cellStyle name="Porcentual 139 12" xfId="3544" xr:uid="{DA952CB5-5820-447C-B87E-D1F0F426C077}"/>
    <cellStyle name="Porcentual 139 13" xfId="3545" xr:uid="{C5412FEA-5888-4A37-9306-9C7E8637BEBB}"/>
    <cellStyle name="Porcentual 139 14" xfId="3546" xr:uid="{4FF55125-19D0-42F1-A7AD-DCD8203BF117}"/>
    <cellStyle name="Porcentual 139 15" xfId="3547" xr:uid="{CE8B8EB6-8FDE-4E5B-8111-DFB398E59AC3}"/>
    <cellStyle name="Porcentual 139 16" xfId="3548" xr:uid="{E5662245-C88A-4B87-8F5E-8208D30BEDBC}"/>
    <cellStyle name="Porcentual 139 17" xfId="3549" xr:uid="{67067115-DF1D-43D8-B2E9-2175D85F3223}"/>
    <cellStyle name="Porcentual 139 18" xfId="3550" xr:uid="{0CA84E1D-7A23-4F9C-ADB4-0C0BB3FB6CAC}"/>
    <cellStyle name="Porcentual 139 19" xfId="3551" xr:uid="{9CE93F6F-408A-4112-A617-F7E6999AE12F}"/>
    <cellStyle name="Porcentual 139 2" xfId="3552" xr:uid="{D3C09173-ECC8-42F1-98AE-30E84F13EC31}"/>
    <cellStyle name="Porcentual 139 20" xfId="3553" xr:uid="{7E79E06A-F7E6-4FCA-A5AF-3F16773E41C8}"/>
    <cellStyle name="Porcentual 139 21" xfId="3554" xr:uid="{8A83F1A6-4B96-4BE0-AD6D-24953ECCDBD7}"/>
    <cellStyle name="Porcentual 139 22" xfId="3555" xr:uid="{89D5947A-8D57-4A4A-8FC3-91200FD0F081}"/>
    <cellStyle name="Porcentual 139 23" xfId="3556" xr:uid="{6ABD8FD0-5131-4ED3-96C5-D9944E2B5E81}"/>
    <cellStyle name="Porcentual 139 24" xfId="3557" xr:uid="{0FCA8641-CF26-468B-8783-9171E4645640}"/>
    <cellStyle name="Porcentual 139 25" xfId="3558" xr:uid="{D17D7F63-73C2-4614-BCAB-E627DB76E451}"/>
    <cellStyle name="Porcentual 139 26" xfId="3559" xr:uid="{B2B91845-675E-4591-8B7A-F013CE6CC93B}"/>
    <cellStyle name="Porcentual 139 27" xfId="3560" xr:uid="{BFE4951E-06A8-4D8A-92BD-53A7AED45162}"/>
    <cellStyle name="Porcentual 139 28" xfId="3561" xr:uid="{534AF1F8-9AE5-423C-8951-B109473CF347}"/>
    <cellStyle name="Porcentual 139 3" xfId="3562" xr:uid="{26777E7D-3B34-4153-AB61-BC06639B833E}"/>
    <cellStyle name="Porcentual 139 4" xfId="3563" xr:uid="{D56FA6CC-93E4-4B48-A417-41AE8B71CC75}"/>
    <cellStyle name="Porcentual 139 5" xfId="3564" xr:uid="{2E5C5955-B9E4-4C3D-BF7E-DBF2A395E71C}"/>
    <cellStyle name="Porcentual 139 6" xfId="3565" xr:uid="{441C803A-B55F-4B0D-93E9-280ADEAC01CF}"/>
    <cellStyle name="Porcentual 139 7" xfId="3566" xr:uid="{F3CDEA68-7CA9-4068-A067-B1BAD1D68DA0}"/>
    <cellStyle name="Porcentual 139 8" xfId="3567" xr:uid="{7F6D2AD5-3CF3-4AA9-B2BD-8AA0232A82CD}"/>
    <cellStyle name="Porcentual 139 9" xfId="3568" xr:uid="{81DE33CA-84B0-4BF8-86ED-11B27A226F92}"/>
    <cellStyle name="Porcentual 14" xfId="3569" xr:uid="{25D3EB4E-66EF-431D-8579-C71D5528D2D7}"/>
    <cellStyle name="Porcentual 140 10" xfId="3570" xr:uid="{4E45DCEA-D405-4CCE-B73C-97938EEE06D5}"/>
    <cellStyle name="Porcentual 140 11" xfId="3571" xr:uid="{504CBB6A-5761-4074-920D-110B146A9249}"/>
    <cellStyle name="Porcentual 140 12" xfId="3572" xr:uid="{5DE8372F-C64F-4025-8C1E-64C0478F070D}"/>
    <cellStyle name="Porcentual 140 13" xfId="3573" xr:uid="{ADC9E610-9730-4797-9AED-047F8591D366}"/>
    <cellStyle name="Porcentual 140 14" xfId="3574" xr:uid="{5BB1DE0B-CF7C-450B-A45A-C152694960D9}"/>
    <cellStyle name="Porcentual 140 15" xfId="3575" xr:uid="{6DAF3075-737C-48FA-A0EE-BD1E2D4069E2}"/>
    <cellStyle name="Porcentual 140 16" xfId="3576" xr:uid="{A1B32DA7-C981-4070-9573-2A79E6C81B86}"/>
    <cellStyle name="Porcentual 140 17" xfId="3577" xr:uid="{C6A36DF1-FF4F-48D7-ABE9-8B278C07A7F7}"/>
    <cellStyle name="Porcentual 140 18" xfId="3578" xr:uid="{391CC9AC-0339-4F4C-8EB5-08D46AE3E62F}"/>
    <cellStyle name="Porcentual 140 19" xfId="3579" xr:uid="{CB69ADA5-D6DC-47EE-AB0D-61A252AA8F38}"/>
    <cellStyle name="Porcentual 140 2" xfId="3580" xr:uid="{E690DD63-4D09-4D41-A879-E57CE52E93D6}"/>
    <cellStyle name="Porcentual 140 20" xfId="3581" xr:uid="{600BAB4A-D365-4734-B082-6541376C6249}"/>
    <cellStyle name="Porcentual 140 21" xfId="3582" xr:uid="{2767504B-EE15-4E38-8D3C-63A0498B60B9}"/>
    <cellStyle name="Porcentual 140 22" xfId="3583" xr:uid="{A58FECB2-3BB5-46FE-8B1B-C70A61C43647}"/>
    <cellStyle name="Porcentual 140 23" xfId="3584" xr:uid="{6B94CF5D-5983-421C-A905-FD0448C19394}"/>
    <cellStyle name="Porcentual 140 24" xfId="3585" xr:uid="{DB747434-4A3B-4D6C-B4D0-D8F0124BD2CD}"/>
    <cellStyle name="Porcentual 140 25" xfId="3586" xr:uid="{94502393-88B5-4864-81B9-8E4E050EA3A9}"/>
    <cellStyle name="Porcentual 140 26" xfId="3587" xr:uid="{1E7F1440-4BC2-4DA7-A557-5CD138AD4619}"/>
    <cellStyle name="Porcentual 140 27" xfId="3588" xr:uid="{F316379D-01EC-4E32-9D2E-8AC0C93CA803}"/>
    <cellStyle name="Porcentual 140 28" xfId="3589" xr:uid="{0FD7A6EA-64ED-4F23-A087-E95DC95990E9}"/>
    <cellStyle name="Porcentual 140 3" xfId="3590" xr:uid="{73DB7281-1394-4D21-89C1-4F931D303402}"/>
    <cellStyle name="Porcentual 140 4" xfId="3591" xr:uid="{8A89E314-5A7F-4DA2-9F37-C8044E410A33}"/>
    <cellStyle name="Porcentual 140 5" xfId="3592" xr:uid="{22D36BCC-5E79-43A3-AE0A-7149C628B420}"/>
    <cellStyle name="Porcentual 140 6" xfId="3593" xr:uid="{EBEC2133-3035-4F33-8469-110DA5855E9A}"/>
    <cellStyle name="Porcentual 140 7" xfId="3594" xr:uid="{C7F4CFA3-EFED-4776-8584-0AB512F2055F}"/>
    <cellStyle name="Porcentual 140 8" xfId="3595" xr:uid="{E44E76ED-91BF-4B11-9783-492D511CED89}"/>
    <cellStyle name="Porcentual 140 9" xfId="3596" xr:uid="{E905B52B-FFCF-4DD0-86A8-1A2425C1DF24}"/>
    <cellStyle name="Porcentual 141 10" xfId="3597" xr:uid="{878939A7-5245-4EE0-918C-C82CE3A2D106}"/>
    <cellStyle name="Porcentual 141 11" xfId="3598" xr:uid="{FB71C7A6-B880-461A-865F-1ECE19F4520D}"/>
    <cellStyle name="Porcentual 141 12" xfId="3599" xr:uid="{89857B65-E271-4FE0-8747-9A925B90A952}"/>
    <cellStyle name="Porcentual 141 13" xfId="3600" xr:uid="{47816DF2-E1BA-4C2F-9F6E-E194928C4E4C}"/>
    <cellStyle name="Porcentual 141 14" xfId="3601" xr:uid="{8A8FE095-D5CA-4021-A66E-BCB9931D650C}"/>
    <cellStyle name="Porcentual 141 15" xfId="3602" xr:uid="{E159F3FF-61CF-4D28-BB70-BAD6D3BBE928}"/>
    <cellStyle name="Porcentual 141 16" xfId="3603" xr:uid="{E2399818-F56C-4C74-AF07-2FAD13C11AE3}"/>
    <cellStyle name="Porcentual 141 17" xfId="3604" xr:uid="{CADE3EB3-985F-41E3-A8FE-BDFEF40B8A48}"/>
    <cellStyle name="Porcentual 141 18" xfId="3605" xr:uid="{F1063815-F8F6-4C4C-9AA6-A6EB7C00BD58}"/>
    <cellStyle name="Porcentual 141 19" xfId="3606" xr:uid="{1DB70278-8769-46D8-A630-BD8B2043B695}"/>
    <cellStyle name="Porcentual 141 2" xfId="3607" xr:uid="{DAEAE571-EFD6-41C4-A792-E3DC89FAE0D4}"/>
    <cellStyle name="Porcentual 141 20" xfId="3608" xr:uid="{14DFC7FB-96AD-4F7C-9D30-2DDDE3B5D936}"/>
    <cellStyle name="Porcentual 141 21" xfId="3609" xr:uid="{5CE44B96-44A2-4A2F-81D5-2D473AFE62F0}"/>
    <cellStyle name="Porcentual 141 22" xfId="3610" xr:uid="{6C6FB309-E0AE-482F-B95F-94CB45BB418C}"/>
    <cellStyle name="Porcentual 141 23" xfId="3611" xr:uid="{D398078B-6888-4E7F-A5A0-8A5EAB415382}"/>
    <cellStyle name="Porcentual 141 24" xfId="3612" xr:uid="{0C9063DD-4204-4297-9063-A31478F6B147}"/>
    <cellStyle name="Porcentual 141 25" xfId="3613" xr:uid="{BEF35573-7B5B-4029-9404-C7A974FEB17D}"/>
    <cellStyle name="Porcentual 141 26" xfId="3614" xr:uid="{8CC861F8-41B8-43A6-A603-00FC35F80DB5}"/>
    <cellStyle name="Porcentual 141 27" xfId="3615" xr:uid="{98C4E831-AFA5-4057-938E-2F3976187AC5}"/>
    <cellStyle name="Porcentual 141 28" xfId="3616" xr:uid="{4141D096-8CE8-48BB-9258-2C8841C45D51}"/>
    <cellStyle name="Porcentual 141 3" xfId="3617" xr:uid="{9324410A-504C-4B11-890C-8A22BEA364CC}"/>
    <cellStyle name="Porcentual 141 4" xfId="3618" xr:uid="{7E73F6D3-EDD4-4344-9A60-66A01017B927}"/>
    <cellStyle name="Porcentual 141 5" xfId="3619" xr:uid="{DDEF0D77-BD2E-445E-898B-20B689F431E3}"/>
    <cellStyle name="Porcentual 141 6" xfId="3620" xr:uid="{D1C38546-AB6E-41E6-918A-1D5BB65D6C95}"/>
    <cellStyle name="Porcentual 141 7" xfId="3621" xr:uid="{87148664-A015-44D8-8344-C657E8E1B84F}"/>
    <cellStyle name="Porcentual 141 8" xfId="3622" xr:uid="{92A3D05D-DB1F-4875-87F5-30388C245494}"/>
    <cellStyle name="Porcentual 141 9" xfId="3623" xr:uid="{D0352149-7A71-4086-89E0-29D8A2F22CBE}"/>
    <cellStyle name="Porcentual 142 10" xfId="3624" xr:uid="{DEA00819-5FF6-4290-928A-79C2CABFA45C}"/>
    <cellStyle name="Porcentual 142 11" xfId="3625" xr:uid="{55F7C61B-3B1D-44FE-947A-9E7532DC7E68}"/>
    <cellStyle name="Porcentual 142 12" xfId="3626" xr:uid="{5D16BA1D-6867-483E-BBF1-36CD352D881B}"/>
    <cellStyle name="Porcentual 142 13" xfId="3627" xr:uid="{8D161BCC-C527-475E-AF81-85F363CFF423}"/>
    <cellStyle name="Porcentual 142 14" xfId="3628" xr:uid="{F05004A0-51E8-4F40-A85F-6A6A8037006A}"/>
    <cellStyle name="Porcentual 142 15" xfId="3629" xr:uid="{090CFA6D-98E7-44D4-BA19-9CF405CE4953}"/>
    <cellStyle name="Porcentual 142 16" xfId="3630" xr:uid="{47480911-E79F-43A7-BDA7-EB633AD885D3}"/>
    <cellStyle name="Porcentual 142 17" xfId="3631" xr:uid="{3DA68974-8558-47FE-A85F-20AE0303315C}"/>
    <cellStyle name="Porcentual 142 18" xfId="3632" xr:uid="{29449AA9-ADFB-4181-BF4B-829A669ED517}"/>
    <cellStyle name="Porcentual 142 19" xfId="3633" xr:uid="{4DB543FF-0CDD-49C4-B0AF-B1370810BB31}"/>
    <cellStyle name="Porcentual 142 2" xfId="3634" xr:uid="{9CB352DC-BE71-4B1C-B3D3-03D289F5A96B}"/>
    <cellStyle name="Porcentual 142 20" xfId="3635" xr:uid="{662414D5-36CF-4538-8C3C-554099955C41}"/>
    <cellStyle name="Porcentual 142 21" xfId="3636" xr:uid="{CE57727A-1374-4DC7-AB4A-6F6715BDAB7A}"/>
    <cellStyle name="Porcentual 142 22" xfId="3637" xr:uid="{C8137A0A-0E0E-4BEE-85BE-76EAE53E387E}"/>
    <cellStyle name="Porcentual 142 23" xfId="3638" xr:uid="{B5F59747-87AB-4E6B-8549-AD802326EFAA}"/>
    <cellStyle name="Porcentual 142 24" xfId="3639" xr:uid="{7EECE0BA-9A10-42EF-A9A9-A4E01A2D3107}"/>
    <cellStyle name="Porcentual 142 25" xfId="3640" xr:uid="{FC4B7140-106F-4293-9103-37AB7B8A7634}"/>
    <cellStyle name="Porcentual 142 26" xfId="3641" xr:uid="{1307F381-4B81-41C7-BE13-F7E98955C24B}"/>
    <cellStyle name="Porcentual 142 27" xfId="3642" xr:uid="{877B1483-B321-4725-BB1A-A7BD11CC813C}"/>
    <cellStyle name="Porcentual 142 28" xfId="3643" xr:uid="{0A6A41A0-6BE0-4BE6-ACBE-68AECEBFD7DA}"/>
    <cellStyle name="Porcentual 142 3" xfId="3644" xr:uid="{25B8B507-334D-4ACD-80A0-4247218780EC}"/>
    <cellStyle name="Porcentual 142 4" xfId="3645" xr:uid="{021A3B94-D6D2-4395-88B8-2797A1CA38BF}"/>
    <cellStyle name="Porcentual 142 5" xfId="3646" xr:uid="{3304E407-6A2F-492C-A4F9-41D534DCE039}"/>
    <cellStyle name="Porcentual 142 6" xfId="3647" xr:uid="{EB652C7D-338D-4457-A1AE-7BFDBD11D0CE}"/>
    <cellStyle name="Porcentual 142 7" xfId="3648" xr:uid="{38A66A31-9EDF-4EA7-B4EA-F035FE4268E0}"/>
    <cellStyle name="Porcentual 142 8" xfId="3649" xr:uid="{C82C76C1-85A5-4809-9B1C-1D3EF54DDEF0}"/>
    <cellStyle name="Porcentual 142 9" xfId="3650" xr:uid="{FC50DF87-03FB-49D4-85EB-F55F618AFE6F}"/>
    <cellStyle name="Porcentual 143 10" xfId="3651" xr:uid="{716539CE-1FA4-4DA9-AC45-11636DE395EB}"/>
    <cellStyle name="Porcentual 143 11" xfId="3652" xr:uid="{07BCF4E4-EE47-42EC-AC08-1C4A786DE48A}"/>
    <cellStyle name="Porcentual 143 12" xfId="3653" xr:uid="{14B23CC9-01D9-4232-94C3-5AEE658E0CAD}"/>
    <cellStyle name="Porcentual 143 13" xfId="3654" xr:uid="{8BF2FF58-8E95-4BEB-9406-F9C0D534EADF}"/>
    <cellStyle name="Porcentual 143 14" xfId="3655" xr:uid="{15D90D1F-1F7C-4810-9387-8230FBCDA713}"/>
    <cellStyle name="Porcentual 143 15" xfId="3656" xr:uid="{A51E5525-4174-4A72-9616-DB5F8FB8B556}"/>
    <cellStyle name="Porcentual 143 16" xfId="3657" xr:uid="{5618A9DB-56CA-4E21-9383-8BAD4B9F6487}"/>
    <cellStyle name="Porcentual 143 17" xfId="3658" xr:uid="{3F025B7D-BACF-4AAD-8D3A-F1153C90E416}"/>
    <cellStyle name="Porcentual 143 18" xfId="3659" xr:uid="{693C95AF-75DF-4677-B4C9-CE3C77F7F31C}"/>
    <cellStyle name="Porcentual 143 19" xfId="3660" xr:uid="{D2C7F645-3BA9-40C3-8B17-CA63FEA2D546}"/>
    <cellStyle name="Porcentual 143 2" xfId="3661" xr:uid="{B1566BF3-0CBC-440A-9475-3C1AFF000106}"/>
    <cellStyle name="Porcentual 143 20" xfId="3662" xr:uid="{3CE12A5F-29B1-4780-B6D0-29410A18BAB8}"/>
    <cellStyle name="Porcentual 143 21" xfId="3663" xr:uid="{DE663966-A6DD-4F16-A25D-853949656FFF}"/>
    <cellStyle name="Porcentual 143 22" xfId="3664" xr:uid="{4755F5EB-7EF3-4E7E-A655-0775E47EBE1E}"/>
    <cellStyle name="Porcentual 143 23" xfId="3665" xr:uid="{3B46BCC6-6302-451E-97EB-917CD957EC82}"/>
    <cellStyle name="Porcentual 143 24" xfId="3666" xr:uid="{CDB570DD-03CD-48EF-ADDF-339C438296E0}"/>
    <cellStyle name="Porcentual 143 25" xfId="3667" xr:uid="{B5EB2D43-DB98-402B-BC28-8F9839B7BC21}"/>
    <cellStyle name="Porcentual 143 26" xfId="3668" xr:uid="{6E670CFC-DF8E-44B4-A480-5871F216F10F}"/>
    <cellStyle name="Porcentual 143 27" xfId="3669" xr:uid="{E01A4CAE-0A3B-4913-8436-0B48BB0C8123}"/>
    <cellStyle name="Porcentual 143 28" xfId="3670" xr:uid="{3919D4C2-BD86-40F1-85CA-37D30F5DD3B5}"/>
    <cellStyle name="Porcentual 143 3" xfId="3671" xr:uid="{AA771A55-685A-4EAD-9AD8-5948DD149855}"/>
    <cellStyle name="Porcentual 143 4" xfId="3672" xr:uid="{3BE31DB2-60B8-4242-A5C1-C072E21C2BA8}"/>
    <cellStyle name="Porcentual 143 5" xfId="3673" xr:uid="{13A551DB-D762-4B5F-A744-38052DCBB62F}"/>
    <cellStyle name="Porcentual 143 6" xfId="3674" xr:uid="{555BFF85-721B-4E6A-BBEF-AC47755AF30D}"/>
    <cellStyle name="Porcentual 143 7" xfId="3675" xr:uid="{B9309FD7-3968-4AA2-9D18-F50FECFDD95F}"/>
    <cellStyle name="Porcentual 143 8" xfId="3676" xr:uid="{0BE0E2F7-CD44-41ED-A40D-11A35E762315}"/>
    <cellStyle name="Porcentual 143 9" xfId="3677" xr:uid="{A26988ED-EE01-45DC-BB14-5ECBFDE7B7D5}"/>
    <cellStyle name="Porcentual 144 10" xfId="3678" xr:uid="{D2167B37-9521-4330-9A06-5AE6A3763448}"/>
    <cellStyle name="Porcentual 144 11" xfId="3679" xr:uid="{1D0D75E3-FFB9-4A43-B16D-0FF5338F0367}"/>
    <cellStyle name="Porcentual 144 12" xfId="3680" xr:uid="{19DD6432-9A2F-4D68-9748-C4E7F6034752}"/>
    <cellStyle name="Porcentual 144 13" xfId="3681" xr:uid="{911F2246-83D6-42EE-A15A-9D4890F7C3BA}"/>
    <cellStyle name="Porcentual 144 14" xfId="3682" xr:uid="{19591343-50A8-4CF3-9D26-D5A74B0AEF00}"/>
    <cellStyle name="Porcentual 144 15" xfId="3683" xr:uid="{3DA9BA5A-72BE-49FD-A386-D357964042E2}"/>
    <cellStyle name="Porcentual 144 16" xfId="3684" xr:uid="{92A521FC-C4DE-43DE-94B0-B02283DC3525}"/>
    <cellStyle name="Porcentual 144 17" xfId="3685" xr:uid="{2017B23A-7E6D-4F54-B60A-D0F2DA180EDB}"/>
    <cellStyle name="Porcentual 144 18" xfId="3686" xr:uid="{81BB18AB-7D48-4718-A508-FA54D7CC2AC9}"/>
    <cellStyle name="Porcentual 144 19" xfId="3687" xr:uid="{543FFCE2-0788-4C1C-AD1F-348F4E7ADCED}"/>
    <cellStyle name="Porcentual 144 2" xfId="3688" xr:uid="{39958BC9-3CE0-4ADA-8FB2-059E48F1751A}"/>
    <cellStyle name="Porcentual 144 20" xfId="3689" xr:uid="{A1F3DB74-28CD-4082-A904-3D13FEFE0933}"/>
    <cellStyle name="Porcentual 144 21" xfId="3690" xr:uid="{3A9E9FDC-89CC-47E6-A90C-DE427A260066}"/>
    <cellStyle name="Porcentual 144 22" xfId="3691" xr:uid="{766AA5FC-6DC2-4F28-B8A2-AF0C75863EBB}"/>
    <cellStyle name="Porcentual 144 23" xfId="3692" xr:uid="{AB50D414-9BAD-4DF2-BEF0-D2E4FEB6F77E}"/>
    <cellStyle name="Porcentual 144 24" xfId="3693" xr:uid="{A0205EB2-178E-45B1-8EBC-53EBA309127F}"/>
    <cellStyle name="Porcentual 144 25" xfId="3694" xr:uid="{E7F31AA1-D9D5-4907-86F4-9395A73B9D01}"/>
    <cellStyle name="Porcentual 144 26" xfId="3695" xr:uid="{D0972724-6098-46D0-A7F5-8C908D85BA50}"/>
    <cellStyle name="Porcentual 144 27" xfId="3696" xr:uid="{255819EB-40DC-4B44-B1D6-2A2A314B5B62}"/>
    <cellStyle name="Porcentual 144 28" xfId="3697" xr:uid="{5FC3E11D-B5D1-4972-BE82-A572EE4AC4DB}"/>
    <cellStyle name="Porcentual 144 3" xfId="3698" xr:uid="{DF88F75C-4EF4-4371-AB92-60604967EA81}"/>
    <cellStyle name="Porcentual 144 4" xfId="3699" xr:uid="{7EC51580-C66C-4ED9-8B18-74388BF0A6E6}"/>
    <cellStyle name="Porcentual 144 5" xfId="3700" xr:uid="{7CC5034D-2D24-4AB8-9715-3C65D27285F3}"/>
    <cellStyle name="Porcentual 144 6" xfId="3701" xr:uid="{8A8A9B4D-1B21-48F9-8E0F-D872CB8DD82F}"/>
    <cellStyle name="Porcentual 144 7" xfId="3702" xr:uid="{51436BA5-203B-49CA-8ED8-01FEFB3D2B19}"/>
    <cellStyle name="Porcentual 144 8" xfId="3703" xr:uid="{DE70D673-F960-4D7A-99B1-D82A1FD7860E}"/>
    <cellStyle name="Porcentual 144 9" xfId="3704" xr:uid="{1A7D8CEF-5CC6-411B-9CC6-2D3865201072}"/>
    <cellStyle name="Porcentual 145 10" xfId="3705" xr:uid="{DE4A97C5-619B-42EC-BB27-224A125A715D}"/>
    <cellStyle name="Porcentual 145 11" xfId="3706" xr:uid="{652484F0-E167-40AC-A4AA-4D47F9C8CEA4}"/>
    <cellStyle name="Porcentual 145 12" xfId="3707" xr:uid="{57308FFE-69B1-4A03-8B8D-C5EF54C3EDFC}"/>
    <cellStyle name="Porcentual 145 13" xfId="3708" xr:uid="{E94BDF62-C014-42C3-B5AF-FA78990466BA}"/>
    <cellStyle name="Porcentual 145 14" xfId="3709" xr:uid="{4036FE87-08C9-4782-9698-3A9BEC4F1AF0}"/>
    <cellStyle name="Porcentual 145 15" xfId="3710" xr:uid="{818D6CD1-B0A0-4E80-9F28-300324A0C2F3}"/>
    <cellStyle name="Porcentual 145 16" xfId="3711" xr:uid="{94F4780E-1D12-49B1-912A-48206F132B9A}"/>
    <cellStyle name="Porcentual 145 17" xfId="3712" xr:uid="{3E83EA67-6874-4CA5-8EAE-4EB9B48FC533}"/>
    <cellStyle name="Porcentual 145 18" xfId="3713" xr:uid="{976FC654-D0C5-446B-86AA-D12D10D8C8DC}"/>
    <cellStyle name="Porcentual 145 19" xfId="3714" xr:uid="{B706F7A3-58CC-4574-8658-72B08557C8A9}"/>
    <cellStyle name="Porcentual 145 2" xfId="3715" xr:uid="{B79BE1B5-5C64-499A-8E20-8B27172A4B56}"/>
    <cellStyle name="Porcentual 145 20" xfId="3716" xr:uid="{13D93C38-9910-4B27-BE05-75F5FB63F494}"/>
    <cellStyle name="Porcentual 145 21" xfId="3717" xr:uid="{A9571A8F-3D31-476B-AE3E-F9AE5B241E58}"/>
    <cellStyle name="Porcentual 145 22" xfId="3718" xr:uid="{2B48EFF2-F392-42D0-A4FF-312E93CF3FA3}"/>
    <cellStyle name="Porcentual 145 23" xfId="3719" xr:uid="{21F87760-F211-4922-958A-A846EBAA2096}"/>
    <cellStyle name="Porcentual 145 24" xfId="3720" xr:uid="{B1D3ED79-E33A-403E-B62B-2F1A85556EAD}"/>
    <cellStyle name="Porcentual 145 25" xfId="3721" xr:uid="{D9519B55-AD3E-47F7-A08F-BFD4CDFD7D31}"/>
    <cellStyle name="Porcentual 145 26" xfId="3722" xr:uid="{2CD00354-E1FC-4C87-BF44-2AA599C452A1}"/>
    <cellStyle name="Porcentual 145 27" xfId="3723" xr:uid="{980CCE14-783C-44AD-90E6-724C00A45176}"/>
    <cellStyle name="Porcentual 145 28" xfId="3724" xr:uid="{FDECCD1D-35CC-4F19-BA96-CB4C12FFA571}"/>
    <cellStyle name="Porcentual 145 3" xfId="3725" xr:uid="{1F567065-5D3D-479E-B8B9-BDAED1348AE3}"/>
    <cellStyle name="Porcentual 145 4" xfId="3726" xr:uid="{990957C2-5FC3-4909-BF4B-46746D988B30}"/>
    <cellStyle name="Porcentual 145 5" xfId="3727" xr:uid="{4D54344E-A72E-4A5A-B7B1-F8447809751B}"/>
    <cellStyle name="Porcentual 145 6" xfId="3728" xr:uid="{197D44FC-5E0D-4677-ADE0-D18683454E36}"/>
    <cellStyle name="Porcentual 145 7" xfId="3729" xr:uid="{79DC7231-1E10-4045-B2E4-C2AE2007CE3E}"/>
    <cellStyle name="Porcentual 145 8" xfId="3730" xr:uid="{88148A13-E60D-4620-904A-F9C3D2359B4E}"/>
    <cellStyle name="Porcentual 145 9" xfId="3731" xr:uid="{1C7AB54E-A637-488E-847E-F0800CDB28E6}"/>
    <cellStyle name="Porcentual 146 10" xfId="3732" xr:uid="{D5D8B121-7F91-490D-9C34-92F99FC01FFA}"/>
    <cellStyle name="Porcentual 146 11" xfId="3733" xr:uid="{4A1924A3-9CA7-4EBE-9E81-343AE029501C}"/>
    <cellStyle name="Porcentual 146 12" xfId="3734" xr:uid="{C71B54AB-D3FA-48DF-97AE-3A9D7A3AA024}"/>
    <cellStyle name="Porcentual 146 13" xfId="3735" xr:uid="{76CB47C0-47FF-4896-98BF-3E8A9D65641D}"/>
    <cellStyle name="Porcentual 146 14" xfId="3736" xr:uid="{7B17F522-C023-4456-9C19-317C275CCDB8}"/>
    <cellStyle name="Porcentual 146 15" xfId="3737" xr:uid="{9B17AA84-490B-4A82-8A20-EE091566ACF7}"/>
    <cellStyle name="Porcentual 146 16" xfId="3738" xr:uid="{F72A7860-BBA9-4648-A6E9-EB663C2E3B37}"/>
    <cellStyle name="Porcentual 146 17" xfId="3739" xr:uid="{432F9EDC-EABE-410C-8330-43704DC8664E}"/>
    <cellStyle name="Porcentual 146 18" xfId="3740" xr:uid="{F14C736C-8E2C-4C47-824B-C2E535282B42}"/>
    <cellStyle name="Porcentual 146 19" xfId="3741" xr:uid="{79FFF12D-E13B-4794-AEC4-FBBA6353DBC3}"/>
    <cellStyle name="Porcentual 146 2" xfId="3742" xr:uid="{E85EB71D-3465-47EC-8227-697673511865}"/>
    <cellStyle name="Porcentual 146 20" xfId="3743" xr:uid="{9258E71D-C348-4A3C-B47F-A46E6F69F6A8}"/>
    <cellStyle name="Porcentual 146 21" xfId="3744" xr:uid="{B6A5E619-42E5-438B-8D06-FC1C001D18EE}"/>
    <cellStyle name="Porcentual 146 22" xfId="3745" xr:uid="{A0FB813D-4506-485A-96D3-BC0EB1AF7591}"/>
    <cellStyle name="Porcentual 146 23" xfId="3746" xr:uid="{EAFD22B6-645D-4219-8E39-210C685DFDA4}"/>
    <cellStyle name="Porcentual 146 24" xfId="3747" xr:uid="{9C70098C-DAE0-4E04-9006-561536232CE0}"/>
    <cellStyle name="Porcentual 146 25" xfId="3748" xr:uid="{5CAEE90D-6396-43E6-B698-0DCEEF0D4394}"/>
    <cellStyle name="Porcentual 146 26" xfId="3749" xr:uid="{F1D0B635-B98B-47D1-8534-DF511698F36A}"/>
    <cellStyle name="Porcentual 146 27" xfId="3750" xr:uid="{DDA8F0C4-A047-45A1-9EB0-E4E5F5749A3B}"/>
    <cellStyle name="Porcentual 146 28" xfId="3751" xr:uid="{9839C76F-860D-4CAC-B1AA-4950F7D1DBC9}"/>
    <cellStyle name="Porcentual 146 3" xfId="3752" xr:uid="{8F35B9FE-C0FE-407B-B1B5-CAD778E52A23}"/>
    <cellStyle name="Porcentual 146 4" xfId="3753" xr:uid="{7C32FF79-69D5-449E-9AF2-6E6C24ED0CA1}"/>
    <cellStyle name="Porcentual 146 5" xfId="3754" xr:uid="{B37A3B61-AFFB-4032-B6D5-77C1B9E7996E}"/>
    <cellStyle name="Porcentual 146 6" xfId="3755" xr:uid="{2D8F450A-F643-4DD7-8FCD-D5E46423E868}"/>
    <cellStyle name="Porcentual 146 7" xfId="3756" xr:uid="{49742D85-F5C1-4F24-B5FD-83839FF82827}"/>
    <cellStyle name="Porcentual 146 8" xfId="3757" xr:uid="{3177D6F1-D3CE-4D2D-AE54-6FC5941B6991}"/>
    <cellStyle name="Porcentual 146 9" xfId="3758" xr:uid="{73427E64-DA0D-48F5-98AA-C2CC9D303968}"/>
    <cellStyle name="Porcentual 147 10" xfId="3759" xr:uid="{588F7593-5E16-45DA-A9FA-B038BFA08C84}"/>
    <cellStyle name="Porcentual 147 11" xfId="3760" xr:uid="{3460283D-E22A-4795-90A1-8A944EEC50C1}"/>
    <cellStyle name="Porcentual 147 12" xfId="3761" xr:uid="{C07CA9BD-013B-49A2-B5B0-3A8D4BB2F50E}"/>
    <cellStyle name="Porcentual 147 13" xfId="3762" xr:uid="{9F31EB6F-9B8A-4BC9-ACB3-7E75E92FD0AA}"/>
    <cellStyle name="Porcentual 147 14" xfId="3763" xr:uid="{D7141AB6-1873-4D82-BD94-721D44638D16}"/>
    <cellStyle name="Porcentual 147 15" xfId="3764" xr:uid="{8619095E-B7DB-4DFA-831D-6A87B94FD3AD}"/>
    <cellStyle name="Porcentual 147 16" xfId="3765" xr:uid="{A47B4A4D-8419-4DF6-885B-1E87DD6B03FC}"/>
    <cellStyle name="Porcentual 147 17" xfId="3766" xr:uid="{F09FA287-639D-48D9-AAAC-D67D95337863}"/>
    <cellStyle name="Porcentual 147 18" xfId="3767" xr:uid="{FE3E4FDF-13DA-4E2F-BA73-5CFE3E6D260B}"/>
    <cellStyle name="Porcentual 147 19" xfId="3768" xr:uid="{AADD9157-F847-4814-874B-1787CE278475}"/>
    <cellStyle name="Porcentual 147 2" xfId="3769" xr:uid="{FD4B2146-F696-4467-85D4-5DBAA11E85EC}"/>
    <cellStyle name="Porcentual 147 20" xfId="3770" xr:uid="{E5835363-65B8-4FAD-B138-78FE6A2A4E7C}"/>
    <cellStyle name="Porcentual 147 21" xfId="3771" xr:uid="{BEB998C8-34CD-4A2E-B666-499737649FD0}"/>
    <cellStyle name="Porcentual 147 22" xfId="3772" xr:uid="{765D4BDB-1DB0-494C-8C58-AAAEDBE31E4A}"/>
    <cellStyle name="Porcentual 147 23" xfId="3773" xr:uid="{DE6D6A9B-83F0-4973-9352-8C31A8A76911}"/>
    <cellStyle name="Porcentual 147 24" xfId="3774" xr:uid="{AE221DC1-BBDD-44B0-B2C8-0071FD03941C}"/>
    <cellStyle name="Porcentual 147 25" xfId="3775" xr:uid="{BD93AB8F-2ABA-4619-AD24-3C67939D98EA}"/>
    <cellStyle name="Porcentual 147 26" xfId="3776" xr:uid="{0FD46EF7-1BE6-47B5-811E-009734ABB900}"/>
    <cellStyle name="Porcentual 147 27" xfId="3777" xr:uid="{137DCAD6-DE37-404C-A92B-F2CA5271642B}"/>
    <cellStyle name="Porcentual 147 28" xfId="3778" xr:uid="{EA88399A-B3CA-4924-A65D-ECA1B303AA40}"/>
    <cellStyle name="Porcentual 147 3" xfId="3779" xr:uid="{A61ACF90-B0FB-4787-9315-AFA3A2430E88}"/>
    <cellStyle name="Porcentual 147 4" xfId="3780" xr:uid="{07B4472D-6C29-4C89-A833-F4B0B4208135}"/>
    <cellStyle name="Porcentual 147 5" xfId="3781" xr:uid="{53D1D1C1-9F4F-41A4-9651-032322AE6AFC}"/>
    <cellStyle name="Porcentual 147 6" xfId="3782" xr:uid="{D46334FF-E9E7-4BEA-BE12-996EB9DC5542}"/>
    <cellStyle name="Porcentual 147 7" xfId="3783" xr:uid="{E5754714-EE5B-4677-8A08-8953A01C3AEA}"/>
    <cellStyle name="Porcentual 147 8" xfId="3784" xr:uid="{72FF3E09-F960-45C8-87BF-736DE829835A}"/>
    <cellStyle name="Porcentual 147 9" xfId="3785" xr:uid="{0908090A-6F20-4D03-8502-2EDF3020B74C}"/>
    <cellStyle name="Porcentual 149 10" xfId="3786" xr:uid="{28E9F135-1D35-44DF-B6D5-14AFD6ABF35A}"/>
    <cellStyle name="Porcentual 149 11" xfId="3787" xr:uid="{8AEDD07C-6249-427C-A3BA-9324B5F02ABB}"/>
    <cellStyle name="Porcentual 149 12" xfId="3788" xr:uid="{5FE0C3AF-F0B1-4E76-960D-289F2B0FB65E}"/>
    <cellStyle name="Porcentual 149 13" xfId="3789" xr:uid="{59BE003F-4673-448F-8190-41DB3EA783A7}"/>
    <cellStyle name="Porcentual 149 14" xfId="3790" xr:uid="{78E2708A-DD64-4385-BA7E-12C532BCE140}"/>
    <cellStyle name="Porcentual 149 15" xfId="3791" xr:uid="{1C7A1A0D-2B87-4B82-9736-629D6331A002}"/>
    <cellStyle name="Porcentual 149 16" xfId="3792" xr:uid="{FB055386-BEF1-43C0-9DB0-B4046C659B8A}"/>
    <cellStyle name="Porcentual 149 17" xfId="3793" xr:uid="{976F3EA7-68F0-45C0-BC22-5DA27520B228}"/>
    <cellStyle name="Porcentual 149 18" xfId="3794" xr:uid="{1CCA5EBC-941E-44F4-A8D4-40C7FA56A54F}"/>
    <cellStyle name="Porcentual 149 19" xfId="3795" xr:uid="{0561101F-3624-4804-B576-ED61748138F2}"/>
    <cellStyle name="Porcentual 149 2" xfId="3796" xr:uid="{C64273A9-8911-44CF-B6E1-3F3EB8609967}"/>
    <cellStyle name="Porcentual 149 20" xfId="3797" xr:uid="{F968C105-6300-4CFF-9CA3-A41ABDBB4D51}"/>
    <cellStyle name="Porcentual 149 21" xfId="3798" xr:uid="{5B7F199E-E51D-404A-B5D4-655D0967F158}"/>
    <cellStyle name="Porcentual 149 22" xfId="3799" xr:uid="{0A465ED8-629B-4273-AB1A-341C2452AE9C}"/>
    <cellStyle name="Porcentual 149 23" xfId="3800" xr:uid="{60EED013-8326-4C52-8FE0-F2E72B9B934E}"/>
    <cellStyle name="Porcentual 149 24" xfId="3801" xr:uid="{B420247F-F395-4911-A468-227BA10B64EC}"/>
    <cellStyle name="Porcentual 149 25" xfId="3802" xr:uid="{665665BE-64E4-47DE-86C3-610681BAB98F}"/>
    <cellStyle name="Porcentual 149 26" xfId="3803" xr:uid="{AEDF29F2-DBDE-4544-A5F2-FB35A86CD441}"/>
    <cellStyle name="Porcentual 149 27" xfId="3804" xr:uid="{7F185050-A844-4D20-AE5A-8BC1A97A653A}"/>
    <cellStyle name="Porcentual 149 28" xfId="3805" xr:uid="{2A2C0480-0B1B-4F3C-9C6F-3837D953678A}"/>
    <cellStyle name="Porcentual 149 3" xfId="3806" xr:uid="{11EECF73-BD54-41B1-A1F8-4F86242FD5A8}"/>
    <cellStyle name="Porcentual 149 4" xfId="3807" xr:uid="{F978CF7A-0729-4B7C-BD07-A34D3586CE7B}"/>
    <cellStyle name="Porcentual 149 5" xfId="3808" xr:uid="{93ECE30C-408C-4727-88B0-AD7F4FEB2C29}"/>
    <cellStyle name="Porcentual 149 6" xfId="3809" xr:uid="{7621D2B7-BA2C-4516-9780-C808F074E516}"/>
    <cellStyle name="Porcentual 149 7" xfId="3810" xr:uid="{7212BEDA-0328-4A0C-85B7-DA98B6EB20AC}"/>
    <cellStyle name="Porcentual 149 8" xfId="3811" xr:uid="{02C6DDBC-D694-439B-8CA6-9732E4465BC1}"/>
    <cellStyle name="Porcentual 149 9" xfId="3812" xr:uid="{40B747F1-EFA0-47D7-82E1-467D557EAB8D}"/>
    <cellStyle name="Porcentual 15" xfId="3813" xr:uid="{B8B05426-17F7-4B8D-8299-4BD4A65EF338}"/>
    <cellStyle name="Porcentual 150 10" xfId="3814" xr:uid="{78CBF28A-8D54-4BF6-9795-381FE60D265D}"/>
    <cellStyle name="Porcentual 150 11" xfId="3815" xr:uid="{A89DF45D-66CA-4906-8CE4-30902211B0B3}"/>
    <cellStyle name="Porcentual 150 12" xfId="3816" xr:uid="{74C33678-699B-451C-8CAB-A17DD24E09C4}"/>
    <cellStyle name="Porcentual 150 13" xfId="3817" xr:uid="{07DC07CA-6F73-4F51-948F-0B35A4F19C3B}"/>
    <cellStyle name="Porcentual 150 14" xfId="3818" xr:uid="{5B7A3659-1201-4250-8C43-F7DEC56AADC8}"/>
    <cellStyle name="Porcentual 150 15" xfId="3819" xr:uid="{C40ECE90-E1B7-4C2C-9858-DDF391865852}"/>
    <cellStyle name="Porcentual 150 16" xfId="3820" xr:uid="{12BE66B8-A77F-4AA1-8610-045CDD8AB7FE}"/>
    <cellStyle name="Porcentual 150 17" xfId="3821" xr:uid="{A33F6DD3-FF63-4280-B137-CD98C511D9C7}"/>
    <cellStyle name="Porcentual 150 18" xfId="3822" xr:uid="{29431D12-5986-4B23-AFD0-A23542CDC984}"/>
    <cellStyle name="Porcentual 150 19" xfId="3823" xr:uid="{5F11F8DF-21A0-4C99-8EE6-3CB202FA6F78}"/>
    <cellStyle name="Porcentual 150 2" xfId="3824" xr:uid="{89E9F8FF-E675-4151-BE57-D7348C3FF022}"/>
    <cellStyle name="Porcentual 150 20" xfId="3825" xr:uid="{9EC0BD34-5BB9-4270-9F67-506771066842}"/>
    <cellStyle name="Porcentual 150 21" xfId="3826" xr:uid="{94608EA0-B780-4506-8893-06EB26AB037A}"/>
    <cellStyle name="Porcentual 150 22" xfId="3827" xr:uid="{65229E80-8FF4-4552-B671-10A65D1D10BE}"/>
    <cellStyle name="Porcentual 150 23" xfId="3828" xr:uid="{749F9D29-B6FF-4B73-8E3F-99C1FC453967}"/>
    <cellStyle name="Porcentual 150 24" xfId="3829" xr:uid="{D926BFEE-80BA-45F6-9010-4965782792DE}"/>
    <cellStyle name="Porcentual 150 25" xfId="3830" xr:uid="{80F75792-EC53-48A4-A934-AE0DBB04D851}"/>
    <cellStyle name="Porcentual 150 26" xfId="3831" xr:uid="{30D02197-E1FB-45D0-A3DE-84DEBFDC13B4}"/>
    <cellStyle name="Porcentual 150 27" xfId="3832" xr:uid="{8FDB21DF-04CE-4F5A-81DD-26064C616F83}"/>
    <cellStyle name="Porcentual 150 28" xfId="3833" xr:uid="{58BA8013-3EF5-4F64-AAE2-663B6F8892FE}"/>
    <cellStyle name="Porcentual 150 3" xfId="3834" xr:uid="{6A7BDF3C-D9B2-403F-9968-4D3ADA17FC10}"/>
    <cellStyle name="Porcentual 150 4" xfId="3835" xr:uid="{A513B0CE-0801-4D09-902B-27AD4B9090ED}"/>
    <cellStyle name="Porcentual 150 5" xfId="3836" xr:uid="{2791C63A-01F5-4E37-85BA-4563F2AEAA10}"/>
    <cellStyle name="Porcentual 150 6" xfId="3837" xr:uid="{69CD6CB3-5F84-47AF-89D8-5C43803B5A76}"/>
    <cellStyle name="Porcentual 150 7" xfId="3838" xr:uid="{E28A9DE7-E456-459B-81CA-CBE8A444633C}"/>
    <cellStyle name="Porcentual 150 8" xfId="3839" xr:uid="{DAC77B00-AB95-404D-BF84-A2886D2A4E2C}"/>
    <cellStyle name="Porcentual 150 9" xfId="3840" xr:uid="{845BC045-DD34-42E4-A7F7-CFEFE34EBDD1}"/>
    <cellStyle name="Porcentual 151 10" xfId="3841" xr:uid="{EA59DC5A-8E15-4083-9760-287BB8917675}"/>
    <cellStyle name="Porcentual 151 11" xfId="3842" xr:uid="{61C9ED06-E648-492E-BF07-A08AA54540B0}"/>
    <cellStyle name="Porcentual 151 12" xfId="3843" xr:uid="{B3CBA0A6-2CAC-4B91-A216-7749F4F4EC23}"/>
    <cellStyle name="Porcentual 151 13" xfId="3844" xr:uid="{1A3BD45D-7E40-4BB1-9C1A-20EE6F00FC7B}"/>
    <cellStyle name="Porcentual 151 14" xfId="3845" xr:uid="{77AEE6AF-6121-4503-ACE3-BBAA691EE98F}"/>
    <cellStyle name="Porcentual 151 15" xfId="3846" xr:uid="{34099DEC-2BA6-4C38-BBE5-CD363C34B780}"/>
    <cellStyle name="Porcentual 151 16" xfId="3847" xr:uid="{C1C4ACC1-D650-404D-A84F-C8CE1435273C}"/>
    <cellStyle name="Porcentual 151 17" xfId="3848" xr:uid="{C0962F44-C2EA-4E06-89A8-78C104381717}"/>
    <cellStyle name="Porcentual 151 18" xfId="3849" xr:uid="{80324D05-8AF2-4733-9FEA-5210C41D189B}"/>
    <cellStyle name="Porcentual 151 19" xfId="3850" xr:uid="{2773A729-04D0-4770-8E6B-6EA4291EBC77}"/>
    <cellStyle name="Porcentual 151 2" xfId="3851" xr:uid="{819F2CA2-FBFC-49AA-B6F4-B0E4EFCA2BF9}"/>
    <cellStyle name="Porcentual 151 20" xfId="3852" xr:uid="{D4460617-E076-4299-B6AA-D91CAC04E26F}"/>
    <cellStyle name="Porcentual 151 21" xfId="3853" xr:uid="{E4C86826-91DE-4384-97A9-A93CD0B02900}"/>
    <cellStyle name="Porcentual 151 22" xfId="3854" xr:uid="{40EAD553-A691-4129-A8C6-B86F07A6A2DE}"/>
    <cellStyle name="Porcentual 151 23" xfId="3855" xr:uid="{E5A470A2-0ADC-4101-827D-9A934B10D4CD}"/>
    <cellStyle name="Porcentual 151 24" xfId="3856" xr:uid="{C824584B-18C1-4712-99EC-A247CB284FE5}"/>
    <cellStyle name="Porcentual 151 25" xfId="3857" xr:uid="{17C76B7B-F98F-4C50-BBF7-15559BAB824B}"/>
    <cellStyle name="Porcentual 151 26" xfId="3858" xr:uid="{17D69A76-263B-4D2C-B3A7-3EC44B9CE7C3}"/>
    <cellStyle name="Porcentual 151 27" xfId="3859" xr:uid="{F01A8CFB-9D9A-4334-9E4B-8C94420AA90F}"/>
    <cellStyle name="Porcentual 151 28" xfId="3860" xr:uid="{92581F77-1822-4A88-9A82-63D328F3C21F}"/>
    <cellStyle name="Porcentual 151 3" xfId="3861" xr:uid="{468A2A57-FE86-40C8-B561-1F784A5AD8BD}"/>
    <cellStyle name="Porcentual 151 4" xfId="3862" xr:uid="{88B722DF-B43E-4CB5-9108-11F7431CE057}"/>
    <cellStyle name="Porcentual 151 5" xfId="3863" xr:uid="{57846CD1-22E3-4B54-94F6-B59B748F3AEA}"/>
    <cellStyle name="Porcentual 151 6" xfId="3864" xr:uid="{4D185D72-F34E-49E0-A822-66DE6A82B6A6}"/>
    <cellStyle name="Porcentual 151 7" xfId="3865" xr:uid="{B9A484BE-85D4-44D8-BD43-22FCC3BD6EE7}"/>
    <cellStyle name="Porcentual 151 8" xfId="3866" xr:uid="{0DF02BFB-DE06-48C3-A2EC-4596DB6D6974}"/>
    <cellStyle name="Porcentual 151 9" xfId="3867" xr:uid="{1A229085-FA1B-4D36-B842-E5BE5A5A9DFE}"/>
    <cellStyle name="Porcentual 152 10" xfId="3868" xr:uid="{105AC289-61E5-41F3-BA6B-0BB1C1495E22}"/>
    <cellStyle name="Porcentual 152 11" xfId="3869" xr:uid="{8DE704BA-9830-42F5-96EE-ECFF3E87E6B5}"/>
    <cellStyle name="Porcentual 152 12" xfId="3870" xr:uid="{8551D8D8-C742-4398-88AC-BDB48E2F2B55}"/>
    <cellStyle name="Porcentual 152 13" xfId="3871" xr:uid="{30BAE1BC-79CA-440A-A425-A4D900DDBE14}"/>
    <cellStyle name="Porcentual 152 14" xfId="3872" xr:uid="{BD1545A8-CCF0-4610-9A74-46BE41C109C4}"/>
    <cellStyle name="Porcentual 152 15" xfId="3873" xr:uid="{D16A6153-51F1-4117-ABDB-D2037CD599A0}"/>
    <cellStyle name="Porcentual 152 16" xfId="3874" xr:uid="{1B7151B0-11A6-4038-B0D4-CE12569503A7}"/>
    <cellStyle name="Porcentual 152 17" xfId="3875" xr:uid="{4DB7D760-656C-4082-9B91-08AB217716F8}"/>
    <cellStyle name="Porcentual 152 18" xfId="3876" xr:uid="{BC218521-2807-4447-A74D-24134118C905}"/>
    <cellStyle name="Porcentual 152 19" xfId="3877" xr:uid="{C66B6854-8E4E-4AEC-851B-6E054CDEBAF7}"/>
    <cellStyle name="Porcentual 152 2" xfId="3878" xr:uid="{16DCDD7C-01DA-4C09-9552-1C456CE228B9}"/>
    <cellStyle name="Porcentual 152 20" xfId="3879" xr:uid="{3807500D-F313-4A9D-8283-ACE73352447F}"/>
    <cellStyle name="Porcentual 152 21" xfId="3880" xr:uid="{C9BC76B4-5A25-433D-923C-AB4199C201DF}"/>
    <cellStyle name="Porcentual 152 22" xfId="3881" xr:uid="{6B7ACC68-54BF-48D0-B9DD-A4EE80584F19}"/>
    <cellStyle name="Porcentual 152 23" xfId="3882" xr:uid="{B5076DAC-DFF6-45B6-92D4-0D5FE0A7DF5E}"/>
    <cellStyle name="Porcentual 152 24" xfId="3883" xr:uid="{94D22F69-156E-418A-AF60-BB7C5E7EE0FD}"/>
    <cellStyle name="Porcentual 152 25" xfId="3884" xr:uid="{EAB79647-59F1-476E-81A4-E211F343B43F}"/>
    <cellStyle name="Porcentual 152 26" xfId="3885" xr:uid="{088EA1BD-2FAF-4AB3-BF6B-A713A5707600}"/>
    <cellStyle name="Porcentual 152 27" xfId="3886" xr:uid="{8DD5CB05-1100-490F-9144-1028B29B0B82}"/>
    <cellStyle name="Porcentual 152 28" xfId="3887" xr:uid="{C7885646-8BD0-4E32-8A62-1699E1764350}"/>
    <cellStyle name="Porcentual 152 3" xfId="3888" xr:uid="{21359F2D-F13C-4587-8C2B-C36407D23299}"/>
    <cellStyle name="Porcentual 152 4" xfId="3889" xr:uid="{C0609F68-9085-424D-B48A-208FA2F9DA16}"/>
    <cellStyle name="Porcentual 152 5" xfId="3890" xr:uid="{5E5C6D8F-20A4-4214-AE05-EE82F9C09BA6}"/>
    <cellStyle name="Porcentual 152 6" xfId="3891" xr:uid="{B4CB6EC5-53EC-4C95-9B66-693609D6C14F}"/>
    <cellStyle name="Porcentual 152 7" xfId="3892" xr:uid="{BB4875AC-C8CC-44F3-B623-2D4E982E167B}"/>
    <cellStyle name="Porcentual 152 8" xfId="3893" xr:uid="{9F954F94-BB23-4248-ADB4-6777F38C314E}"/>
    <cellStyle name="Porcentual 152 9" xfId="3894" xr:uid="{5CB08E40-1351-42C1-A81E-7802BAC10979}"/>
    <cellStyle name="Porcentual 153 10" xfId="3895" xr:uid="{33825E1C-02BB-4260-9D91-6963A59BD55B}"/>
    <cellStyle name="Porcentual 153 11" xfId="3896" xr:uid="{9883A761-548B-4FE5-AAEE-9F2066AE39E9}"/>
    <cellStyle name="Porcentual 153 12" xfId="3897" xr:uid="{E5B3DC03-DACB-46E2-8E2C-FC78CFE36C47}"/>
    <cellStyle name="Porcentual 153 13" xfId="3898" xr:uid="{07656B9C-B9BA-44EB-90A6-12C259B9816C}"/>
    <cellStyle name="Porcentual 153 14" xfId="3899" xr:uid="{B2F2B2BE-585E-4163-BFE9-8E9876329152}"/>
    <cellStyle name="Porcentual 153 15" xfId="3900" xr:uid="{C48FA9A7-C8CC-4E97-A4A1-BAE66DB5506E}"/>
    <cellStyle name="Porcentual 153 16" xfId="3901" xr:uid="{04789FD3-60DC-432E-A89A-D10DF8353AED}"/>
    <cellStyle name="Porcentual 153 17" xfId="3902" xr:uid="{EB3EA631-06A4-47EE-9B7C-D69D254AA214}"/>
    <cellStyle name="Porcentual 153 18" xfId="3903" xr:uid="{C1C77B21-E2A5-4507-8005-CFD35EFE625E}"/>
    <cellStyle name="Porcentual 153 19" xfId="3904" xr:uid="{86FB1C90-8F58-42CF-ABAE-12FB8DCEB136}"/>
    <cellStyle name="Porcentual 153 2" xfId="3905" xr:uid="{CA3DA271-C71F-4F3D-9F28-2CA5F089E5B9}"/>
    <cellStyle name="Porcentual 153 20" xfId="3906" xr:uid="{F9871CA2-953C-4B94-8405-8977DBFE693B}"/>
    <cellStyle name="Porcentual 153 21" xfId="3907" xr:uid="{F71FFFB4-5B4C-4417-A6F7-441C11ECE3DA}"/>
    <cellStyle name="Porcentual 153 22" xfId="3908" xr:uid="{F48F1901-DF2A-42C8-83FD-28BBAF190D42}"/>
    <cellStyle name="Porcentual 153 23" xfId="3909" xr:uid="{46D8986F-7C7F-489B-8843-96007899692E}"/>
    <cellStyle name="Porcentual 153 24" xfId="3910" xr:uid="{98AB4B68-CF14-4404-8F8F-CE74B89BD59B}"/>
    <cellStyle name="Porcentual 153 25" xfId="3911" xr:uid="{A16BB274-3D26-4547-AEE6-86F907697357}"/>
    <cellStyle name="Porcentual 153 26" xfId="3912" xr:uid="{A516F6F6-840A-4F26-BBC5-854F70324E7B}"/>
    <cellStyle name="Porcentual 153 27" xfId="3913" xr:uid="{9C6323FE-09A7-463F-AE71-0774628876C4}"/>
    <cellStyle name="Porcentual 153 28" xfId="3914" xr:uid="{1FB260B4-68D0-4E30-BE8C-016E8C1904D8}"/>
    <cellStyle name="Porcentual 153 3" xfId="3915" xr:uid="{B3F7F517-1CB7-4F48-8FDB-2BFD8364238E}"/>
    <cellStyle name="Porcentual 153 4" xfId="3916" xr:uid="{FA6EA43D-B591-44B9-A99D-63BB77361E29}"/>
    <cellStyle name="Porcentual 153 5" xfId="3917" xr:uid="{8AB6F918-CDBB-48DE-A87A-C20F3DDBAAEC}"/>
    <cellStyle name="Porcentual 153 6" xfId="3918" xr:uid="{BFC08861-8224-4BB3-A21C-1D8ED19B8C91}"/>
    <cellStyle name="Porcentual 153 7" xfId="3919" xr:uid="{FCCC6B2A-48F0-494B-9863-2E119E9C8EBC}"/>
    <cellStyle name="Porcentual 153 8" xfId="3920" xr:uid="{B96B356D-0E00-4806-9645-0E386798EC42}"/>
    <cellStyle name="Porcentual 153 9" xfId="3921" xr:uid="{7D0D0DB2-075A-42D3-BE2E-46FF35B8AD83}"/>
    <cellStyle name="Porcentual 154 10" xfId="3922" xr:uid="{DFE03D1A-CB55-4B5A-8E73-2DC52C1ABF30}"/>
    <cellStyle name="Porcentual 154 11" xfId="3923" xr:uid="{F6D2D076-9838-469F-9F34-F9E31B020488}"/>
    <cellStyle name="Porcentual 154 12" xfId="3924" xr:uid="{2DCAE251-A40D-4F16-93FA-6E8E8E7D2736}"/>
    <cellStyle name="Porcentual 154 13" xfId="3925" xr:uid="{7713414C-05F1-4A22-BBC7-FC616EEA90AC}"/>
    <cellStyle name="Porcentual 154 14" xfId="3926" xr:uid="{AF858ECF-6F16-4C2B-AF5F-EF2CEE855942}"/>
    <cellStyle name="Porcentual 154 15" xfId="3927" xr:uid="{58A24617-6D55-4F82-AFFC-7285AD7AB771}"/>
    <cellStyle name="Porcentual 154 16" xfId="3928" xr:uid="{05E16B94-A768-47D8-B3B7-2B66C59E2C1A}"/>
    <cellStyle name="Porcentual 154 17" xfId="3929" xr:uid="{B9971ACC-7E26-488E-8D40-3C0376FC2873}"/>
    <cellStyle name="Porcentual 154 18" xfId="3930" xr:uid="{F07663B6-20BD-4965-9363-2004FAA2BC55}"/>
    <cellStyle name="Porcentual 154 19" xfId="3931" xr:uid="{1D2066EE-20FA-4322-AF8E-BA1D4920979B}"/>
    <cellStyle name="Porcentual 154 2" xfId="3932" xr:uid="{81ACBB33-F868-4BD0-B6A1-A62FBC13DD3A}"/>
    <cellStyle name="Porcentual 154 20" xfId="3933" xr:uid="{E7A6B75C-096B-46A3-8F86-69D360E02F7B}"/>
    <cellStyle name="Porcentual 154 21" xfId="3934" xr:uid="{26972F75-DB03-44A3-A804-048F82D4D348}"/>
    <cellStyle name="Porcentual 154 22" xfId="3935" xr:uid="{9F01FB70-E35C-4F91-805D-B3147AD5A1C2}"/>
    <cellStyle name="Porcentual 154 23" xfId="3936" xr:uid="{99BDB26F-23D8-444C-8C8B-9EACEBAF79B6}"/>
    <cellStyle name="Porcentual 154 24" xfId="3937" xr:uid="{172ACDB2-F816-4A40-BB97-3160746564B7}"/>
    <cellStyle name="Porcentual 154 25" xfId="3938" xr:uid="{F45FA149-C823-41CF-9A39-BE3AC3339530}"/>
    <cellStyle name="Porcentual 154 26" xfId="3939" xr:uid="{D4D27B2F-5317-429B-B520-091ED1781486}"/>
    <cellStyle name="Porcentual 154 27" xfId="3940" xr:uid="{0313A2F8-1E38-4FD8-83EB-35054D77AD4A}"/>
    <cellStyle name="Porcentual 154 28" xfId="3941" xr:uid="{FB6B99F1-B6E1-41FB-B2C7-1579D3A0826D}"/>
    <cellStyle name="Porcentual 154 3" xfId="3942" xr:uid="{DB9E4F04-EB13-4B62-865C-1D36ADD6FFA5}"/>
    <cellStyle name="Porcentual 154 4" xfId="3943" xr:uid="{661707EA-4C09-49E8-90D0-335A726BBF27}"/>
    <cellStyle name="Porcentual 154 5" xfId="3944" xr:uid="{F3345AEA-BBEB-4C2A-BF63-8F0A2B30A505}"/>
    <cellStyle name="Porcentual 154 6" xfId="3945" xr:uid="{2A4BBD13-F983-4252-A5C8-DBFF97A045E5}"/>
    <cellStyle name="Porcentual 154 7" xfId="3946" xr:uid="{4FD3D0E5-2FA9-4CFD-AEF2-CBD613B94C3C}"/>
    <cellStyle name="Porcentual 154 8" xfId="3947" xr:uid="{80254C27-C0BD-4128-9B3C-078CE24A824A}"/>
    <cellStyle name="Porcentual 154 9" xfId="3948" xr:uid="{9EED98BC-6EE6-4CCE-B91C-82B16F7AC8BB}"/>
    <cellStyle name="Porcentual 155 10" xfId="3949" xr:uid="{9A15FAB4-C550-4469-BC62-3D19F2778F5E}"/>
    <cellStyle name="Porcentual 155 11" xfId="3950" xr:uid="{860F7E53-C4A4-433B-9404-73C80EC3B92B}"/>
    <cellStyle name="Porcentual 155 12" xfId="3951" xr:uid="{66C65BC2-4725-411F-AEAF-903A057011D6}"/>
    <cellStyle name="Porcentual 155 13" xfId="3952" xr:uid="{45F484D0-D5CF-4E88-81A6-E05DBC9B8E00}"/>
    <cellStyle name="Porcentual 155 14" xfId="3953" xr:uid="{A8565ACA-ED8A-43B5-AB71-9DC2F2418848}"/>
    <cellStyle name="Porcentual 155 15" xfId="3954" xr:uid="{F2D83893-2F4E-4582-86B3-B82432E36B94}"/>
    <cellStyle name="Porcentual 155 16" xfId="3955" xr:uid="{2DB69295-0A69-4058-9199-C981CF982E1B}"/>
    <cellStyle name="Porcentual 155 17" xfId="3956" xr:uid="{5CF00744-CE31-446D-80DE-457E0C2943AF}"/>
    <cellStyle name="Porcentual 155 18" xfId="3957" xr:uid="{1413766B-4EEF-44A9-80CE-C1FABE2A1477}"/>
    <cellStyle name="Porcentual 155 19" xfId="3958" xr:uid="{EE29B84A-3810-4C27-85B2-0871FC56C7AF}"/>
    <cellStyle name="Porcentual 155 2" xfId="3959" xr:uid="{DA5EB595-19EE-484E-93C6-3D1BB42F8A7A}"/>
    <cellStyle name="Porcentual 155 20" xfId="3960" xr:uid="{9F7B7CE7-E61D-442F-9D10-00378AB409FE}"/>
    <cellStyle name="Porcentual 155 21" xfId="3961" xr:uid="{E4C74E01-5434-4185-BAF9-85705119B971}"/>
    <cellStyle name="Porcentual 155 22" xfId="3962" xr:uid="{A521CD79-961A-489D-9BE1-D1FC258347A8}"/>
    <cellStyle name="Porcentual 155 23" xfId="3963" xr:uid="{DF034ABC-1AB0-4A35-8077-6BCC8ECAAC5A}"/>
    <cellStyle name="Porcentual 155 24" xfId="3964" xr:uid="{852E434C-16F1-4721-8582-FE1A1AE25106}"/>
    <cellStyle name="Porcentual 155 25" xfId="3965" xr:uid="{7D9274CC-1F8B-43A6-A3A4-9F39F325BFCE}"/>
    <cellStyle name="Porcentual 155 26" xfId="3966" xr:uid="{75692A56-4E7F-40D8-902B-DF55C5E36DBD}"/>
    <cellStyle name="Porcentual 155 27" xfId="3967" xr:uid="{178A87FA-FB6E-44E4-8C18-EE2E96F8770E}"/>
    <cellStyle name="Porcentual 155 28" xfId="3968" xr:uid="{78C9D947-2303-4958-AC3D-4BAB153920E0}"/>
    <cellStyle name="Porcentual 155 3" xfId="3969" xr:uid="{718BB792-BD81-4080-8892-98B4327E4E49}"/>
    <cellStyle name="Porcentual 155 4" xfId="3970" xr:uid="{CBAEC009-F463-4605-BDFC-8B44C0AFD4FC}"/>
    <cellStyle name="Porcentual 155 5" xfId="3971" xr:uid="{21549FC1-4150-4B60-8CD5-6EC908AD7921}"/>
    <cellStyle name="Porcentual 155 6" xfId="3972" xr:uid="{0AC668E9-4BD8-40B5-A419-CC7FEA82CFC9}"/>
    <cellStyle name="Porcentual 155 7" xfId="3973" xr:uid="{678CCD35-8879-4BDF-BD35-DFF1691BF3B4}"/>
    <cellStyle name="Porcentual 155 8" xfId="3974" xr:uid="{52D6D40E-B424-4CB5-BB8C-FDAF3D0C1D20}"/>
    <cellStyle name="Porcentual 155 9" xfId="3975" xr:uid="{248CB76C-50F5-4C76-9B79-56B42A10C86B}"/>
    <cellStyle name="Porcentual 156 10" xfId="3976" xr:uid="{70C7D3AA-C4D8-4CA6-8154-5D1A1FD98370}"/>
    <cellStyle name="Porcentual 156 11" xfId="3977" xr:uid="{7067ADD1-183F-4507-B3A6-E1D4573E842A}"/>
    <cellStyle name="Porcentual 156 12" xfId="3978" xr:uid="{AAFD981B-08D8-486A-B849-980767479243}"/>
    <cellStyle name="Porcentual 156 13" xfId="3979" xr:uid="{48F4B1EA-48FA-4691-B88C-7490DE55073F}"/>
    <cellStyle name="Porcentual 156 14" xfId="3980" xr:uid="{73AC10C4-F840-40BB-B59C-20CEBF33ECEB}"/>
    <cellStyle name="Porcentual 156 15" xfId="3981" xr:uid="{8ACD20BC-F30C-4B9A-A3F6-0541583EEB00}"/>
    <cellStyle name="Porcentual 156 16" xfId="3982" xr:uid="{4140DA1D-2BCF-4D7C-A94E-1E0879EB8E77}"/>
    <cellStyle name="Porcentual 156 17" xfId="3983" xr:uid="{6B61F863-E02C-448B-B44A-654E846B6AE2}"/>
    <cellStyle name="Porcentual 156 18" xfId="3984" xr:uid="{EECC7AAC-23D9-435C-95A7-5C42442444D7}"/>
    <cellStyle name="Porcentual 156 19" xfId="3985" xr:uid="{13975F46-3504-482C-A283-72DE98A2F995}"/>
    <cellStyle name="Porcentual 156 2" xfId="3986" xr:uid="{1C1A1A07-FC5B-4EDC-8E30-C5C5234E933B}"/>
    <cellStyle name="Porcentual 156 20" xfId="3987" xr:uid="{6252B67C-7375-4F70-B80A-41E3797EE0CB}"/>
    <cellStyle name="Porcentual 156 21" xfId="3988" xr:uid="{6BD65A32-F177-4702-B6E6-109F15450ECC}"/>
    <cellStyle name="Porcentual 156 22" xfId="3989" xr:uid="{462D1596-5786-4C81-A927-99793DC98095}"/>
    <cellStyle name="Porcentual 156 23" xfId="3990" xr:uid="{719F2417-8485-4321-815D-6C8E6FB20E9C}"/>
    <cellStyle name="Porcentual 156 24" xfId="3991" xr:uid="{0650580A-31F8-498F-8D4A-4258C35A9EDE}"/>
    <cellStyle name="Porcentual 156 25" xfId="3992" xr:uid="{7BF1559E-29F5-4525-A9C9-656AE3F86B01}"/>
    <cellStyle name="Porcentual 156 26" xfId="3993" xr:uid="{984C8DF1-7867-487E-B746-A4CB681C791F}"/>
    <cellStyle name="Porcentual 156 27" xfId="3994" xr:uid="{8ABA34BC-5FE0-43DA-9B7E-ECD14B4B4530}"/>
    <cellStyle name="Porcentual 156 28" xfId="3995" xr:uid="{9041AE24-A9D4-4BD5-B54A-B45E7674DF34}"/>
    <cellStyle name="Porcentual 156 3" xfId="3996" xr:uid="{02225484-BC1F-48F8-B17F-1C4CEE8417FB}"/>
    <cellStyle name="Porcentual 156 4" xfId="3997" xr:uid="{988E75C1-6CFC-408A-B2AE-2162A0020813}"/>
    <cellStyle name="Porcentual 156 5" xfId="3998" xr:uid="{84A505F7-E109-4B23-95A4-7BF35430F070}"/>
    <cellStyle name="Porcentual 156 6" xfId="3999" xr:uid="{70C94B94-B374-4725-9793-D1C1F5E0D703}"/>
    <cellStyle name="Porcentual 156 7" xfId="4000" xr:uid="{E5CA195A-B459-45FA-9254-17C1FDE5D5CD}"/>
    <cellStyle name="Porcentual 156 8" xfId="4001" xr:uid="{B9DB8BE7-CE63-4A18-B594-57EF583493BA}"/>
    <cellStyle name="Porcentual 156 9" xfId="4002" xr:uid="{B84D4420-F522-4765-B4C5-EFB84500B141}"/>
    <cellStyle name="Porcentual 157 10" xfId="4003" xr:uid="{DC557D21-DD39-4834-B22B-E04497861501}"/>
    <cellStyle name="Porcentual 157 11" xfId="4004" xr:uid="{287EB439-0614-4424-9733-BC4E33E9FF35}"/>
    <cellStyle name="Porcentual 157 12" xfId="4005" xr:uid="{0DE001E9-6DB7-464B-A7CD-729B8607D9C5}"/>
    <cellStyle name="Porcentual 157 13" xfId="4006" xr:uid="{19E4F203-7CAF-4FC6-97E3-A5D7D4F83618}"/>
    <cellStyle name="Porcentual 157 14" xfId="4007" xr:uid="{C98A6BF6-0005-4BD8-AE04-9B7183AB4049}"/>
    <cellStyle name="Porcentual 157 15" xfId="4008" xr:uid="{0A49D40C-DE60-4D75-B442-4B4EDD663852}"/>
    <cellStyle name="Porcentual 157 16" xfId="4009" xr:uid="{32984328-2F73-468F-BB7F-7F8F4FFC7DA4}"/>
    <cellStyle name="Porcentual 157 17" xfId="4010" xr:uid="{0CEDAE99-1F59-4F43-8BF2-FCEE10E1CE86}"/>
    <cellStyle name="Porcentual 157 18" xfId="4011" xr:uid="{81AD86C3-40F7-4C15-BE03-B43796664922}"/>
    <cellStyle name="Porcentual 157 19" xfId="4012" xr:uid="{31947303-31A5-4914-8A09-F968F932752F}"/>
    <cellStyle name="Porcentual 157 2" xfId="4013" xr:uid="{DD3A2DDC-79B1-41F1-8E1D-5C8BED3430BE}"/>
    <cellStyle name="Porcentual 157 20" xfId="4014" xr:uid="{9C5D6EAF-F7BC-4FAB-A92F-FFD08728D175}"/>
    <cellStyle name="Porcentual 157 21" xfId="4015" xr:uid="{99F0D5CF-9059-4916-8361-784C7E0B47FF}"/>
    <cellStyle name="Porcentual 157 22" xfId="4016" xr:uid="{B6BCC1B1-3743-45B4-B331-ACCAC0CEFBA7}"/>
    <cellStyle name="Porcentual 157 23" xfId="4017" xr:uid="{108383D1-B26E-4CD7-B609-CC24C72C899A}"/>
    <cellStyle name="Porcentual 157 24" xfId="4018" xr:uid="{0AD6AFC4-7CAC-4801-AF3C-A83623C24351}"/>
    <cellStyle name="Porcentual 157 25" xfId="4019" xr:uid="{EF5843FB-6929-4C30-8693-427FA03E39C7}"/>
    <cellStyle name="Porcentual 157 26" xfId="4020" xr:uid="{D155219B-48C1-45AB-B923-650015DC365C}"/>
    <cellStyle name="Porcentual 157 27" xfId="4021" xr:uid="{48584923-2412-4942-96A2-8A474E2BFACE}"/>
    <cellStyle name="Porcentual 157 28" xfId="4022" xr:uid="{ABB7DF45-0E82-4B10-BB6A-F79CD939177D}"/>
    <cellStyle name="Porcentual 157 3" xfId="4023" xr:uid="{AB1C166C-C8EF-48A9-88C3-05AADEC2A2BE}"/>
    <cellStyle name="Porcentual 157 4" xfId="4024" xr:uid="{761A5E81-BCD5-4352-A83A-7A033B7371CD}"/>
    <cellStyle name="Porcentual 157 5" xfId="4025" xr:uid="{7E2F87A7-D45B-45D1-BDD6-CA9D96A4F18D}"/>
    <cellStyle name="Porcentual 157 6" xfId="4026" xr:uid="{FDEDDE5F-42BF-4F04-A8EE-B836CC842C8F}"/>
    <cellStyle name="Porcentual 157 7" xfId="4027" xr:uid="{856237B5-9D63-4282-BF0D-9B37159C14EA}"/>
    <cellStyle name="Porcentual 157 8" xfId="4028" xr:uid="{20CE972C-3ABD-421D-87BE-E997F816A7FE}"/>
    <cellStyle name="Porcentual 157 9" xfId="4029" xr:uid="{E4519D56-8E96-493E-B86A-6819C5E2167A}"/>
    <cellStyle name="Porcentual 16" xfId="4030" xr:uid="{94497728-5AA3-4DB0-88B3-E20B131BA461}"/>
    <cellStyle name="Porcentual 16 10" xfId="4031" xr:uid="{91DB4E75-3250-40CA-8B64-FA5B9EE36F84}"/>
    <cellStyle name="Porcentual 16 11" xfId="4032" xr:uid="{1CBA745C-AC01-4936-84BA-54C252CB7C5D}"/>
    <cellStyle name="Porcentual 16 12" xfId="4033" xr:uid="{B799F2FD-DEF8-48C2-BCD5-0ABF9BFC574F}"/>
    <cellStyle name="Porcentual 16 13" xfId="4034" xr:uid="{C7DD8C5F-4E66-43C3-9675-3ED51221F341}"/>
    <cellStyle name="Porcentual 16 14" xfId="4035" xr:uid="{7840BF96-DF09-466C-A525-2B9435946EBE}"/>
    <cellStyle name="Porcentual 16 15" xfId="4036" xr:uid="{1BAE79BA-E8C1-405F-A546-CC0F0A891D5A}"/>
    <cellStyle name="Porcentual 16 16" xfId="4037" xr:uid="{BC3B6EE1-91EB-4EBF-8C66-715AE8ECEB8F}"/>
    <cellStyle name="Porcentual 16 17" xfId="4038" xr:uid="{E9E3C2A1-20A3-4FBB-8876-B8B1949DB864}"/>
    <cellStyle name="Porcentual 16 18" xfId="4039" xr:uid="{B0ACFBFB-78C5-4A71-BC68-F00026FEFAEF}"/>
    <cellStyle name="Porcentual 16 19" xfId="4040" xr:uid="{E7D3FD6F-431C-4954-809D-E92567D660BD}"/>
    <cellStyle name="Porcentual 16 2" xfId="4041" xr:uid="{7691B07E-EAC7-4FDD-A1FD-CE765F272AF6}"/>
    <cellStyle name="Porcentual 16 20" xfId="4042" xr:uid="{9BB90386-93AA-4E0A-BA4E-48351C4AB40D}"/>
    <cellStyle name="Porcentual 16 21" xfId="4043" xr:uid="{1831C8E5-E9F6-4983-BE37-8645B14EA3AE}"/>
    <cellStyle name="Porcentual 16 22" xfId="4044" xr:uid="{46EA9EC4-9A5F-4982-9354-05E81B9A9733}"/>
    <cellStyle name="Porcentual 16 23" xfId="4045" xr:uid="{3B0D19F4-D854-4D87-84A6-DB1A99BBE721}"/>
    <cellStyle name="Porcentual 16 24" xfId="4046" xr:uid="{A070C561-A029-4E21-B61D-1B9499D0DF91}"/>
    <cellStyle name="Porcentual 16 25" xfId="4047" xr:uid="{50F75436-45D8-40B8-88F6-64194C1DDBD3}"/>
    <cellStyle name="Porcentual 16 26" xfId="4048" xr:uid="{46C50E3C-D800-475A-AB24-1BED3216D91C}"/>
    <cellStyle name="Porcentual 16 27" xfId="4049" xr:uid="{23A4C6B6-1FA0-4C68-BF7B-C836BB1ABD2F}"/>
    <cellStyle name="Porcentual 16 28" xfId="4050" xr:uid="{8394A88A-8490-4843-8C61-DF1CA464C129}"/>
    <cellStyle name="Porcentual 16 3" xfId="4051" xr:uid="{35E9A8F4-6F98-4F22-9BF2-A11C2B54B4A4}"/>
    <cellStyle name="Porcentual 16 4" xfId="4052" xr:uid="{F1285092-647D-4A12-B715-CBE679ECD910}"/>
    <cellStyle name="Porcentual 16 5" xfId="4053" xr:uid="{EC38DC93-FC9D-4672-8150-DE46E79B3A61}"/>
    <cellStyle name="Porcentual 16 6" xfId="4054" xr:uid="{FEC594E9-75A0-4CC0-9F06-1753A45E4B9F}"/>
    <cellStyle name="Porcentual 16 7" xfId="4055" xr:uid="{050BA40B-CA75-48FF-BF36-B2C13F86C9B0}"/>
    <cellStyle name="Porcentual 16 8" xfId="4056" xr:uid="{0C09E68C-D4BF-4BFD-B62C-6A2DFBD6B3A4}"/>
    <cellStyle name="Porcentual 16 9" xfId="4057" xr:uid="{3A9F123C-538D-454C-9EC0-DCD34A25062E}"/>
    <cellStyle name="Porcentual 17" xfId="4058" xr:uid="{B23B1A39-C35B-4F9B-A708-5B9242A3A1A1}"/>
    <cellStyle name="Porcentual 17 10" xfId="4059" xr:uid="{E629454E-2AF5-444E-801D-41B0F776818C}"/>
    <cellStyle name="Porcentual 17 11" xfId="4060" xr:uid="{A948E996-89E6-4F99-8CD0-D72A6F6296D7}"/>
    <cellStyle name="Porcentual 17 12" xfId="4061" xr:uid="{C67DB909-58B1-4D1C-B600-5AB3AEFC9AB8}"/>
    <cellStyle name="Porcentual 17 13" xfId="4062" xr:uid="{C3030E53-85EE-442D-B876-819FCEE3105A}"/>
    <cellStyle name="Porcentual 17 14" xfId="4063" xr:uid="{43C83AA1-C5EF-47D8-9CD1-BA21B3DB8C70}"/>
    <cellStyle name="Porcentual 17 15" xfId="4064" xr:uid="{C100D013-8CA8-45CC-89A7-E8A9DB840C51}"/>
    <cellStyle name="Porcentual 17 16" xfId="4065" xr:uid="{A5C45182-C720-4F93-828D-7E8ED46E0FCE}"/>
    <cellStyle name="Porcentual 17 17" xfId="4066" xr:uid="{F4FA19E7-AAC1-407C-A1BC-1D3BDFD1C9F8}"/>
    <cellStyle name="Porcentual 17 18" xfId="4067" xr:uid="{64B6CD49-EB6D-4B2B-B1EC-E6B69EDDBB36}"/>
    <cellStyle name="Porcentual 17 19" xfId="4068" xr:uid="{31367848-15C1-4F9E-889A-59FB789B91B8}"/>
    <cellStyle name="Porcentual 17 2" xfId="4069" xr:uid="{9FE740CA-BF98-4F7E-B227-C521C381FCCA}"/>
    <cellStyle name="Porcentual 17 20" xfId="4070" xr:uid="{E6BBDF13-51F3-4D99-A8FA-FB117D0FB5A4}"/>
    <cellStyle name="Porcentual 17 21" xfId="4071" xr:uid="{28102532-00B0-44C3-AD7F-C1FD36B77D08}"/>
    <cellStyle name="Porcentual 17 22" xfId="4072" xr:uid="{F19D3198-67F3-47F2-A9A9-14B599C96596}"/>
    <cellStyle name="Porcentual 17 23" xfId="4073" xr:uid="{BD02B21F-F3E5-442C-92D7-59DC75A9D2C0}"/>
    <cellStyle name="Porcentual 17 24" xfId="4074" xr:uid="{2FC2D4E1-551A-4AF7-9BCD-B006AFDD797F}"/>
    <cellStyle name="Porcentual 17 25" xfId="4075" xr:uid="{AC22DE81-EC8B-4845-899A-BCAE2B3B25C9}"/>
    <cellStyle name="Porcentual 17 26" xfId="4076" xr:uid="{1B5AC0B6-3DCD-4867-922F-D61C9C2E8091}"/>
    <cellStyle name="Porcentual 17 27" xfId="4077" xr:uid="{FC28D64B-9D58-4380-8918-81FC4AF324DF}"/>
    <cellStyle name="Porcentual 17 28" xfId="4078" xr:uid="{1C801CFA-28EF-425D-9E8E-8ABB6FA7C10E}"/>
    <cellStyle name="Porcentual 17 3" xfId="4079" xr:uid="{132EDEBE-825F-465E-98B8-1CAA4480D5FE}"/>
    <cellStyle name="Porcentual 17 4" xfId="4080" xr:uid="{313A3F3F-A21F-4374-9A36-8EC982499363}"/>
    <cellStyle name="Porcentual 17 5" xfId="4081" xr:uid="{2D328B4E-657A-459E-9464-A8B5B2C0FE31}"/>
    <cellStyle name="Porcentual 17 6" xfId="4082" xr:uid="{02C592E0-F4C7-413B-BE88-FC1B1D1A772C}"/>
    <cellStyle name="Porcentual 17 7" xfId="4083" xr:uid="{A5BC83D7-A62F-4ED5-B3A7-9B3B3D1389ED}"/>
    <cellStyle name="Porcentual 17 8" xfId="4084" xr:uid="{36EA56A8-D9FC-40DD-8121-3BF09C669547}"/>
    <cellStyle name="Porcentual 17 9" xfId="4085" xr:uid="{BF4E6C96-E7F4-4EFF-BD7A-C8C91EAF6498}"/>
    <cellStyle name="Porcentual 18" xfId="4086" xr:uid="{0CE494F1-C7CF-4FAE-BC22-50EDBD595019}"/>
    <cellStyle name="Porcentual 18 10" xfId="4087" xr:uid="{F2C93E03-472F-44A6-B854-B11270227B99}"/>
    <cellStyle name="Porcentual 18 11" xfId="4088" xr:uid="{51E0A638-A7D9-4DDB-B199-9369157CF6F1}"/>
    <cellStyle name="Porcentual 18 12" xfId="4089" xr:uid="{087DF605-1F20-4A12-9F78-B76AF1AA9118}"/>
    <cellStyle name="Porcentual 18 13" xfId="4090" xr:uid="{E241F624-7D2E-40FD-8CFE-CCA532ECF16C}"/>
    <cellStyle name="Porcentual 18 14" xfId="4091" xr:uid="{C96DA10C-DF7D-4248-ABDD-8C5DA183A79C}"/>
    <cellStyle name="Porcentual 18 15" xfId="4092" xr:uid="{994FDF99-E0C4-4B97-9504-5FCD717B4319}"/>
    <cellStyle name="Porcentual 18 16" xfId="4093" xr:uid="{10C9909C-4C79-4811-AD2F-5386E52190B1}"/>
    <cellStyle name="Porcentual 18 17" xfId="4094" xr:uid="{41B1D36A-DB01-4249-A041-EE3851FDE3DB}"/>
    <cellStyle name="Porcentual 18 18" xfId="4095" xr:uid="{BD416E3B-C168-4A59-9101-E94284A10D57}"/>
    <cellStyle name="Porcentual 18 19" xfId="4096" xr:uid="{43F91211-991F-49A9-9EED-BA2E1A41046E}"/>
    <cellStyle name="Porcentual 18 2" xfId="4097" xr:uid="{E9D0D5B5-6D9E-40BE-8739-8A405EBE9D04}"/>
    <cellStyle name="Porcentual 18 20" xfId="4098" xr:uid="{ED04AE16-5E18-4D54-95E9-EE07DAD73B5E}"/>
    <cellStyle name="Porcentual 18 21" xfId="4099" xr:uid="{33346137-4B96-4577-8F91-E33E227B34CA}"/>
    <cellStyle name="Porcentual 18 22" xfId="4100" xr:uid="{666E71B0-70E8-4564-9D33-9AC734328A7F}"/>
    <cellStyle name="Porcentual 18 23" xfId="4101" xr:uid="{D1FCF300-0FFD-4571-AA18-5FDD92E1A845}"/>
    <cellStyle name="Porcentual 18 24" xfId="4102" xr:uid="{4C420B17-7ABD-42FE-B0A3-925E76F2DD24}"/>
    <cellStyle name="Porcentual 18 25" xfId="4103" xr:uid="{8FEB2A74-D11D-42E7-A8D8-1345889E0FBC}"/>
    <cellStyle name="Porcentual 18 26" xfId="4104" xr:uid="{2BD135E8-A6F1-4122-BF5E-FA2211BB0F99}"/>
    <cellStyle name="Porcentual 18 27" xfId="4105" xr:uid="{5B2F0AAA-4B13-468D-B5AA-A6102250062C}"/>
    <cellStyle name="Porcentual 18 28" xfId="4106" xr:uid="{43DF25E5-AE2E-4907-AC68-AE0E10959A68}"/>
    <cellStyle name="Porcentual 18 3" xfId="4107" xr:uid="{22C0BAC5-68F3-4858-8AEC-C1B8D585C47A}"/>
    <cellStyle name="Porcentual 18 4" xfId="4108" xr:uid="{0DE38AD3-DC91-4FB1-9F4B-D661113FB42A}"/>
    <cellStyle name="Porcentual 18 5" xfId="4109" xr:uid="{292957AE-1D46-497D-B06D-468894480BD6}"/>
    <cellStyle name="Porcentual 18 6" xfId="4110" xr:uid="{072FDFA3-2D7E-43CC-8A72-BDE873103884}"/>
    <cellStyle name="Porcentual 18 7" xfId="4111" xr:uid="{5E276915-84DA-4EF8-A2EB-E4C98583D618}"/>
    <cellStyle name="Porcentual 18 8" xfId="4112" xr:uid="{8B09587D-EFA0-4670-B8D5-BDEC7CEEF6C1}"/>
    <cellStyle name="Porcentual 18 9" xfId="4113" xr:uid="{6B83AC66-7391-4778-9D09-1CEBCAC5E39A}"/>
    <cellStyle name="Porcentual 19" xfId="4114" xr:uid="{8734CBD2-61FB-4EAD-BCD0-E51C605C22D1}"/>
    <cellStyle name="Porcentual 19 10" xfId="4115" xr:uid="{40DD96EE-EE88-4BD7-9E57-FC458EAD09A2}"/>
    <cellStyle name="Porcentual 19 11" xfId="4116" xr:uid="{3A8C7EB4-3ECB-434B-B466-A6C2F47B5011}"/>
    <cellStyle name="Porcentual 19 12" xfId="4117" xr:uid="{5B786873-2B9D-4D7B-B7E0-A1114BFC0497}"/>
    <cellStyle name="Porcentual 19 13" xfId="4118" xr:uid="{AF3DCF4E-F3CB-4FA5-80D0-0B99BDD59B1C}"/>
    <cellStyle name="Porcentual 19 14" xfId="4119" xr:uid="{F879C36F-8306-4560-89AD-F07225CE0A8F}"/>
    <cellStyle name="Porcentual 19 15" xfId="4120" xr:uid="{8382E8D5-AC0E-47A2-80FA-B94A331F50E3}"/>
    <cellStyle name="Porcentual 19 16" xfId="4121" xr:uid="{FB562131-489E-48CE-AA21-AE8DB1BF39CC}"/>
    <cellStyle name="Porcentual 19 17" xfId="4122" xr:uid="{6DD53492-C201-4FA2-988A-9E9D7393BF35}"/>
    <cellStyle name="Porcentual 19 18" xfId="4123" xr:uid="{5B610B46-CDF7-4868-9399-71D334FDC6C3}"/>
    <cellStyle name="Porcentual 19 19" xfId="4124" xr:uid="{AFDBE411-4509-4BDB-A492-59788498EFFE}"/>
    <cellStyle name="Porcentual 19 2" xfId="4125" xr:uid="{6809D727-B765-43A5-A25F-E217D70236A9}"/>
    <cellStyle name="Porcentual 19 20" xfId="4126" xr:uid="{2C85C1A1-F44B-4B18-A768-D30023A87235}"/>
    <cellStyle name="Porcentual 19 21" xfId="4127" xr:uid="{2917AEA0-E726-4498-B08A-A4529C6BFD3F}"/>
    <cellStyle name="Porcentual 19 22" xfId="4128" xr:uid="{258A9AAA-3B94-4E9E-A97F-F85A018D4826}"/>
    <cellStyle name="Porcentual 19 23" xfId="4129" xr:uid="{A912F3E8-D3B0-4EB6-ACED-95F36BD53C51}"/>
    <cellStyle name="Porcentual 19 24" xfId="4130" xr:uid="{5E449A9E-B753-4F97-B1B7-E5A320C77CE2}"/>
    <cellStyle name="Porcentual 19 25" xfId="4131" xr:uid="{B3E98513-D437-4131-8245-6BC5F85E90D1}"/>
    <cellStyle name="Porcentual 19 26" xfId="4132" xr:uid="{6A5BF76C-A875-4785-9695-7A8F548454A4}"/>
    <cellStyle name="Porcentual 19 27" xfId="4133" xr:uid="{AB13F2E3-5158-42DF-8A1C-8C66A85D84DD}"/>
    <cellStyle name="Porcentual 19 28" xfId="4134" xr:uid="{37283B79-492D-44C0-BE12-1C869B58F4C1}"/>
    <cellStyle name="Porcentual 19 3" xfId="4135" xr:uid="{D4CC8938-29C7-485E-ACFF-03044A6E1C8E}"/>
    <cellStyle name="Porcentual 19 4" xfId="4136" xr:uid="{61E84D2B-0A4B-4F1F-B6C0-CEFA4CDF179D}"/>
    <cellStyle name="Porcentual 19 5" xfId="4137" xr:uid="{C9DD388F-1AF0-4B2F-B420-97E6B426153A}"/>
    <cellStyle name="Porcentual 19 6" xfId="4138" xr:uid="{666E3AB2-2586-40BC-9E83-40EB98B2E3CF}"/>
    <cellStyle name="Porcentual 19 7" xfId="4139" xr:uid="{703EAED3-6FED-4D6C-8042-1A8EECA835EF}"/>
    <cellStyle name="Porcentual 19 8" xfId="4140" xr:uid="{BEB8A4EC-9977-4D44-A640-9AD372B5E771}"/>
    <cellStyle name="Porcentual 19 9" xfId="4141" xr:uid="{EC25C085-671B-440D-86E8-75C7C9D08897}"/>
    <cellStyle name="Porcentual 2" xfId="60" xr:uid="{0D4CE16A-2B18-4BC1-AFEB-7461CA4F73C8}"/>
    <cellStyle name="Porcentual 2 10" xfId="4142" xr:uid="{C947820F-5207-47D5-A539-0C258C30F140}"/>
    <cellStyle name="Porcentual 2 10 10" xfId="4143" xr:uid="{6F862CF7-1C91-4650-B055-5D80BA7BF45D}"/>
    <cellStyle name="Porcentual 2 10 11" xfId="4144" xr:uid="{D2793B1D-E652-4F92-9AAD-F691BA162806}"/>
    <cellStyle name="Porcentual 2 10 12" xfId="4145" xr:uid="{A5794B1C-2079-4E9E-9320-A8AA76F22ADE}"/>
    <cellStyle name="Porcentual 2 10 13" xfId="4146" xr:uid="{DC42F37E-C104-4120-B2D6-AAE1CDBFA9E7}"/>
    <cellStyle name="Porcentual 2 10 14" xfId="4147" xr:uid="{81EF1A10-9B66-40CE-9C8C-94332AC80B64}"/>
    <cellStyle name="Porcentual 2 10 15" xfId="4148" xr:uid="{78EA2901-3689-4939-A254-DDDF09D71279}"/>
    <cellStyle name="Porcentual 2 10 16" xfId="4149" xr:uid="{6B01F7BA-7AF4-41EA-A9AA-B85DF49C3633}"/>
    <cellStyle name="Porcentual 2 10 17" xfId="4150" xr:uid="{3F0AC83B-C56C-4E47-B38E-46D25B8BFCD7}"/>
    <cellStyle name="Porcentual 2 10 18" xfId="4151" xr:uid="{FBF17A15-20D3-48C8-84D6-D06A9C8112EE}"/>
    <cellStyle name="Porcentual 2 10 19" xfId="4152" xr:uid="{072E4555-10A9-4AAB-92AC-0D03C49EB78E}"/>
    <cellStyle name="Porcentual 2 10 2" xfId="4153" xr:uid="{8C65DBAB-D559-4FFD-8721-8938708C4458}"/>
    <cellStyle name="Porcentual 2 10 20" xfId="4154" xr:uid="{4711059F-371A-4850-95B0-B49DF6991E9E}"/>
    <cellStyle name="Porcentual 2 10 21" xfId="4155" xr:uid="{69661BFA-D7EC-4EF9-BB49-BC5897DFA777}"/>
    <cellStyle name="Porcentual 2 10 22" xfId="4156" xr:uid="{5EAE51B5-E684-4B5C-A7DD-9A683EDD9E09}"/>
    <cellStyle name="Porcentual 2 10 23" xfId="4157" xr:uid="{A0D184C2-FB5F-4770-90AF-308C0821E113}"/>
    <cellStyle name="Porcentual 2 10 24" xfId="4158" xr:uid="{2321C2F2-1ADD-4BC3-90B6-E024F960A7F0}"/>
    <cellStyle name="Porcentual 2 10 25" xfId="4159" xr:uid="{089A07D8-D054-49A1-B9FB-4C2737AD4D5A}"/>
    <cellStyle name="Porcentual 2 10 26" xfId="4160" xr:uid="{1D1AA764-42FD-4682-8341-7DEC32A4C102}"/>
    <cellStyle name="Porcentual 2 10 27" xfId="4161" xr:uid="{74F9DE80-E278-460F-A917-DFE585A485E1}"/>
    <cellStyle name="Porcentual 2 10 28" xfId="4162" xr:uid="{5E3CD1D4-D74E-42DA-964F-B6848EF54AD2}"/>
    <cellStyle name="Porcentual 2 10 3" xfId="4163" xr:uid="{57377F21-7AF6-4747-A0EF-C031AADC29D0}"/>
    <cellStyle name="Porcentual 2 10 4" xfId="4164" xr:uid="{86C5ED3D-6E2F-434E-A90B-95344AA7BD16}"/>
    <cellStyle name="Porcentual 2 10 5" xfId="4165" xr:uid="{D86E29D4-BB9D-4F9F-B837-1EB288B2B555}"/>
    <cellStyle name="Porcentual 2 10 6" xfId="4166" xr:uid="{2490ADE3-D9DE-42FE-9506-36E1360694C0}"/>
    <cellStyle name="Porcentual 2 10 7" xfId="4167" xr:uid="{BAD50B9E-B427-4CFA-BF4A-F457088DB41E}"/>
    <cellStyle name="Porcentual 2 10 8" xfId="4168" xr:uid="{7D9F0A1A-758C-4E14-9B75-DF1654247AE9}"/>
    <cellStyle name="Porcentual 2 10 9" xfId="4169" xr:uid="{B488EB37-9B9E-40BD-855A-5A4652B83CC3}"/>
    <cellStyle name="Porcentual 2 100" xfId="4170" xr:uid="{AB339997-EB17-45DB-8EB8-44A46893DC66}"/>
    <cellStyle name="Porcentual 2 101" xfId="4171" xr:uid="{5EDC5151-7979-4D99-88F1-6D33BDDFEC35}"/>
    <cellStyle name="Porcentual 2 102" xfId="4172" xr:uid="{7A8584EC-CB95-4F6A-B526-1FEF519631D6}"/>
    <cellStyle name="Porcentual 2 103" xfId="4173" xr:uid="{4407DF06-A193-450D-A6B6-F8C00CAA14A6}"/>
    <cellStyle name="Porcentual 2 104" xfId="4174" xr:uid="{61D5C919-19F9-443A-AADF-321298DF087E}"/>
    <cellStyle name="Porcentual 2 105" xfId="4175" xr:uid="{B7EF18AC-AC29-4BB7-8173-F466F7485A56}"/>
    <cellStyle name="Porcentual 2 106" xfId="4176" xr:uid="{C2E352A1-CC32-42F1-935D-10CF2178BA59}"/>
    <cellStyle name="Porcentual 2 107" xfId="4177" xr:uid="{3A172C9B-3887-4D47-82C6-0695E1AAD704}"/>
    <cellStyle name="Porcentual 2 108" xfId="4178" xr:uid="{767F4926-7631-4EDC-AC38-97B0CD251BBD}"/>
    <cellStyle name="Porcentual 2 109" xfId="4179" xr:uid="{EE5DDA4A-0A29-4FB1-8CD6-DCACD6F20617}"/>
    <cellStyle name="Porcentual 2 11" xfId="4180" xr:uid="{B73AF65C-4B36-4BC1-8CD1-5A88C1505133}"/>
    <cellStyle name="Porcentual 2 11 10" xfId="4181" xr:uid="{3276EC93-F3F3-41D4-92DE-CC6A3B962300}"/>
    <cellStyle name="Porcentual 2 11 11" xfId="4182" xr:uid="{BD279A20-A622-42E0-B7D0-DE5660E16377}"/>
    <cellStyle name="Porcentual 2 11 12" xfId="4183" xr:uid="{DACFA71D-E463-4C0D-98EA-84D4ED631D1A}"/>
    <cellStyle name="Porcentual 2 11 13" xfId="4184" xr:uid="{B3950712-9BE5-4CE1-A083-390C5FAD7BFE}"/>
    <cellStyle name="Porcentual 2 11 14" xfId="4185" xr:uid="{75705DEB-35F6-4676-B7B5-366C72D24254}"/>
    <cellStyle name="Porcentual 2 11 15" xfId="4186" xr:uid="{3F4D6C7C-4E93-47E0-97B2-863BA5058A40}"/>
    <cellStyle name="Porcentual 2 11 16" xfId="4187" xr:uid="{10C443C8-8446-43B7-A58F-1C257F7C0F19}"/>
    <cellStyle name="Porcentual 2 11 17" xfId="4188" xr:uid="{17A9FDD7-3A55-42FE-9C1A-664690ED75F4}"/>
    <cellStyle name="Porcentual 2 11 18" xfId="4189" xr:uid="{25D8FB10-4B54-4BF7-BCB9-B44321626BBE}"/>
    <cellStyle name="Porcentual 2 11 19" xfId="4190" xr:uid="{34781F13-3CFF-45F5-8952-B683A11258FD}"/>
    <cellStyle name="Porcentual 2 11 2" xfId="4191" xr:uid="{4BB36B78-1E44-4179-BF83-66D536F67BF9}"/>
    <cellStyle name="Porcentual 2 11 20" xfId="4192" xr:uid="{C90628E9-D622-49D2-B591-E2B222FD75E3}"/>
    <cellStyle name="Porcentual 2 11 21" xfId="4193" xr:uid="{99E1DC7A-54D4-431A-9373-8126D8C03E45}"/>
    <cellStyle name="Porcentual 2 11 22" xfId="4194" xr:uid="{FA6FA281-CE96-4746-980D-53D0530EC196}"/>
    <cellStyle name="Porcentual 2 11 23" xfId="4195" xr:uid="{F108D8C4-93F7-4045-B8F7-43E000AC52D4}"/>
    <cellStyle name="Porcentual 2 11 24" xfId="4196" xr:uid="{D66ADE90-FFE3-4D27-B12A-C18D4F65850C}"/>
    <cellStyle name="Porcentual 2 11 25" xfId="4197" xr:uid="{1C62A36C-1E6D-4D3D-8341-EC72D9CF27FD}"/>
    <cellStyle name="Porcentual 2 11 26" xfId="4198" xr:uid="{4442FEA9-84D3-4AB5-BBF9-0E10FF7CCCFB}"/>
    <cellStyle name="Porcentual 2 11 27" xfId="4199" xr:uid="{C21E10A5-9114-46DA-8484-4064DB5EFC9E}"/>
    <cellStyle name="Porcentual 2 11 28" xfId="4200" xr:uid="{199218F8-EE41-4588-9248-84FD2130669E}"/>
    <cellStyle name="Porcentual 2 11 3" xfId="4201" xr:uid="{E649BAC2-ADAA-457C-8A66-123B40B488EE}"/>
    <cellStyle name="Porcentual 2 11 4" xfId="4202" xr:uid="{2A7CFBAF-EBE7-46FC-A1D2-83863D89E89D}"/>
    <cellStyle name="Porcentual 2 11 5" xfId="4203" xr:uid="{12F1B5AF-2ACA-4A36-996B-04151B914A86}"/>
    <cellStyle name="Porcentual 2 11 6" xfId="4204" xr:uid="{853FB5A8-3BC6-4EE6-A53F-926DEC301091}"/>
    <cellStyle name="Porcentual 2 11 7" xfId="4205" xr:uid="{2A442E1E-4C55-4E2D-B432-0F0AD61DE898}"/>
    <cellStyle name="Porcentual 2 11 8" xfId="4206" xr:uid="{95EA21E8-986E-4737-88CE-BB9F568554BD}"/>
    <cellStyle name="Porcentual 2 11 9" xfId="4207" xr:uid="{7C30BE17-70FE-406C-9332-321C258F2B53}"/>
    <cellStyle name="Porcentual 2 110" xfId="4208" xr:uid="{DB6B05E8-DBA8-4C52-86D2-E71808AE7CD8}"/>
    <cellStyle name="Porcentual 2 111" xfId="4209" xr:uid="{163B6621-2A59-4058-891C-268396872EAF}"/>
    <cellStyle name="Porcentual 2 112" xfId="4210" xr:uid="{1BA04F72-6D3F-4ED6-B596-22E6A94E210D}"/>
    <cellStyle name="Porcentual 2 113" xfId="4211" xr:uid="{A614DDB0-8817-4402-9949-B5384BC100BC}"/>
    <cellStyle name="Porcentual 2 114" xfId="4212" xr:uid="{91C296BA-CF4F-4022-A659-34F60DF70C97}"/>
    <cellStyle name="Porcentual 2 12" xfId="4213" xr:uid="{4E6C113B-8BB2-435B-9A0E-94AF42877129}"/>
    <cellStyle name="Porcentual 2 12 10" xfId="4214" xr:uid="{48D7E4F1-B217-486B-A6C5-4C0E668ACF5E}"/>
    <cellStyle name="Porcentual 2 12 11" xfId="4215" xr:uid="{5C17B335-311B-4553-8635-A410F83DAF15}"/>
    <cellStyle name="Porcentual 2 12 12" xfId="4216" xr:uid="{582395B7-8DD3-49DC-9C31-BC2540064CD5}"/>
    <cellStyle name="Porcentual 2 12 13" xfId="4217" xr:uid="{A38C525D-A22A-4260-935C-8C3EB26EE668}"/>
    <cellStyle name="Porcentual 2 12 14" xfId="4218" xr:uid="{B3AD30C2-F9B1-4266-BE0D-5DFAD037443B}"/>
    <cellStyle name="Porcentual 2 12 15" xfId="4219" xr:uid="{AD5BCE4E-56E8-4636-A664-B72D8A562646}"/>
    <cellStyle name="Porcentual 2 12 16" xfId="4220" xr:uid="{3F896823-CF04-4712-9A0D-94455ACAA505}"/>
    <cellStyle name="Porcentual 2 12 17" xfId="4221" xr:uid="{774B7A96-6AEE-44E9-821A-36512251D53F}"/>
    <cellStyle name="Porcentual 2 12 18" xfId="4222" xr:uid="{1097A858-B769-41E5-B39A-205396757098}"/>
    <cellStyle name="Porcentual 2 12 19" xfId="4223" xr:uid="{C9D8B937-61B5-4915-A3B5-C18C054220CD}"/>
    <cellStyle name="Porcentual 2 12 2" xfId="4224" xr:uid="{D845F97D-5A6D-4D68-A1C1-D85C688DE402}"/>
    <cellStyle name="Porcentual 2 12 20" xfId="4225" xr:uid="{599FA59F-2C41-4E29-97A1-5A515B8E16D5}"/>
    <cellStyle name="Porcentual 2 12 21" xfId="4226" xr:uid="{2F7AF8F2-BA81-4510-B596-1258B0150A76}"/>
    <cellStyle name="Porcentual 2 12 22" xfId="4227" xr:uid="{6C1E980B-B9D2-4731-A253-A315EDAB7D75}"/>
    <cellStyle name="Porcentual 2 12 23" xfId="4228" xr:uid="{CDCAE9CB-02C0-4FF5-89DA-3E2469D5D0A1}"/>
    <cellStyle name="Porcentual 2 12 24" xfId="4229" xr:uid="{91788FCE-591E-4093-AB5C-179B219B6F7D}"/>
    <cellStyle name="Porcentual 2 12 25" xfId="4230" xr:uid="{7522F3E8-69EE-4359-8118-DF8FD6F4C117}"/>
    <cellStyle name="Porcentual 2 12 26" xfId="4231" xr:uid="{2079A5C4-024A-4FC0-A0C7-EBEE01CCFAAE}"/>
    <cellStyle name="Porcentual 2 12 27" xfId="4232" xr:uid="{75EEBBA4-69B7-4886-AD2F-0ABE65377280}"/>
    <cellStyle name="Porcentual 2 12 28" xfId="4233" xr:uid="{E6919124-BAA8-4BCE-A59A-DC9D42FE9966}"/>
    <cellStyle name="Porcentual 2 12 3" xfId="4234" xr:uid="{B5E2F79F-DB4E-49CE-9D43-5CE8E4ECD9DB}"/>
    <cellStyle name="Porcentual 2 12 4" xfId="4235" xr:uid="{01130F40-9C88-4A74-B177-BD13EB5B8259}"/>
    <cellStyle name="Porcentual 2 12 5" xfId="4236" xr:uid="{99B17FFD-69DF-46CA-9486-A92DD3478EC6}"/>
    <cellStyle name="Porcentual 2 12 6" xfId="4237" xr:uid="{ABF559FC-9BC1-488E-B5A6-45A6B8E8216F}"/>
    <cellStyle name="Porcentual 2 12 7" xfId="4238" xr:uid="{FA4E3AE2-8544-4C4A-8153-0ECB00AFAFB7}"/>
    <cellStyle name="Porcentual 2 12 8" xfId="4239" xr:uid="{F74895DE-538A-48EC-8FB6-768AADABAAE0}"/>
    <cellStyle name="Porcentual 2 12 9" xfId="4240" xr:uid="{57D5EF1B-7DAE-4A0C-BF69-8A99D3020B08}"/>
    <cellStyle name="Porcentual 2 13" xfId="4241" xr:uid="{347B1E4E-A03D-4506-ACB9-9259623C1A70}"/>
    <cellStyle name="Porcentual 2 13 10" xfId="4242" xr:uid="{2DD0D42A-ECE8-4ED4-B5C1-8E2187ED414E}"/>
    <cellStyle name="Porcentual 2 13 11" xfId="4243" xr:uid="{B0C768A2-2667-437F-AAB6-9B11A214F8BD}"/>
    <cellStyle name="Porcentual 2 13 12" xfId="4244" xr:uid="{11E8C29D-C5C0-4472-9BA5-776D95079ABD}"/>
    <cellStyle name="Porcentual 2 13 13" xfId="4245" xr:uid="{ECCEDDCC-BCFC-40EC-BCA8-974D64342708}"/>
    <cellStyle name="Porcentual 2 13 14" xfId="4246" xr:uid="{CED6437B-A505-48A3-A11D-0EE15C2731C9}"/>
    <cellStyle name="Porcentual 2 13 15" xfId="4247" xr:uid="{05EE3250-BBE7-4FAF-B1B7-741CE68D5083}"/>
    <cellStyle name="Porcentual 2 13 16" xfId="4248" xr:uid="{5FD8348B-16FC-4610-9D5C-AB5E307A38FB}"/>
    <cellStyle name="Porcentual 2 13 17" xfId="4249" xr:uid="{D8B36110-1BEC-4A5A-93D0-16C237A7E042}"/>
    <cellStyle name="Porcentual 2 13 18" xfId="4250" xr:uid="{F28BD372-CC6E-4259-A136-856DB93D34DB}"/>
    <cellStyle name="Porcentual 2 13 19" xfId="4251" xr:uid="{B14CF532-DE55-4150-87DF-B9DCC49B0C78}"/>
    <cellStyle name="Porcentual 2 13 2" xfId="4252" xr:uid="{7F86F30D-B590-4EB5-86C5-AED101CAA939}"/>
    <cellStyle name="Porcentual 2 13 20" xfId="4253" xr:uid="{E30885BA-CAB5-4011-8039-88E1623FDC54}"/>
    <cellStyle name="Porcentual 2 13 21" xfId="4254" xr:uid="{A322A41C-8435-4321-8A21-4D59DB0AC7FB}"/>
    <cellStyle name="Porcentual 2 13 22" xfId="4255" xr:uid="{B274BA6C-B658-4A62-A8F2-91366E982016}"/>
    <cellStyle name="Porcentual 2 13 23" xfId="4256" xr:uid="{68A6DFEE-B7E1-4B12-B9ED-EEE4063625FC}"/>
    <cellStyle name="Porcentual 2 13 24" xfId="4257" xr:uid="{B905C905-4B9F-434E-B667-AAA79520E5D1}"/>
    <cellStyle name="Porcentual 2 13 25" xfId="4258" xr:uid="{8B56ECCD-3884-4B8E-8BB9-65627148EDB8}"/>
    <cellStyle name="Porcentual 2 13 26" xfId="4259" xr:uid="{F8EB2192-3C43-4C8A-AED8-B4C5219CA9DE}"/>
    <cellStyle name="Porcentual 2 13 27" xfId="4260" xr:uid="{144BB1C0-8899-40E7-9A6F-82BA7C4A5D7E}"/>
    <cellStyle name="Porcentual 2 13 28" xfId="4261" xr:uid="{482A9362-C7A8-481D-ABC9-4AFCC27F99C0}"/>
    <cellStyle name="Porcentual 2 13 3" xfId="4262" xr:uid="{90E4CD63-D364-45A1-8779-833023E5DA29}"/>
    <cellStyle name="Porcentual 2 13 4" xfId="4263" xr:uid="{E3BB9EBD-4B2F-4FA3-8EA7-B5D630477586}"/>
    <cellStyle name="Porcentual 2 13 5" xfId="4264" xr:uid="{57ED5650-B794-4708-9F40-8360430B3C90}"/>
    <cellStyle name="Porcentual 2 13 6" xfId="4265" xr:uid="{5020EEE6-CFB1-4D3E-BD13-C5C7CC42903C}"/>
    <cellStyle name="Porcentual 2 13 7" xfId="4266" xr:uid="{989BDCD8-1565-4787-BD86-3900930EADBF}"/>
    <cellStyle name="Porcentual 2 13 8" xfId="4267" xr:uid="{5DDD9C53-DCBA-4A13-89FF-2EA4EEA93021}"/>
    <cellStyle name="Porcentual 2 13 9" xfId="4268" xr:uid="{190AB241-A8B5-4FD9-A8D1-AE439EEBBEAF}"/>
    <cellStyle name="Porcentual 2 14" xfId="4269" xr:uid="{3022C25A-391E-4A8B-9315-C126BD7AC6EF}"/>
    <cellStyle name="Porcentual 2 14 10" xfId="4270" xr:uid="{DD860946-A157-44EE-82A1-1C02B35E37A6}"/>
    <cellStyle name="Porcentual 2 14 11" xfId="4271" xr:uid="{01B85B7C-B337-463C-828A-75A5A8E2AB8C}"/>
    <cellStyle name="Porcentual 2 14 12" xfId="4272" xr:uid="{ABD7E272-2B4F-4F83-91F9-13530790D27B}"/>
    <cellStyle name="Porcentual 2 14 13" xfId="4273" xr:uid="{99E5FD0D-F4EB-463D-9879-46FFD182B389}"/>
    <cellStyle name="Porcentual 2 14 14" xfId="4274" xr:uid="{E7489A4A-E204-4300-ACD2-9F5EF925CD6F}"/>
    <cellStyle name="Porcentual 2 14 15" xfId="4275" xr:uid="{93CFEAD8-D4B9-44FA-B941-EF2EEF036BAE}"/>
    <cellStyle name="Porcentual 2 14 16" xfId="4276" xr:uid="{9C695C2E-787E-4959-A7E1-0034B4C632A2}"/>
    <cellStyle name="Porcentual 2 14 17" xfId="4277" xr:uid="{47CECB07-5AD9-46F1-84D4-0EE5ADA8097E}"/>
    <cellStyle name="Porcentual 2 14 18" xfId="4278" xr:uid="{5D1C8B8F-1E47-4A37-86D4-A88B8CE6832A}"/>
    <cellStyle name="Porcentual 2 14 19" xfId="4279" xr:uid="{49A786FE-9A91-4E82-8069-C276A8D200CB}"/>
    <cellStyle name="Porcentual 2 14 2" xfId="4280" xr:uid="{C8113C15-0E1A-46B5-8D17-3F6BF0183669}"/>
    <cellStyle name="Porcentual 2 14 20" xfId="4281" xr:uid="{8310C75E-A269-468B-93CC-EA6AE8096E56}"/>
    <cellStyle name="Porcentual 2 14 21" xfId="4282" xr:uid="{82B1533A-27A8-46B3-B443-DF9BAA906B0A}"/>
    <cellStyle name="Porcentual 2 14 22" xfId="4283" xr:uid="{38149978-1F94-4FD3-8DED-8C9CEEE4A0FA}"/>
    <cellStyle name="Porcentual 2 14 23" xfId="4284" xr:uid="{31B9BC8E-1DBC-4D7B-8BC1-945DA0EF2794}"/>
    <cellStyle name="Porcentual 2 14 24" xfId="4285" xr:uid="{64E11946-832A-49F7-AA17-B0D066CC990B}"/>
    <cellStyle name="Porcentual 2 14 25" xfId="4286" xr:uid="{E9B6042F-3EE0-4918-9651-A0308C58B891}"/>
    <cellStyle name="Porcentual 2 14 26" xfId="4287" xr:uid="{26331EF6-838B-443C-8452-0798DAFEDD6E}"/>
    <cellStyle name="Porcentual 2 14 27" xfId="4288" xr:uid="{28DCA6C8-07EF-4BDE-8634-B25A0DDBD87F}"/>
    <cellStyle name="Porcentual 2 14 28" xfId="4289" xr:uid="{94AE3939-AF34-472B-912D-B0386E0D0BDC}"/>
    <cellStyle name="Porcentual 2 14 3" xfId="4290" xr:uid="{BCE03F8D-FD81-44C8-BD5E-86E368F69870}"/>
    <cellStyle name="Porcentual 2 14 4" xfId="4291" xr:uid="{5DF39434-F3ED-44CE-9C19-32DFAD2E3DD1}"/>
    <cellStyle name="Porcentual 2 14 5" xfId="4292" xr:uid="{EA40305F-BDA8-4A30-8E78-82F2A2F3E755}"/>
    <cellStyle name="Porcentual 2 14 6" xfId="4293" xr:uid="{EB84952E-0B8D-4203-8310-B26E0DBA00F6}"/>
    <cellStyle name="Porcentual 2 14 7" xfId="4294" xr:uid="{4C58C3A7-169A-4860-A2EC-71DBCEBCBF93}"/>
    <cellStyle name="Porcentual 2 14 8" xfId="4295" xr:uid="{AAF3592B-CD39-429A-A982-9B9BF51E71F1}"/>
    <cellStyle name="Porcentual 2 14 9" xfId="4296" xr:uid="{33DACCAE-7C82-4D30-BADC-916A217CB747}"/>
    <cellStyle name="Porcentual 2 15" xfId="4297" xr:uid="{A24B6731-4DBC-4B5C-864B-43EDF807B347}"/>
    <cellStyle name="Porcentual 2 15 10" xfId="4298" xr:uid="{8C663C34-3B73-4714-A1F1-88CF832D52E1}"/>
    <cellStyle name="Porcentual 2 15 11" xfId="4299" xr:uid="{6A95C27F-8009-47CC-A896-C7EFFE032BCD}"/>
    <cellStyle name="Porcentual 2 15 12" xfId="4300" xr:uid="{A6B57624-9454-4FE1-9AC8-B6188E7E4A87}"/>
    <cellStyle name="Porcentual 2 15 13" xfId="4301" xr:uid="{10D92459-5185-4B25-868B-1D6235F0F3A9}"/>
    <cellStyle name="Porcentual 2 15 14" xfId="4302" xr:uid="{7C5C099F-442C-4757-B3B6-610153E258FF}"/>
    <cellStyle name="Porcentual 2 15 15" xfId="4303" xr:uid="{8C992FD1-0A9C-4A40-91FA-2BAED3E20550}"/>
    <cellStyle name="Porcentual 2 15 16" xfId="4304" xr:uid="{425A6358-74DA-4EA8-ABA7-91A23A3D7F29}"/>
    <cellStyle name="Porcentual 2 15 17" xfId="4305" xr:uid="{8539E326-8310-4FCF-AFD0-060103A78C04}"/>
    <cellStyle name="Porcentual 2 15 18" xfId="4306" xr:uid="{182CA9C2-DDF0-419A-A465-EE90B401EF83}"/>
    <cellStyle name="Porcentual 2 15 19" xfId="4307" xr:uid="{71CD419F-74D5-44CB-81D8-5D98129D7FAB}"/>
    <cellStyle name="Porcentual 2 15 2" xfId="4308" xr:uid="{86C864FA-D214-408A-B1B9-4A51DF16EA47}"/>
    <cellStyle name="Porcentual 2 15 20" xfId="4309" xr:uid="{8EB4742B-8F83-4FC8-B492-BB0874594BE2}"/>
    <cellStyle name="Porcentual 2 15 21" xfId="4310" xr:uid="{B7A46D13-3136-421E-8420-313D06EED376}"/>
    <cellStyle name="Porcentual 2 15 22" xfId="4311" xr:uid="{309DC0DD-4FC1-4A38-8712-4E8BCAEDB94A}"/>
    <cellStyle name="Porcentual 2 15 23" xfId="4312" xr:uid="{D8E099CD-DBD9-4B47-9809-9E0249B3ED05}"/>
    <cellStyle name="Porcentual 2 15 24" xfId="4313" xr:uid="{AA58C2B9-41F0-46CD-B4A3-E93C7C5F0955}"/>
    <cellStyle name="Porcentual 2 15 25" xfId="4314" xr:uid="{5CCF84DF-C32F-4D7A-85A4-3E1BB4F13B5A}"/>
    <cellStyle name="Porcentual 2 15 26" xfId="4315" xr:uid="{B706F92B-EDAD-437A-B0BE-0C013F847466}"/>
    <cellStyle name="Porcentual 2 15 27" xfId="4316" xr:uid="{B1B77477-37F6-40BB-83EF-50EBDB4E1020}"/>
    <cellStyle name="Porcentual 2 15 28" xfId="4317" xr:uid="{770755E6-D136-4EE5-A9BA-784C62876CFE}"/>
    <cellStyle name="Porcentual 2 15 3" xfId="4318" xr:uid="{2BCB98D4-CABE-4498-B394-139C147E638C}"/>
    <cellStyle name="Porcentual 2 15 4" xfId="4319" xr:uid="{E20AC202-4EB4-49EC-BDA0-E4451ECC23BB}"/>
    <cellStyle name="Porcentual 2 15 5" xfId="4320" xr:uid="{48CC926E-7C88-45DE-B91A-C857F97C789B}"/>
    <cellStyle name="Porcentual 2 15 6" xfId="4321" xr:uid="{8B13071B-CE5C-4BD4-88DA-12C9032837D5}"/>
    <cellStyle name="Porcentual 2 15 7" xfId="4322" xr:uid="{7DCB0F02-6242-4DE5-90DD-11852BF58584}"/>
    <cellStyle name="Porcentual 2 15 8" xfId="4323" xr:uid="{DD6655CB-B360-4859-BF57-6034722F5778}"/>
    <cellStyle name="Porcentual 2 15 9" xfId="4324" xr:uid="{75E5C578-3F42-4BA4-B965-8C2505F13A5B}"/>
    <cellStyle name="Porcentual 2 16" xfId="4325" xr:uid="{7EF9B43D-510C-490D-964C-E01270E1C0B0}"/>
    <cellStyle name="Porcentual 2 16 10" xfId="4326" xr:uid="{45C7EB4D-F86A-4BF7-A0EA-B2D6CFC1587C}"/>
    <cellStyle name="Porcentual 2 16 11" xfId="4327" xr:uid="{A4107BA4-DD62-498F-A5C1-BDF692B8E202}"/>
    <cellStyle name="Porcentual 2 16 12" xfId="4328" xr:uid="{522F90EA-EE65-435F-AFBF-FD654B9F8154}"/>
    <cellStyle name="Porcentual 2 16 13" xfId="4329" xr:uid="{B70C0650-30A9-4D2D-AA6B-597FCDDB9A94}"/>
    <cellStyle name="Porcentual 2 16 14" xfId="4330" xr:uid="{66657D75-B7B9-4D2C-8565-A266FF98EC66}"/>
    <cellStyle name="Porcentual 2 16 15" xfId="4331" xr:uid="{2AC09FC0-862C-41BC-BCA2-75ADADD6B751}"/>
    <cellStyle name="Porcentual 2 16 16" xfId="4332" xr:uid="{D5BEE42D-6361-4AA7-A046-FEBF32CE6B9B}"/>
    <cellStyle name="Porcentual 2 16 17" xfId="4333" xr:uid="{A7273F75-64EB-4634-BB2B-B23E88CFF8CC}"/>
    <cellStyle name="Porcentual 2 16 18" xfId="4334" xr:uid="{8937A460-9B10-4410-B16A-666F9BC65B2B}"/>
    <cellStyle name="Porcentual 2 16 19" xfId="4335" xr:uid="{43357A92-5587-464C-A77C-541A88C59C75}"/>
    <cellStyle name="Porcentual 2 16 2" xfId="4336" xr:uid="{163133A2-5EBE-4C2A-B132-7A6506021C0F}"/>
    <cellStyle name="Porcentual 2 16 20" xfId="4337" xr:uid="{F9E8BA1B-0DFA-4CFF-9E85-D590BB4A2CDA}"/>
    <cellStyle name="Porcentual 2 16 21" xfId="4338" xr:uid="{FDB07689-C6B2-4346-BE56-5E44D42EFDDC}"/>
    <cellStyle name="Porcentual 2 16 22" xfId="4339" xr:uid="{E5512055-40BD-44A3-91D9-A7802C9AC24A}"/>
    <cellStyle name="Porcentual 2 16 23" xfId="4340" xr:uid="{50BB556B-3BFB-4F3A-A669-EE4DD4AB12E7}"/>
    <cellStyle name="Porcentual 2 16 24" xfId="4341" xr:uid="{14096CA9-E41B-4D67-BF5F-891582B35083}"/>
    <cellStyle name="Porcentual 2 16 25" xfId="4342" xr:uid="{C4D0FF70-6151-45C2-BF27-F2237A9B8056}"/>
    <cellStyle name="Porcentual 2 16 26" xfId="4343" xr:uid="{800E978D-E9C6-48C3-A915-E7D67B5F43F9}"/>
    <cellStyle name="Porcentual 2 16 27" xfId="4344" xr:uid="{ABC5DBE5-B6AB-4DD7-902F-A7D6B3A6CEA5}"/>
    <cellStyle name="Porcentual 2 16 28" xfId="4345" xr:uid="{9A405161-52FC-42EE-9EA4-58AC449B6B36}"/>
    <cellStyle name="Porcentual 2 16 3" xfId="4346" xr:uid="{5DAF3C64-099F-4D11-939D-1C796F44D5E4}"/>
    <cellStyle name="Porcentual 2 16 4" xfId="4347" xr:uid="{D5E6A1CF-9562-4480-9ED4-88A87DBD9F65}"/>
    <cellStyle name="Porcentual 2 16 5" xfId="4348" xr:uid="{2C43E87F-0FA3-4A79-A009-5C5BDD8D22DC}"/>
    <cellStyle name="Porcentual 2 16 6" xfId="4349" xr:uid="{C6AD4B6F-4929-4AE8-8D2B-F95F83EBBB0F}"/>
    <cellStyle name="Porcentual 2 16 7" xfId="4350" xr:uid="{5C179952-E98A-4750-85F4-A8ECAE16D5DA}"/>
    <cellStyle name="Porcentual 2 16 8" xfId="4351" xr:uid="{BD5B0D68-CE97-4C37-98CB-8ACA3C315575}"/>
    <cellStyle name="Porcentual 2 16 9" xfId="4352" xr:uid="{B83CAFFE-2A4D-4AE7-B6A0-6C82AB8285F0}"/>
    <cellStyle name="Porcentual 2 17" xfId="4353" xr:uid="{B0DA8E46-0209-4D98-9823-CEB619FE14BC}"/>
    <cellStyle name="Porcentual 2 17 10" xfId="4354" xr:uid="{B9273A7B-ECCE-483D-B3FF-251DF006217B}"/>
    <cellStyle name="Porcentual 2 17 11" xfId="4355" xr:uid="{A9F261B2-2D7F-4394-B0FC-1A5C12BCF63E}"/>
    <cellStyle name="Porcentual 2 17 12" xfId="4356" xr:uid="{278A6813-E9DA-428D-ABAA-586DF44673AE}"/>
    <cellStyle name="Porcentual 2 17 13" xfId="4357" xr:uid="{BFDB429F-C133-42C4-947D-E03EE0E0F72B}"/>
    <cellStyle name="Porcentual 2 17 14" xfId="4358" xr:uid="{F95FEDA2-2CB1-4243-A17E-4CE95FD31F86}"/>
    <cellStyle name="Porcentual 2 17 15" xfId="4359" xr:uid="{B97B46E8-92CC-4BAE-A677-B6137FD3FF0A}"/>
    <cellStyle name="Porcentual 2 17 16" xfId="4360" xr:uid="{AB49F9AA-6BE0-41EE-8385-6B8F161376E2}"/>
    <cellStyle name="Porcentual 2 17 17" xfId="4361" xr:uid="{497F113C-CCBE-46D5-A04A-2DE6FD2BF027}"/>
    <cellStyle name="Porcentual 2 17 18" xfId="4362" xr:uid="{D411DFE7-4F95-41CB-9621-95AEF1A1CB95}"/>
    <cellStyle name="Porcentual 2 17 19" xfId="4363" xr:uid="{E143DB34-18EA-4E3F-9501-B8896EC656E4}"/>
    <cellStyle name="Porcentual 2 17 2" xfId="4364" xr:uid="{48F3B882-8BB8-4F4A-AE78-40C4B702D8EE}"/>
    <cellStyle name="Porcentual 2 17 20" xfId="4365" xr:uid="{EB9FA9B2-FAA8-418D-AF05-A20E8FBBFE3C}"/>
    <cellStyle name="Porcentual 2 17 21" xfId="4366" xr:uid="{B0626C0D-E03F-4458-8E78-A8D44CCBB9F3}"/>
    <cellStyle name="Porcentual 2 17 22" xfId="4367" xr:uid="{B8A4C19E-52A9-44C9-9232-A437454A7657}"/>
    <cellStyle name="Porcentual 2 17 23" xfId="4368" xr:uid="{2C0ED675-D423-4E41-8DAB-24AE1789FB70}"/>
    <cellStyle name="Porcentual 2 17 24" xfId="4369" xr:uid="{2873F753-1A83-438F-984F-D2B7B81728DE}"/>
    <cellStyle name="Porcentual 2 17 25" xfId="4370" xr:uid="{4F9B79FA-56CF-404B-8635-217C0CCF4593}"/>
    <cellStyle name="Porcentual 2 17 26" xfId="4371" xr:uid="{EDBD4019-904A-40DF-A696-61D757C56FAD}"/>
    <cellStyle name="Porcentual 2 17 27" xfId="4372" xr:uid="{A9F27E2B-9131-451A-A91A-17E1D43E27BE}"/>
    <cellStyle name="Porcentual 2 17 28" xfId="4373" xr:uid="{AAFE9C5B-0DC8-4073-949E-8FC9C0BFDF3B}"/>
    <cellStyle name="Porcentual 2 17 3" xfId="4374" xr:uid="{773A4325-890B-4375-ACD5-F28225FB876B}"/>
    <cellStyle name="Porcentual 2 17 4" xfId="4375" xr:uid="{5448DFFB-0E3F-42CC-99F2-983B1DB705E9}"/>
    <cellStyle name="Porcentual 2 17 5" xfId="4376" xr:uid="{B7D510D1-9A19-4C37-9A85-A87EF6B2BF00}"/>
    <cellStyle name="Porcentual 2 17 6" xfId="4377" xr:uid="{3DBA4AB4-8083-4343-BABD-0129026E50B0}"/>
    <cellStyle name="Porcentual 2 17 7" xfId="4378" xr:uid="{33AADDA0-0819-4556-8590-0FE3283BD97B}"/>
    <cellStyle name="Porcentual 2 17 8" xfId="4379" xr:uid="{28C195D7-3271-47EF-94A0-C9AD8B2B0968}"/>
    <cellStyle name="Porcentual 2 17 9" xfId="4380" xr:uid="{E44B598E-D96E-41C6-92F1-7853ED931421}"/>
    <cellStyle name="Porcentual 2 18" xfId="4381" xr:uid="{69F8FB79-930B-48F0-98CC-E0FDFDCE271F}"/>
    <cellStyle name="Porcentual 2 18 10" xfId="4382" xr:uid="{3E596FA9-2B36-4258-ADCD-551B8E5A09D0}"/>
    <cellStyle name="Porcentual 2 18 11" xfId="4383" xr:uid="{329E5882-8D58-4C6C-8F16-191ACD022018}"/>
    <cellStyle name="Porcentual 2 18 12" xfId="4384" xr:uid="{ADD89234-64C0-4B02-B602-57CA5664D54E}"/>
    <cellStyle name="Porcentual 2 18 13" xfId="4385" xr:uid="{C528DE57-E3D6-4532-AEE1-053E4AA94D4B}"/>
    <cellStyle name="Porcentual 2 18 14" xfId="4386" xr:uid="{AF712DA1-C172-4851-994A-9EB4244ADBFE}"/>
    <cellStyle name="Porcentual 2 18 15" xfId="4387" xr:uid="{0A46DC3E-3028-48F7-9455-AA9EAC50FA1B}"/>
    <cellStyle name="Porcentual 2 18 16" xfId="4388" xr:uid="{42DA0D2C-0286-40DD-A752-25FF23011B1B}"/>
    <cellStyle name="Porcentual 2 18 17" xfId="4389" xr:uid="{99BA20E6-4ACA-4AD8-9B30-42CF123FFB0B}"/>
    <cellStyle name="Porcentual 2 18 18" xfId="4390" xr:uid="{DD56C127-5EE5-487E-BCBC-CC22AAB1E9F5}"/>
    <cellStyle name="Porcentual 2 18 19" xfId="4391" xr:uid="{7C044DA8-16DF-4CEE-87C5-8ABB0D140604}"/>
    <cellStyle name="Porcentual 2 18 2" xfId="4392" xr:uid="{20127009-3FE6-4ACE-BE4A-DACADC21C428}"/>
    <cellStyle name="Porcentual 2 18 20" xfId="4393" xr:uid="{24613AD8-6C28-400D-97F2-04F5FDDA4013}"/>
    <cellStyle name="Porcentual 2 18 21" xfId="4394" xr:uid="{6BEB73CD-B1AE-4A84-A162-1B70638E7C3F}"/>
    <cellStyle name="Porcentual 2 18 22" xfId="4395" xr:uid="{6DD16FBA-6A42-4F0A-AB16-98BD5AB2117D}"/>
    <cellStyle name="Porcentual 2 18 23" xfId="4396" xr:uid="{22184EC9-A481-4E71-B057-E83E39951321}"/>
    <cellStyle name="Porcentual 2 18 24" xfId="4397" xr:uid="{4C4F81F9-5594-4FB7-9AC4-B8614A1287C7}"/>
    <cellStyle name="Porcentual 2 18 25" xfId="4398" xr:uid="{512BADAA-0D17-4E75-B4DC-6C5D75CA1A0E}"/>
    <cellStyle name="Porcentual 2 18 26" xfId="4399" xr:uid="{A1AEA63B-EB14-4B11-9400-6640D00D81DC}"/>
    <cellStyle name="Porcentual 2 18 27" xfId="4400" xr:uid="{39B3583E-0710-4F8E-92D1-2B9299F32C17}"/>
    <cellStyle name="Porcentual 2 18 28" xfId="4401" xr:uid="{8C5F5333-03FD-44DD-BE6D-B750AB4EC101}"/>
    <cellStyle name="Porcentual 2 18 3" xfId="4402" xr:uid="{D901A5E3-0B14-48D5-BF18-FA8F9E58465A}"/>
    <cellStyle name="Porcentual 2 18 4" xfId="4403" xr:uid="{EC208A88-D925-426E-A0C6-8B48BCAA5BF6}"/>
    <cellStyle name="Porcentual 2 18 5" xfId="4404" xr:uid="{B79912B0-D917-4081-9B81-A46E80B606E7}"/>
    <cellStyle name="Porcentual 2 18 6" xfId="4405" xr:uid="{F053841C-FE23-42AD-BBE4-1D1A056E0928}"/>
    <cellStyle name="Porcentual 2 18 7" xfId="4406" xr:uid="{515D36E3-9397-4C5E-BEA3-C41746F5843A}"/>
    <cellStyle name="Porcentual 2 18 8" xfId="4407" xr:uid="{EB7BD94E-DA28-4C3C-B329-ACCB85155F0F}"/>
    <cellStyle name="Porcentual 2 18 9" xfId="4408" xr:uid="{C29BA90E-FC36-42CF-BD94-D804087E07E5}"/>
    <cellStyle name="Porcentual 2 19" xfId="4409" xr:uid="{B134752C-6EA9-4A5D-86E1-2F782ECDCE36}"/>
    <cellStyle name="Porcentual 2 19 10" xfId="4410" xr:uid="{3F6F480F-DC7F-48BC-9AB7-3B7D1C5C2544}"/>
    <cellStyle name="Porcentual 2 19 11" xfId="4411" xr:uid="{5CAF5EFE-C77A-4CDE-BF79-846CE98CDA56}"/>
    <cellStyle name="Porcentual 2 19 12" xfId="4412" xr:uid="{A06CF500-8EE6-45CF-AEAC-2B6FD05AEA14}"/>
    <cellStyle name="Porcentual 2 19 13" xfId="4413" xr:uid="{8FF22E95-5F90-4DAD-B697-83A687FAD435}"/>
    <cellStyle name="Porcentual 2 19 14" xfId="4414" xr:uid="{1938A06C-DAC0-4AA2-B13C-E00775BBC9B7}"/>
    <cellStyle name="Porcentual 2 19 15" xfId="4415" xr:uid="{9C9B86CD-9811-494F-BA9A-A8E0658350AC}"/>
    <cellStyle name="Porcentual 2 19 16" xfId="4416" xr:uid="{EFBA7A6E-4679-42FB-8232-7CBB8E471A25}"/>
    <cellStyle name="Porcentual 2 19 17" xfId="4417" xr:uid="{8DDACE43-00D9-46F6-BF8F-FF3D39EC0F11}"/>
    <cellStyle name="Porcentual 2 19 18" xfId="4418" xr:uid="{EACFA76E-F865-496B-A2F2-0B8F2C380757}"/>
    <cellStyle name="Porcentual 2 19 19" xfId="4419" xr:uid="{DF66CA64-75D8-46CD-8409-D3A6DA1656BE}"/>
    <cellStyle name="Porcentual 2 19 2" xfId="4420" xr:uid="{57057626-85EF-46A0-9DD6-8B55F88A33A5}"/>
    <cellStyle name="Porcentual 2 19 20" xfId="4421" xr:uid="{24E16C9D-6C9E-487B-92F9-385941B1B266}"/>
    <cellStyle name="Porcentual 2 19 21" xfId="4422" xr:uid="{3585F292-EA9D-4647-82FD-A6ABDDDC0450}"/>
    <cellStyle name="Porcentual 2 19 22" xfId="4423" xr:uid="{317FF5BD-DA17-4BB3-81AC-AAD8EE90B149}"/>
    <cellStyle name="Porcentual 2 19 23" xfId="4424" xr:uid="{086BDD84-2C87-4FB3-A0CD-94DBC76A4001}"/>
    <cellStyle name="Porcentual 2 19 24" xfId="4425" xr:uid="{10EE661E-9189-432B-902C-A6859C5981D5}"/>
    <cellStyle name="Porcentual 2 19 25" xfId="4426" xr:uid="{A51F2A93-6BA6-41F5-89A6-F7B374A2573A}"/>
    <cellStyle name="Porcentual 2 19 26" xfId="4427" xr:uid="{92B79563-9ED9-4FC4-BD61-0BA37F869893}"/>
    <cellStyle name="Porcentual 2 19 27" xfId="4428" xr:uid="{38B84D1B-1B57-483E-A966-F39F861C41BE}"/>
    <cellStyle name="Porcentual 2 19 28" xfId="4429" xr:uid="{7CC79EF3-2DFB-445E-8C41-7A83274697E7}"/>
    <cellStyle name="Porcentual 2 19 3" xfId="4430" xr:uid="{09E3F4F0-85E9-4230-AB4B-170190DF9F2D}"/>
    <cellStyle name="Porcentual 2 19 4" xfId="4431" xr:uid="{58F2365F-B74A-4B19-95FB-61FFC7D22849}"/>
    <cellStyle name="Porcentual 2 19 5" xfId="4432" xr:uid="{722581C7-074E-4FF5-AB58-61EF96750877}"/>
    <cellStyle name="Porcentual 2 19 6" xfId="4433" xr:uid="{69D0F833-88CA-4CBE-93DB-1B04DF1C2240}"/>
    <cellStyle name="Porcentual 2 19 7" xfId="4434" xr:uid="{DFBAF250-501D-4CE4-92B9-F7C1BF12DA3D}"/>
    <cellStyle name="Porcentual 2 19 8" xfId="4435" xr:uid="{2F721671-2031-4942-B126-AE7AF7A3E8CD}"/>
    <cellStyle name="Porcentual 2 19 9" xfId="4436" xr:uid="{3FC4A9A7-5079-4E78-9C4E-A9504112EEDD}"/>
    <cellStyle name="Porcentual 2 2" xfId="4437" xr:uid="{8B7024A6-D095-4C9D-B550-786DC32E731C}"/>
    <cellStyle name="Porcentual 2 2 10" xfId="4438" xr:uid="{277FAD51-360A-4B6D-BAC8-AD8F4885C04A}"/>
    <cellStyle name="Porcentual 2 2 11" xfId="4439" xr:uid="{C49C5C77-5136-4F2B-9F3F-2F08FD8ECE86}"/>
    <cellStyle name="Porcentual 2 2 12" xfId="4440" xr:uid="{7A06534A-EE84-4618-8EA7-3F4B8DF880F0}"/>
    <cellStyle name="Porcentual 2 2 13" xfId="4441" xr:uid="{757EB3C4-BFD5-4D33-B9B7-CE6A9D442FA7}"/>
    <cellStyle name="Porcentual 2 2 14" xfId="4442" xr:uid="{B3CA8B0E-2673-4688-AA76-B730F2A45D56}"/>
    <cellStyle name="Porcentual 2 2 15" xfId="4443" xr:uid="{DDCB49FB-40EA-411C-BF11-D74065AA6670}"/>
    <cellStyle name="Porcentual 2 2 16" xfId="4444" xr:uid="{FEAA9B0C-600F-4B1B-8EBD-B4A81557DA67}"/>
    <cellStyle name="Porcentual 2 2 17" xfId="4445" xr:uid="{3852F1BA-31BF-4BF7-A106-3E4C9F28DDE6}"/>
    <cellStyle name="Porcentual 2 2 18" xfId="4446" xr:uid="{AF2BD984-E2F2-48F9-8D90-59B41475282F}"/>
    <cellStyle name="Porcentual 2 2 19" xfId="4447" xr:uid="{4DF9F252-70BD-4689-A08C-02D136C717B6}"/>
    <cellStyle name="Porcentual 2 2 2" xfId="4448" xr:uid="{0FBAD818-921D-4E3E-8CED-525B66E23182}"/>
    <cellStyle name="Porcentual 2 2 2 10" xfId="4449" xr:uid="{653A2E4C-6EC4-4CFC-871A-E9E8B8115F2A}"/>
    <cellStyle name="Porcentual 2 2 2 11" xfId="4450" xr:uid="{B299560D-10A9-4F48-B6F3-8CF6D6B321D8}"/>
    <cellStyle name="Porcentual 2 2 2 2" xfId="4451" xr:uid="{3BC7D20F-8348-474F-8489-CE08B0BF2B52}"/>
    <cellStyle name="Porcentual 2 2 2 2 2" xfId="4452" xr:uid="{940C5D7D-D7E3-4659-B20A-B01B74EBC1CA}"/>
    <cellStyle name="Porcentual 2 2 2 3" xfId="4453" xr:uid="{FD35EA05-D81F-4985-A93A-7C7C5E41E367}"/>
    <cellStyle name="Porcentual 2 2 2 4" xfId="4454" xr:uid="{44F9F44F-E663-4171-8679-4E0FA96527E6}"/>
    <cellStyle name="Porcentual 2 2 2 5" xfId="4455" xr:uid="{88F614B2-5DC5-4641-B4C2-0BD4037E7F10}"/>
    <cellStyle name="Porcentual 2 2 2 6" xfId="4456" xr:uid="{7DC630DE-76D8-4A82-9D7A-41632DB520D4}"/>
    <cellStyle name="Porcentual 2 2 2 7" xfId="4457" xr:uid="{460E0BC2-981F-4431-964E-367F9847FBD6}"/>
    <cellStyle name="Porcentual 2 2 2 8" xfId="4458" xr:uid="{D3DDCBBF-992C-4840-A9C2-A68D82D75898}"/>
    <cellStyle name="Porcentual 2 2 2 9" xfId="4459" xr:uid="{EEB2D785-D956-4106-BCC9-2FDCE9F79295}"/>
    <cellStyle name="Porcentual 2 2 20" xfId="4460" xr:uid="{DC1A42D1-5433-41DB-83C3-34DE49C46A0C}"/>
    <cellStyle name="Porcentual 2 2 21" xfId="4461" xr:uid="{87A4A7FA-F346-4FA3-BCAF-902D2ABB86B6}"/>
    <cellStyle name="Porcentual 2 2 22" xfId="4462" xr:uid="{346BC871-C151-4090-B8C8-CA31DFB5D2E2}"/>
    <cellStyle name="Porcentual 2 2 23" xfId="4463" xr:uid="{D3D3C5E6-C4F6-4434-9C82-3B1115BAE29F}"/>
    <cellStyle name="Porcentual 2 2 24" xfId="4464" xr:uid="{15895471-92D5-4378-AB8F-2225FAA2B982}"/>
    <cellStyle name="Porcentual 2 2 25" xfId="4465" xr:uid="{743A4CC3-12F7-43A0-A600-D917CBDEF9CD}"/>
    <cellStyle name="Porcentual 2 2 26" xfId="4466" xr:uid="{34D65040-18E8-4387-9287-A2837A450115}"/>
    <cellStyle name="Porcentual 2 2 27" xfId="4467" xr:uid="{B51E2B88-E3DA-4E8E-8E02-97F09A686226}"/>
    <cellStyle name="Porcentual 2 2 28" xfId="4468" xr:uid="{6ED569E7-155F-4604-B6A5-CC5F75543F3B}"/>
    <cellStyle name="Porcentual 2 2 29" xfId="4469" xr:uid="{9B1152F1-58F6-4AED-9015-E14F35A1BE6D}"/>
    <cellStyle name="Porcentual 2 2 3" xfId="4470" xr:uid="{B59C4F6B-9942-4E82-89C6-E6CE9A81578E}"/>
    <cellStyle name="Porcentual 2 2 3 2" xfId="4471" xr:uid="{68F6A423-6786-49D7-97F0-AB2B0514DE85}"/>
    <cellStyle name="Porcentual 2 2 3 2 2" xfId="4472" xr:uid="{79533AFB-E306-4703-B9B2-BA64FFD3A9E2}"/>
    <cellStyle name="Porcentual 2 2 3 3" xfId="4473" xr:uid="{04B32FF3-6DE4-42C3-A653-1BD9C5AD0F4B}"/>
    <cellStyle name="Porcentual 2 2 30" xfId="4474" xr:uid="{483517CA-2C70-4937-8481-5534932AA297}"/>
    <cellStyle name="Porcentual 2 2 31" xfId="4475" xr:uid="{D702E9D9-52EF-49C1-AE76-165C95427B3C}"/>
    <cellStyle name="Porcentual 2 2 32" xfId="4476" xr:uid="{7065AADF-96A3-4FDF-BA1B-B3EB90680003}"/>
    <cellStyle name="Porcentual 2 2 33" xfId="4477" xr:uid="{FFDF61F7-96D6-44D9-8774-E9746279C4C7}"/>
    <cellStyle name="Porcentual 2 2 34" xfId="4478" xr:uid="{1F79E0A4-943B-4AFD-8113-E4C7AA0CCAE1}"/>
    <cellStyle name="Porcentual 2 2 35" xfId="4479" xr:uid="{6114FE45-18C5-41BD-B86A-5A165DCAF173}"/>
    <cellStyle name="Porcentual 2 2 36" xfId="4480" xr:uid="{E1248DE4-B509-41FF-8E69-F1959C6C9330}"/>
    <cellStyle name="Porcentual 2 2 37" xfId="4481" xr:uid="{0033F05F-5EE2-444B-B427-20D50D4A91EB}"/>
    <cellStyle name="Porcentual 2 2 38" xfId="4482" xr:uid="{751EA29F-6B69-4250-8F96-B72069AD62D6}"/>
    <cellStyle name="Porcentual 2 2 39" xfId="4483" xr:uid="{8746F456-9B45-4947-96C7-FD336CD2074F}"/>
    <cellStyle name="Porcentual 2 2 4" xfId="4484" xr:uid="{C84FC155-7F36-4B9C-9135-999555343C9F}"/>
    <cellStyle name="Porcentual 2 2 4 2" xfId="4485" xr:uid="{B96CC844-851D-448B-BB43-D7B9CCDDD49D}"/>
    <cellStyle name="Porcentual 2 2 40" xfId="4486" xr:uid="{EA10E4E4-D09E-41A0-BA62-961A6CDE8BB8}"/>
    <cellStyle name="Porcentual 2 2 41" xfId="4487" xr:uid="{AFA42F67-8A4B-427B-AF9B-581694F40FF7}"/>
    <cellStyle name="Porcentual 2 2 42" xfId="4488" xr:uid="{FDCA6CC7-A9E4-4A1C-88AE-8AAA9A4FDFD9}"/>
    <cellStyle name="Porcentual 2 2 43" xfId="4489" xr:uid="{BCFF1C6D-B665-432D-81E1-FCB533DE31CD}"/>
    <cellStyle name="Porcentual 2 2 44" xfId="4490" xr:uid="{DDD83519-3F8E-4184-B1D4-2EEE72F73B89}"/>
    <cellStyle name="Porcentual 2 2 45" xfId="4491" xr:uid="{82DE80B5-1C53-4506-AA8A-9CCF8263F00B}"/>
    <cellStyle name="Porcentual 2 2 46" xfId="4492" xr:uid="{12C64095-9172-4964-952D-17950F1BFD40}"/>
    <cellStyle name="Porcentual 2 2 47" xfId="4493" xr:uid="{F6005349-992F-4883-BE2B-86DCE5FC693E}"/>
    <cellStyle name="Porcentual 2 2 48" xfId="4494" xr:uid="{0503795B-F35C-4A7D-A4DE-0ACED12E3C93}"/>
    <cellStyle name="Porcentual 2 2 49" xfId="4495" xr:uid="{5C0E7FED-BB62-49F2-9197-FF03A63B16A5}"/>
    <cellStyle name="Porcentual 2 2 5" xfId="4496" xr:uid="{AAC50B07-929A-4509-AE5C-0AF86229F743}"/>
    <cellStyle name="Porcentual 2 2 50" xfId="4497" xr:uid="{90AAA6D0-D27E-4616-9EBB-25ED483973DB}"/>
    <cellStyle name="Porcentual 2 2 51" xfId="4498" xr:uid="{F235A1E9-1A32-4D5C-AE79-601B7ECBE612}"/>
    <cellStyle name="Porcentual 2 2 52" xfId="4499" xr:uid="{2BB8E449-4004-47B1-890A-7573CBEADF79}"/>
    <cellStyle name="Porcentual 2 2 53" xfId="4500" xr:uid="{6D8A0E7B-DFB6-4AC4-927D-ED5BEE17F1F6}"/>
    <cellStyle name="Porcentual 2 2 54" xfId="4501" xr:uid="{309677A2-DCB7-4CDE-94D0-514DD997ACAD}"/>
    <cellStyle name="Porcentual 2 2 55" xfId="4502" xr:uid="{14D99264-735B-4B5A-BB1A-DFE590B71035}"/>
    <cellStyle name="Porcentual 2 2 56" xfId="4503" xr:uid="{F4931C3E-C8BA-4A5F-B70F-3E39E088AFD2}"/>
    <cellStyle name="Porcentual 2 2 57" xfId="4504" xr:uid="{A06BD772-D9CF-4383-A053-6C962184643D}"/>
    <cellStyle name="Porcentual 2 2 58" xfId="4505" xr:uid="{E0356382-42A9-4EE4-B936-C155EC4451FE}"/>
    <cellStyle name="Porcentual 2 2 59" xfId="4506" xr:uid="{A0A319BD-7EC8-4670-8DE4-27C50D587071}"/>
    <cellStyle name="Porcentual 2 2 6" xfId="4507" xr:uid="{0CDDC4B0-8627-490A-98D1-786DF572365F}"/>
    <cellStyle name="Porcentual 2 2 60" xfId="4508" xr:uid="{F36FACDB-ECE1-47E2-A49D-FF4D529D1985}"/>
    <cellStyle name="Porcentual 2 2 61" xfId="4509" xr:uid="{AEE60CC4-6D98-434D-8A28-F98E7D853D8A}"/>
    <cellStyle name="Porcentual 2 2 62" xfId="4510" xr:uid="{01518128-6239-4457-97A8-36B314205AA4}"/>
    <cellStyle name="Porcentual 2 2 63" xfId="4511" xr:uid="{C0F94991-5F83-4850-B89B-9480F7446BB8}"/>
    <cellStyle name="Porcentual 2 2 64" xfId="4512" xr:uid="{06195700-118F-478C-ACDC-9597662FFBF6}"/>
    <cellStyle name="Porcentual 2 2 65" xfId="4513" xr:uid="{34F60446-FA51-426A-B83C-291C2DDEB431}"/>
    <cellStyle name="Porcentual 2 2 66" xfId="4514" xr:uid="{24649A36-F6A9-4DB3-AEED-567378A1523C}"/>
    <cellStyle name="Porcentual 2 2 67" xfId="4515" xr:uid="{BB7B2A8A-A36C-47DD-A1B9-E28EC0A25E77}"/>
    <cellStyle name="Porcentual 2 2 7" xfId="4516" xr:uid="{F3616666-CC3B-495D-A651-9AD27B48C440}"/>
    <cellStyle name="Porcentual 2 2 8" xfId="4517" xr:uid="{F829646D-2407-4D77-B6D6-504C4F8E4503}"/>
    <cellStyle name="Porcentual 2 2 9" xfId="4518" xr:uid="{A0B27FD9-21D1-48E8-A2B0-55DB22AD26BA}"/>
    <cellStyle name="Porcentual 2 20" xfId="4519" xr:uid="{1962AFAE-7249-4274-9EF1-89BC8A1B6718}"/>
    <cellStyle name="Porcentual 2 20 10" xfId="4520" xr:uid="{7D217BE5-F64B-4AC6-ADCF-46CF1A49BFBF}"/>
    <cellStyle name="Porcentual 2 20 11" xfId="4521" xr:uid="{B8A96CA3-AB68-4049-B17C-FD971E880F70}"/>
    <cellStyle name="Porcentual 2 20 12" xfId="4522" xr:uid="{F531AFB7-D491-47CE-9D3F-E586F2514334}"/>
    <cellStyle name="Porcentual 2 20 13" xfId="4523" xr:uid="{47BDE04D-12A3-47E7-8E72-6C30625F0095}"/>
    <cellStyle name="Porcentual 2 20 14" xfId="4524" xr:uid="{D36314F8-7F3C-4824-9636-744BD3E4D1C7}"/>
    <cellStyle name="Porcentual 2 20 15" xfId="4525" xr:uid="{14BEB022-BA57-4AD0-9533-97C231464B73}"/>
    <cellStyle name="Porcentual 2 20 16" xfId="4526" xr:uid="{9F0507A1-D3D1-484D-8C57-ABC91F769D4E}"/>
    <cellStyle name="Porcentual 2 20 17" xfId="4527" xr:uid="{54E4D48D-9D0C-4116-AF72-D4C201BC799A}"/>
    <cellStyle name="Porcentual 2 20 18" xfId="4528" xr:uid="{0DC4777E-94D9-44A2-B7BC-867C363136F5}"/>
    <cellStyle name="Porcentual 2 20 19" xfId="4529" xr:uid="{D4233EB9-760E-47F2-B290-9F1E4B2582E8}"/>
    <cellStyle name="Porcentual 2 20 2" xfId="4530" xr:uid="{63633972-2D9E-4C8D-BD36-C5D976405C36}"/>
    <cellStyle name="Porcentual 2 20 20" xfId="4531" xr:uid="{BBF44B3F-C165-4B8C-A8E6-DEC348AA48E9}"/>
    <cellStyle name="Porcentual 2 20 21" xfId="4532" xr:uid="{A3F1F5E4-03A9-44E0-911C-08CD801A02D0}"/>
    <cellStyle name="Porcentual 2 20 22" xfId="4533" xr:uid="{965F34F9-C9FC-4C42-BDB8-7D60A92DAA23}"/>
    <cellStyle name="Porcentual 2 20 23" xfId="4534" xr:uid="{A2B1313E-866F-4209-987A-695D7E6DB838}"/>
    <cellStyle name="Porcentual 2 20 24" xfId="4535" xr:uid="{DCE1DDC9-6014-4FE3-A56D-A2C3AD577AC3}"/>
    <cellStyle name="Porcentual 2 20 25" xfId="4536" xr:uid="{D83407F7-8210-47FF-BDAB-9D5722E79E04}"/>
    <cellStyle name="Porcentual 2 20 26" xfId="4537" xr:uid="{A8DB1512-6625-481B-AD74-AF28A869AD67}"/>
    <cellStyle name="Porcentual 2 20 27" xfId="4538" xr:uid="{AFC6FB80-8FB3-499A-A1B4-9E3E5AF36A5E}"/>
    <cellStyle name="Porcentual 2 20 28" xfId="4539" xr:uid="{FBD50AB4-BDD4-45FA-A3C9-8843383C510F}"/>
    <cellStyle name="Porcentual 2 20 3" xfId="4540" xr:uid="{3ADB0C8F-EA6D-4DD9-97B6-BD61A40339A8}"/>
    <cellStyle name="Porcentual 2 20 4" xfId="4541" xr:uid="{3CBDB729-180E-4AA4-85BC-185D60F5B2F7}"/>
    <cellStyle name="Porcentual 2 20 5" xfId="4542" xr:uid="{63A0AC92-0525-4AE9-AD43-08E58BFD3BBE}"/>
    <cellStyle name="Porcentual 2 20 6" xfId="4543" xr:uid="{5E9CAF4D-0E55-47F7-829C-1FE36D4B4AF2}"/>
    <cellStyle name="Porcentual 2 20 7" xfId="4544" xr:uid="{FE66EE99-B8E1-4AE4-B49F-D41E745A3027}"/>
    <cellStyle name="Porcentual 2 20 8" xfId="4545" xr:uid="{454D17DD-05BA-43CD-B28C-5ACB894D8D94}"/>
    <cellStyle name="Porcentual 2 20 9" xfId="4546" xr:uid="{A21DBC50-2D6D-483C-9D04-607B5A876C1E}"/>
    <cellStyle name="Porcentual 2 21" xfId="4547" xr:uid="{5FE82C34-F0AC-4F1F-B196-B201C7320B93}"/>
    <cellStyle name="Porcentual 2 21 10" xfId="4548" xr:uid="{B1E6FB5E-C4C8-4B50-B8F4-3013A5044B45}"/>
    <cellStyle name="Porcentual 2 21 11" xfId="4549" xr:uid="{DC5A8070-79A3-475F-913C-5E57118DBA5D}"/>
    <cellStyle name="Porcentual 2 21 12" xfId="4550" xr:uid="{9E4DB3E0-785F-4FD8-9080-946C3F6D7D80}"/>
    <cellStyle name="Porcentual 2 21 13" xfId="4551" xr:uid="{B097F018-4D35-40E6-8C04-6BA99D9511B7}"/>
    <cellStyle name="Porcentual 2 21 14" xfId="4552" xr:uid="{01A9D31B-F20A-447D-AD29-3C923191D320}"/>
    <cellStyle name="Porcentual 2 21 15" xfId="4553" xr:uid="{75AB1CF3-FFD8-4CD2-94B1-ADE274A138AC}"/>
    <cellStyle name="Porcentual 2 21 16" xfId="4554" xr:uid="{725A539A-34E4-4941-8B1D-4F4E78D670A6}"/>
    <cellStyle name="Porcentual 2 21 17" xfId="4555" xr:uid="{125B19A9-539C-4B7B-9E84-8BC1A483D1BB}"/>
    <cellStyle name="Porcentual 2 21 18" xfId="4556" xr:uid="{0214A3DD-925F-444D-91E6-C0320251F74B}"/>
    <cellStyle name="Porcentual 2 21 19" xfId="4557" xr:uid="{8EC786E2-C5F7-4E91-8583-3798F0A1670F}"/>
    <cellStyle name="Porcentual 2 21 2" xfId="4558" xr:uid="{5371E2C7-31E9-4C43-A3F4-2F5EC3D24304}"/>
    <cellStyle name="Porcentual 2 21 20" xfId="4559" xr:uid="{DA79C473-375A-43C8-9ACD-12D69982CA91}"/>
    <cellStyle name="Porcentual 2 21 21" xfId="4560" xr:uid="{382C6C60-E88B-46CF-BE26-0C70C2BCD3CE}"/>
    <cellStyle name="Porcentual 2 21 22" xfId="4561" xr:uid="{DDA97BDF-E46C-4153-A757-72522A838F49}"/>
    <cellStyle name="Porcentual 2 21 23" xfId="4562" xr:uid="{8985CA92-7981-4FBA-A7ED-B0C1239C1F4C}"/>
    <cellStyle name="Porcentual 2 21 24" xfId="4563" xr:uid="{780DFAD5-36EA-4DE4-83B5-60662E270922}"/>
    <cellStyle name="Porcentual 2 21 25" xfId="4564" xr:uid="{AB592682-57FD-4FC2-B300-E9DAEA32EBCC}"/>
    <cellStyle name="Porcentual 2 21 26" xfId="4565" xr:uid="{AFB7F606-76ED-4DBA-901F-0D9B795E7199}"/>
    <cellStyle name="Porcentual 2 21 27" xfId="4566" xr:uid="{9A39CDCF-0404-4244-827C-AC543CA5DC22}"/>
    <cellStyle name="Porcentual 2 21 28" xfId="4567" xr:uid="{CB227E2A-C0A6-4FEE-815C-9DDA3A1FA880}"/>
    <cellStyle name="Porcentual 2 21 3" xfId="4568" xr:uid="{4969A88B-9975-4F13-9D05-C041C8385F58}"/>
    <cellStyle name="Porcentual 2 21 4" xfId="4569" xr:uid="{73FB6DA2-6F06-48EA-81A2-D97AB7B284AD}"/>
    <cellStyle name="Porcentual 2 21 5" xfId="4570" xr:uid="{C805B7F4-AD49-4BA2-BF4D-35B9EB387125}"/>
    <cellStyle name="Porcentual 2 21 6" xfId="4571" xr:uid="{3E8986C7-2664-419E-A36A-A80A8A22C539}"/>
    <cellStyle name="Porcentual 2 21 7" xfId="4572" xr:uid="{4349A905-90FC-445F-BE5B-EDB6E5DE573F}"/>
    <cellStyle name="Porcentual 2 21 8" xfId="4573" xr:uid="{0AB2F9AB-0B05-4CC5-8B77-9D843F3EB19A}"/>
    <cellStyle name="Porcentual 2 21 9" xfId="4574" xr:uid="{62E07C4E-0451-420F-81E6-B3874AF38530}"/>
    <cellStyle name="Porcentual 2 22" xfId="4575" xr:uid="{B1C841C9-71B9-4CF3-BD6F-332B2CA6BE9A}"/>
    <cellStyle name="Porcentual 2 22 10" xfId="4576" xr:uid="{5819EBC4-5B85-4B4B-8C86-F343BBEB3272}"/>
    <cellStyle name="Porcentual 2 22 11" xfId="4577" xr:uid="{169AB922-8FAE-4772-BA75-4927435340C3}"/>
    <cellStyle name="Porcentual 2 22 12" xfId="4578" xr:uid="{D32C3DAE-2B0F-4F6E-9E35-B4A5B9F43E11}"/>
    <cellStyle name="Porcentual 2 22 13" xfId="4579" xr:uid="{F97A68B9-2572-4175-A052-91FE1240E5D0}"/>
    <cellStyle name="Porcentual 2 22 14" xfId="4580" xr:uid="{D166EB89-A0CB-4173-9D4D-B8546DEFB361}"/>
    <cellStyle name="Porcentual 2 22 15" xfId="4581" xr:uid="{3E68CF39-215A-4D9C-8778-5C2E3380BFCD}"/>
    <cellStyle name="Porcentual 2 22 16" xfId="4582" xr:uid="{40677609-E024-492F-BE23-99BA49A0E338}"/>
    <cellStyle name="Porcentual 2 22 17" xfId="4583" xr:uid="{86336E80-C2C0-4F81-B3E8-040531D51717}"/>
    <cellStyle name="Porcentual 2 22 18" xfId="4584" xr:uid="{5FCAA91B-E282-44F3-9B7F-6A606FBBB81C}"/>
    <cellStyle name="Porcentual 2 22 19" xfId="4585" xr:uid="{37CD62E2-0903-4364-B32C-51C544E91DA3}"/>
    <cellStyle name="Porcentual 2 22 2" xfId="4586" xr:uid="{789D2C2C-8D78-417D-94DA-609C2F0493A3}"/>
    <cellStyle name="Porcentual 2 22 20" xfId="4587" xr:uid="{093BCA74-303A-40E0-829C-4BA917E34E04}"/>
    <cellStyle name="Porcentual 2 22 21" xfId="4588" xr:uid="{59CD24ED-1A44-4CD9-92E4-B16596372890}"/>
    <cellStyle name="Porcentual 2 22 22" xfId="4589" xr:uid="{AF355916-69DD-485E-B0CA-19942C5CDA79}"/>
    <cellStyle name="Porcentual 2 22 23" xfId="4590" xr:uid="{CEE87C00-6C09-45BD-B27B-CF939216EE21}"/>
    <cellStyle name="Porcentual 2 22 24" xfId="4591" xr:uid="{EF9077D0-D7F8-40CC-A863-C55B2E97DF03}"/>
    <cellStyle name="Porcentual 2 22 25" xfId="4592" xr:uid="{8FDACB46-53C3-450B-841A-4E7C5372AFF1}"/>
    <cellStyle name="Porcentual 2 22 26" xfId="4593" xr:uid="{004C3D4D-5395-4952-BE2F-574E81F14702}"/>
    <cellStyle name="Porcentual 2 22 27" xfId="4594" xr:uid="{C31E2755-ACA6-4611-9110-07A6376F1ED7}"/>
    <cellStyle name="Porcentual 2 22 28" xfId="4595" xr:uid="{B22D4909-F844-40CF-B704-9326191DE6BB}"/>
    <cellStyle name="Porcentual 2 22 3" xfId="4596" xr:uid="{7FDBC998-14CB-457A-849C-0744D6835B60}"/>
    <cellStyle name="Porcentual 2 22 4" xfId="4597" xr:uid="{2CAFB3D1-D905-47F0-9288-4CB4DFA2AA62}"/>
    <cellStyle name="Porcentual 2 22 5" xfId="4598" xr:uid="{2AB206AC-DCD1-49F0-B938-200E96E89A8A}"/>
    <cellStyle name="Porcentual 2 22 6" xfId="4599" xr:uid="{86D8EF77-BD28-426C-B89D-439211990CEF}"/>
    <cellStyle name="Porcentual 2 22 7" xfId="4600" xr:uid="{5713D8E9-7894-42C8-AC94-98A02172F1B8}"/>
    <cellStyle name="Porcentual 2 22 8" xfId="4601" xr:uid="{C0C00AA9-167F-4D7C-BC7C-97379F248B1A}"/>
    <cellStyle name="Porcentual 2 22 9" xfId="4602" xr:uid="{660C9E37-D4AA-4BCC-9CD6-4573DC45AB8A}"/>
    <cellStyle name="Porcentual 2 23" xfId="4603" xr:uid="{4973C0A9-7BB6-453D-BC41-9C020A83C9E8}"/>
    <cellStyle name="Porcentual 2 23 10" xfId="4604" xr:uid="{92802111-2B75-407A-8B53-D5B7DE661CD1}"/>
    <cellStyle name="Porcentual 2 23 11" xfId="4605" xr:uid="{D9EA6752-533E-4972-8D9E-EB3BE25FB631}"/>
    <cellStyle name="Porcentual 2 23 12" xfId="4606" xr:uid="{371F3CB0-86BE-4C6C-8978-0BD6394991D2}"/>
    <cellStyle name="Porcentual 2 23 13" xfId="4607" xr:uid="{6D688AF5-B72B-466A-95AF-A1BAD488244E}"/>
    <cellStyle name="Porcentual 2 23 14" xfId="4608" xr:uid="{AF056D97-0526-4161-801F-B89559899B65}"/>
    <cellStyle name="Porcentual 2 23 15" xfId="4609" xr:uid="{E751B7E9-7813-44A4-9540-18153255B2AA}"/>
    <cellStyle name="Porcentual 2 23 16" xfId="4610" xr:uid="{1922DA39-ABCD-4E1B-B869-581791F060A1}"/>
    <cellStyle name="Porcentual 2 23 17" xfId="4611" xr:uid="{4C4A75FA-7EFA-48A6-A945-4046FC933AF4}"/>
    <cellStyle name="Porcentual 2 23 18" xfId="4612" xr:uid="{A21AA116-8976-433B-B382-F6228B9D47CA}"/>
    <cellStyle name="Porcentual 2 23 19" xfId="4613" xr:uid="{19B0D9CE-DA0A-428F-85D4-34B6C6443B18}"/>
    <cellStyle name="Porcentual 2 23 2" xfId="4614" xr:uid="{A1726883-CC4E-4CD2-A31B-C609F2307A9D}"/>
    <cellStyle name="Porcentual 2 23 20" xfId="4615" xr:uid="{21E4881B-F7FA-4FE7-A1FB-E9D976E125E7}"/>
    <cellStyle name="Porcentual 2 23 21" xfId="4616" xr:uid="{33928470-37F6-4305-A9C2-514043B579BA}"/>
    <cellStyle name="Porcentual 2 23 22" xfId="4617" xr:uid="{5E7E7BD6-4556-4F99-BEEB-3E2AC7C972EF}"/>
    <cellStyle name="Porcentual 2 23 23" xfId="4618" xr:uid="{98DA1E1A-55EB-4FB6-AF18-583A09C5AF5D}"/>
    <cellStyle name="Porcentual 2 23 24" xfId="4619" xr:uid="{5CF85D74-D24E-4925-8C8B-533AAD40426C}"/>
    <cellStyle name="Porcentual 2 23 25" xfId="4620" xr:uid="{8A09CBCA-2FA6-47C6-A652-35952B3118E2}"/>
    <cellStyle name="Porcentual 2 23 26" xfId="4621" xr:uid="{7E36E4A7-CF07-487E-91F7-D5E3F8F2B257}"/>
    <cellStyle name="Porcentual 2 23 27" xfId="4622" xr:uid="{09277BD3-6CAB-44C4-8D6C-F646D21943F4}"/>
    <cellStyle name="Porcentual 2 23 28" xfId="4623" xr:uid="{F90937EC-6EBF-4EEE-A590-600210784A02}"/>
    <cellStyle name="Porcentual 2 23 3" xfId="4624" xr:uid="{0A070D4A-B23E-4FAC-8F56-280A3986FF2F}"/>
    <cellStyle name="Porcentual 2 23 4" xfId="4625" xr:uid="{4E649437-526B-4DE8-907F-C5CD4DED2A93}"/>
    <cellStyle name="Porcentual 2 23 5" xfId="4626" xr:uid="{D153C459-C2D1-4734-8BC8-5F3CFD8F8DE5}"/>
    <cellStyle name="Porcentual 2 23 6" xfId="4627" xr:uid="{E533705C-FBD0-4588-8429-C6D4FBF18806}"/>
    <cellStyle name="Porcentual 2 23 7" xfId="4628" xr:uid="{2C22234F-0B72-40F1-B842-D118E0D15397}"/>
    <cellStyle name="Porcentual 2 23 8" xfId="4629" xr:uid="{FE52EBF3-C0BC-42B2-A515-8B916CB07932}"/>
    <cellStyle name="Porcentual 2 23 9" xfId="4630" xr:uid="{61173935-5205-4915-8647-D01DDFBF3EF8}"/>
    <cellStyle name="Porcentual 2 24" xfId="4631" xr:uid="{D35AC1B2-9C55-4931-AE66-8619979E9113}"/>
    <cellStyle name="Porcentual 2 24 10" xfId="4632" xr:uid="{74BE3FF9-83F4-4AC3-BCEE-7C7DC0800F8E}"/>
    <cellStyle name="Porcentual 2 24 11" xfId="4633" xr:uid="{4D661143-103F-4C3E-B9DA-60F849CAE06B}"/>
    <cellStyle name="Porcentual 2 24 12" xfId="4634" xr:uid="{23D5E4E9-0740-4D17-9B73-8A9F1FB5AF81}"/>
    <cellStyle name="Porcentual 2 24 13" xfId="4635" xr:uid="{814D5E42-8901-446C-9429-987F9FB59231}"/>
    <cellStyle name="Porcentual 2 24 14" xfId="4636" xr:uid="{31415F17-5DB1-4EEF-A393-B7EDE0F4CFBB}"/>
    <cellStyle name="Porcentual 2 24 15" xfId="4637" xr:uid="{912C1328-398E-4580-9EFA-AECEC952B218}"/>
    <cellStyle name="Porcentual 2 24 16" xfId="4638" xr:uid="{A7DE15FE-83B9-40A5-877A-5B252E82CEB8}"/>
    <cellStyle name="Porcentual 2 24 17" xfId="4639" xr:uid="{5C0F8B52-EED0-4322-854E-4D42EE985639}"/>
    <cellStyle name="Porcentual 2 24 18" xfId="4640" xr:uid="{5269DC2C-F1D9-49C2-A76E-CCB038A52BC9}"/>
    <cellStyle name="Porcentual 2 24 19" xfId="4641" xr:uid="{ED79C1F8-0A8B-464B-B28B-13985CB4AE27}"/>
    <cellStyle name="Porcentual 2 24 2" xfId="4642" xr:uid="{FB023DC5-EFA8-4CCC-B09B-279268359C4A}"/>
    <cellStyle name="Porcentual 2 24 20" xfId="4643" xr:uid="{12CE82AB-EB0D-4268-A9A8-BCEBD35B90EE}"/>
    <cellStyle name="Porcentual 2 24 21" xfId="4644" xr:uid="{E896D6FD-0BAA-4151-880E-73429EEEAD15}"/>
    <cellStyle name="Porcentual 2 24 22" xfId="4645" xr:uid="{200EEE29-2320-4D40-B341-B8869DB89D9B}"/>
    <cellStyle name="Porcentual 2 24 23" xfId="4646" xr:uid="{C101AA2C-6A6C-4FF6-B576-1F6100683DCD}"/>
    <cellStyle name="Porcentual 2 24 24" xfId="4647" xr:uid="{E25C8B25-2230-4F03-96B6-0B781813CE7B}"/>
    <cellStyle name="Porcentual 2 24 25" xfId="4648" xr:uid="{F77A5400-6542-4560-A73F-EC057A75C11D}"/>
    <cellStyle name="Porcentual 2 24 26" xfId="4649" xr:uid="{E1FCD0A1-A9EB-4BAD-A0CF-96D5924193C8}"/>
    <cellStyle name="Porcentual 2 24 27" xfId="4650" xr:uid="{1D5266DD-0080-4321-A49F-3858C06F712E}"/>
    <cellStyle name="Porcentual 2 24 28" xfId="4651" xr:uid="{A9F6CD14-652C-4871-AFE3-C33D2049E9A3}"/>
    <cellStyle name="Porcentual 2 24 3" xfId="4652" xr:uid="{76C98DAB-0307-4314-9050-3FFDFF23004E}"/>
    <cellStyle name="Porcentual 2 24 4" xfId="4653" xr:uid="{EE01F9FD-48F9-487E-8374-476CA96222C5}"/>
    <cellStyle name="Porcentual 2 24 5" xfId="4654" xr:uid="{626C204A-DC2A-49E8-901E-32FAB62FDE20}"/>
    <cellStyle name="Porcentual 2 24 6" xfId="4655" xr:uid="{B0F8E796-7316-47B5-9C2F-C3590290ECA0}"/>
    <cellStyle name="Porcentual 2 24 7" xfId="4656" xr:uid="{BDC8FCB6-5D4E-4D26-87B8-EC1FB1D1A54B}"/>
    <cellStyle name="Porcentual 2 24 8" xfId="4657" xr:uid="{0FE4233A-AB5F-4592-80E4-1E9ABD0C7C21}"/>
    <cellStyle name="Porcentual 2 24 9" xfId="4658" xr:uid="{B19F7CFC-58AE-44F4-BFE5-8943F2107D83}"/>
    <cellStyle name="Porcentual 2 25" xfId="4659" xr:uid="{0D5F7DAA-935E-4772-A453-1829A7B9831E}"/>
    <cellStyle name="Porcentual 2 25 10" xfId="4660" xr:uid="{AC8C5A10-F5C4-4A80-B43A-FD1C3090FDAF}"/>
    <cellStyle name="Porcentual 2 25 11" xfId="4661" xr:uid="{3C8C1227-E56E-4939-B2CA-91D50F60BDE2}"/>
    <cellStyle name="Porcentual 2 25 12" xfId="4662" xr:uid="{850EA778-5A11-46E0-B657-CEF237AF4624}"/>
    <cellStyle name="Porcentual 2 25 13" xfId="4663" xr:uid="{FEEC9990-686A-468A-8BA8-01267007E2E1}"/>
    <cellStyle name="Porcentual 2 25 14" xfId="4664" xr:uid="{BBE84C13-E5F4-4205-B9F4-4FB7D8A79416}"/>
    <cellStyle name="Porcentual 2 25 15" xfId="4665" xr:uid="{DD428CDF-D736-49D7-91EA-BD6B6C1342A5}"/>
    <cellStyle name="Porcentual 2 25 16" xfId="4666" xr:uid="{798BA683-F6A3-4EFB-BB06-C0936F432BA2}"/>
    <cellStyle name="Porcentual 2 25 17" xfId="4667" xr:uid="{9C961A72-5B80-4625-98D9-4CD3DD2AD55A}"/>
    <cellStyle name="Porcentual 2 25 18" xfId="4668" xr:uid="{D2802821-655D-4B9F-89E2-2C96AD5AFB65}"/>
    <cellStyle name="Porcentual 2 25 19" xfId="4669" xr:uid="{A45CBF67-435E-4A8A-8DEC-28CEA19716BD}"/>
    <cellStyle name="Porcentual 2 25 2" xfId="4670" xr:uid="{B457F66A-97ED-4905-86CF-17A926879303}"/>
    <cellStyle name="Porcentual 2 25 20" xfId="4671" xr:uid="{04A72DDB-6E43-4657-B8B4-57A1D2037FDA}"/>
    <cellStyle name="Porcentual 2 25 21" xfId="4672" xr:uid="{C663F7EA-F90D-4391-89D8-63FE3B2C0A04}"/>
    <cellStyle name="Porcentual 2 25 22" xfId="4673" xr:uid="{43CD5AE0-BAD9-4487-BD1F-31A783D4825C}"/>
    <cellStyle name="Porcentual 2 25 23" xfId="4674" xr:uid="{B01FA54C-9A4A-43AE-B06B-0AA0388C9A85}"/>
    <cellStyle name="Porcentual 2 25 24" xfId="4675" xr:uid="{08FC713C-5707-4F41-9497-A295AE5FBA34}"/>
    <cellStyle name="Porcentual 2 25 25" xfId="4676" xr:uid="{677EA16E-6D77-4278-99F1-645DD025B3FB}"/>
    <cellStyle name="Porcentual 2 25 26" xfId="4677" xr:uid="{00A77D79-0020-402A-8149-9C2B3D6553FB}"/>
    <cellStyle name="Porcentual 2 25 27" xfId="4678" xr:uid="{9039415E-8EB1-442E-982A-0921DDB9D85A}"/>
    <cellStyle name="Porcentual 2 25 28" xfId="4679" xr:uid="{9AA49AB9-5423-4DC4-8E6E-0E12E565F583}"/>
    <cellStyle name="Porcentual 2 25 3" xfId="4680" xr:uid="{68D7B6BB-A090-470B-88CA-EDB410C4E3F4}"/>
    <cellStyle name="Porcentual 2 25 4" xfId="4681" xr:uid="{16E3E4B6-C6E0-4839-B8FB-DBDE135D73E6}"/>
    <cellStyle name="Porcentual 2 25 5" xfId="4682" xr:uid="{40B4E2B0-1E90-4A5B-8ECD-783592E22BDB}"/>
    <cellStyle name="Porcentual 2 25 6" xfId="4683" xr:uid="{0596C5CB-8EC7-4DA4-BB3A-4B4ABEA4682A}"/>
    <cellStyle name="Porcentual 2 25 7" xfId="4684" xr:uid="{108E0393-3A79-411B-8360-1F9B395E2C3B}"/>
    <cellStyle name="Porcentual 2 25 8" xfId="4685" xr:uid="{5D15D7C9-899E-48E7-92FD-8DEDE735F703}"/>
    <cellStyle name="Porcentual 2 25 9" xfId="4686" xr:uid="{764E025F-0417-4B64-B73D-10DD1A69759E}"/>
    <cellStyle name="Porcentual 2 26" xfId="4687" xr:uid="{AF43A1A9-E75A-4C43-88AC-0F542EB6C19B}"/>
    <cellStyle name="Porcentual 2 26 10" xfId="4688" xr:uid="{E3B9F802-BC0A-46B3-AC36-EAFBBE3318CB}"/>
    <cellStyle name="Porcentual 2 26 11" xfId="4689" xr:uid="{DEED0F96-4ACD-485D-A1B1-5B7FC505D9BB}"/>
    <cellStyle name="Porcentual 2 26 12" xfId="4690" xr:uid="{A0374354-671A-4322-921A-0B8F8443DF51}"/>
    <cellStyle name="Porcentual 2 26 13" xfId="4691" xr:uid="{783A5B8B-C14C-4053-A4A5-B6F7CD0C7865}"/>
    <cellStyle name="Porcentual 2 26 14" xfId="4692" xr:uid="{EEADC58F-B5FC-41DF-B288-5A83BAECEE0F}"/>
    <cellStyle name="Porcentual 2 26 15" xfId="4693" xr:uid="{928FB4A8-4262-4E62-BF9C-113ED1509EE8}"/>
    <cellStyle name="Porcentual 2 26 16" xfId="4694" xr:uid="{2198AE03-9254-4CE4-B785-E1A6D699F854}"/>
    <cellStyle name="Porcentual 2 26 17" xfId="4695" xr:uid="{32B7F504-94CE-402D-A0FC-3A36D4739C92}"/>
    <cellStyle name="Porcentual 2 26 18" xfId="4696" xr:uid="{9276F753-4B80-491B-96F2-9CF29EC7681B}"/>
    <cellStyle name="Porcentual 2 26 19" xfId="4697" xr:uid="{AB52E666-A72C-4C6C-BDF1-74C6E3B6AEF1}"/>
    <cellStyle name="Porcentual 2 26 2" xfId="4698" xr:uid="{FA701A91-B1A3-4C84-8708-3D2A81416D4D}"/>
    <cellStyle name="Porcentual 2 26 20" xfId="4699" xr:uid="{AE0517D8-8310-48CA-BDA0-0CC2134638E0}"/>
    <cellStyle name="Porcentual 2 26 21" xfId="4700" xr:uid="{ED48DCF7-4C97-4894-B9A3-FCB8B59B5657}"/>
    <cellStyle name="Porcentual 2 26 22" xfId="4701" xr:uid="{431EDCC9-6F7D-4283-B8E6-24013BF6653A}"/>
    <cellStyle name="Porcentual 2 26 23" xfId="4702" xr:uid="{5654C2F3-6BB6-4E1C-8C10-9DD74649D879}"/>
    <cellStyle name="Porcentual 2 26 24" xfId="4703" xr:uid="{53361710-154F-4C68-BE79-7A68171438CC}"/>
    <cellStyle name="Porcentual 2 26 25" xfId="4704" xr:uid="{DA9692C1-721A-43A2-A7C8-E423A74163C3}"/>
    <cellStyle name="Porcentual 2 26 26" xfId="4705" xr:uid="{BF2EA425-8D65-44E0-A38D-12641248D6F7}"/>
    <cellStyle name="Porcentual 2 26 27" xfId="4706" xr:uid="{471DBCCF-D65B-4EFF-87B3-BC6F46A8FD99}"/>
    <cellStyle name="Porcentual 2 26 28" xfId="4707" xr:uid="{553FA270-802E-4919-85CB-95C82CDD7EBE}"/>
    <cellStyle name="Porcentual 2 26 3" xfId="4708" xr:uid="{24A57F15-5BAA-42F4-A622-3AF0CAAD0C1D}"/>
    <cellStyle name="Porcentual 2 26 4" xfId="4709" xr:uid="{E76A3465-556C-4688-85A2-04CE6FE2FF03}"/>
    <cellStyle name="Porcentual 2 26 5" xfId="4710" xr:uid="{8200A590-365F-4095-B8CA-0F59C98085DD}"/>
    <cellStyle name="Porcentual 2 26 6" xfId="4711" xr:uid="{AFB380F5-9624-49E8-83E0-0F8A48F232F9}"/>
    <cellStyle name="Porcentual 2 26 7" xfId="4712" xr:uid="{E4F31C67-5189-4964-AF45-E0AE709BCD00}"/>
    <cellStyle name="Porcentual 2 26 8" xfId="4713" xr:uid="{002D8869-C3EE-45FA-8640-E719F6CB3335}"/>
    <cellStyle name="Porcentual 2 26 9" xfId="4714" xr:uid="{603F984F-1CC5-4B16-AABB-BAE177714D14}"/>
    <cellStyle name="Porcentual 2 27" xfId="4715" xr:uid="{471E78B5-C8B0-4AD2-AD1A-AB3E5313DDD1}"/>
    <cellStyle name="Porcentual 2 27 10" xfId="4716" xr:uid="{0E2D783D-45F4-4DEA-9E82-96C80A2A1FAB}"/>
    <cellStyle name="Porcentual 2 27 11" xfId="4717" xr:uid="{7E87C0B1-FC29-4A16-AE71-31C729055B11}"/>
    <cellStyle name="Porcentual 2 27 12" xfId="4718" xr:uid="{E31BB6F1-18D9-4EAD-AFCD-DF2001C076FE}"/>
    <cellStyle name="Porcentual 2 27 13" xfId="4719" xr:uid="{F8E07F86-7A0E-4DCA-872E-BB290293CD68}"/>
    <cellStyle name="Porcentual 2 27 14" xfId="4720" xr:uid="{1631FBEE-6FC3-4E2E-BDB1-6C4FF0CCD7B4}"/>
    <cellStyle name="Porcentual 2 27 15" xfId="4721" xr:uid="{0BDE12DD-8846-4AE7-8AD8-83CADEE74EEB}"/>
    <cellStyle name="Porcentual 2 27 16" xfId="4722" xr:uid="{EE04CC69-0734-4717-8998-634231D1036C}"/>
    <cellStyle name="Porcentual 2 27 17" xfId="4723" xr:uid="{88243703-0E15-47AF-8E1E-71C1680A8908}"/>
    <cellStyle name="Porcentual 2 27 18" xfId="4724" xr:uid="{98EF4351-3A6D-4442-9933-90A4785376F9}"/>
    <cellStyle name="Porcentual 2 27 19" xfId="4725" xr:uid="{E58D9AC9-9B6D-4178-A4FE-17C7B24DB19A}"/>
    <cellStyle name="Porcentual 2 27 2" xfId="4726" xr:uid="{DB484DC1-4A70-4AE4-8167-972AB5C01AFC}"/>
    <cellStyle name="Porcentual 2 27 20" xfId="4727" xr:uid="{2CDC712D-33F2-4547-8AA3-198E22E3BE33}"/>
    <cellStyle name="Porcentual 2 27 21" xfId="4728" xr:uid="{BB427C00-20F4-4D2C-94C5-302132DD77E7}"/>
    <cellStyle name="Porcentual 2 27 22" xfId="4729" xr:uid="{2DFEEB11-5B28-444A-A74C-00439FAB4FA8}"/>
    <cellStyle name="Porcentual 2 27 23" xfId="4730" xr:uid="{65DAE1EA-423D-433D-84AD-C38AB45168E3}"/>
    <cellStyle name="Porcentual 2 27 24" xfId="4731" xr:uid="{FD273558-EDA6-4314-937B-55A3EC89992A}"/>
    <cellStyle name="Porcentual 2 27 25" xfId="4732" xr:uid="{2CE607EE-F42E-4265-9A6E-76A1483D7C12}"/>
    <cellStyle name="Porcentual 2 27 26" xfId="4733" xr:uid="{576B52CB-37AB-4246-9CAE-2E5161B94D2D}"/>
    <cellStyle name="Porcentual 2 27 27" xfId="4734" xr:uid="{0AF48946-7A6A-4296-95E2-AA28850AA6CD}"/>
    <cellStyle name="Porcentual 2 27 28" xfId="4735" xr:uid="{05AEBD11-507B-4425-B939-894E46B2513E}"/>
    <cellStyle name="Porcentual 2 27 3" xfId="4736" xr:uid="{865DA714-DF3B-44DE-B283-88E3DE074506}"/>
    <cellStyle name="Porcentual 2 27 4" xfId="4737" xr:uid="{B0671A7A-6ABB-40E1-B82D-41FE323C4D9B}"/>
    <cellStyle name="Porcentual 2 27 5" xfId="4738" xr:uid="{4CB969E6-8EE2-47BC-B463-851612A8B5CF}"/>
    <cellStyle name="Porcentual 2 27 6" xfId="4739" xr:uid="{E0F72444-4CE6-4501-95A1-6A4B4F400E22}"/>
    <cellStyle name="Porcentual 2 27 7" xfId="4740" xr:uid="{F93ECDCC-7B0B-4729-BC81-2674B56FB106}"/>
    <cellStyle name="Porcentual 2 27 8" xfId="4741" xr:uid="{C5E408AC-4878-4E33-8A55-8D9DEC8C7074}"/>
    <cellStyle name="Porcentual 2 27 9" xfId="4742" xr:uid="{76ACDA34-F42F-42B8-99DF-BFFE9AEE265F}"/>
    <cellStyle name="Porcentual 2 28" xfId="4743" xr:uid="{58C805D6-5A0C-447A-A270-014317CA5394}"/>
    <cellStyle name="Porcentual 2 28 10" xfId="4744" xr:uid="{96E4720A-E053-483B-AB3C-CCD9EAB001C0}"/>
    <cellStyle name="Porcentual 2 28 11" xfId="4745" xr:uid="{1369B162-ED08-44EA-9041-A68E134AD1EE}"/>
    <cellStyle name="Porcentual 2 28 12" xfId="4746" xr:uid="{883E320A-15EA-4608-AD22-111DD3BD6BF0}"/>
    <cellStyle name="Porcentual 2 28 13" xfId="4747" xr:uid="{275E58BE-CDC1-4D13-9872-B0F2859C427E}"/>
    <cellStyle name="Porcentual 2 28 14" xfId="4748" xr:uid="{49E9432F-63A6-4FA1-8314-B96E6E2B4421}"/>
    <cellStyle name="Porcentual 2 28 15" xfId="4749" xr:uid="{673A11CD-5610-4E09-977D-F52A846144E1}"/>
    <cellStyle name="Porcentual 2 28 16" xfId="4750" xr:uid="{B3641AF5-3330-4F1E-BDCC-C8A310C503DC}"/>
    <cellStyle name="Porcentual 2 28 17" xfId="4751" xr:uid="{27BACB5F-0B44-423E-86AA-0D95A2321863}"/>
    <cellStyle name="Porcentual 2 28 18" xfId="4752" xr:uid="{38DC0D4C-4CDC-4276-8B7E-86E38C692473}"/>
    <cellStyle name="Porcentual 2 28 19" xfId="4753" xr:uid="{31117D0B-D3EF-4BCB-880C-3B6FD0B1AD35}"/>
    <cellStyle name="Porcentual 2 28 2" xfId="4754" xr:uid="{F2C1205E-3C4D-4706-B235-072521BFA459}"/>
    <cellStyle name="Porcentual 2 28 20" xfId="4755" xr:uid="{2425B595-E036-4183-9839-83711C1AFBE6}"/>
    <cellStyle name="Porcentual 2 28 21" xfId="4756" xr:uid="{71932133-CED9-44D7-BC62-3A97E01A1323}"/>
    <cellStyle name="Porcentual 2 28 22" xfId="4757" xr:uid="{BBC0DFAA-DB76-4BC7-8D75-269A19959175}"/>
    <cellStyle name="Porcentual 2 28 23" xfId="4758" xr:uid="{1829A210-ADCE-4E63-A245-6417445C158E}"/>
    <cellStyle name="Porcentual 2 28 24" xfId="4759" xr:uid="{63364B36-7770-40D7-932A-8CD2DE6D1EE6}"/>
    <cellStyle name="Porcentual 2 28 25" xfId="4760" xr:uid="{65ECC549-CE38-48E5-8343-DB4FC12AD5C7}"/>
    <cellStyle name="Porcentual 2 28 26" xfId="4761" xr:uid="{CE5583B3-3E12-4FC3-BC0D-B6C79803E995}"/>
    <cellStyle name="Porcentual 2 28 27" xfId="4762" xr:uid="{AF4BEDF9-7BC0-478A-B1AB-860E9D2B462F}"/>
    <cellStyle name="Porcentual 2 28 28" xfId="4763" xr:uid="{11817C01-2CC1-4FCE-8401-8D610E1C1C1F}"/>
    <cellStyle name="Porcentual 2 28 3" xfId="4764" xr:uid="{1DD50513-1FE4-4383-A586-A565FD6C0917}"/>
    <cellStyle name="Porcentual 2 28 4" xfId="4765" xr:uid="{01CBA187-441A-45EC-AFC0-2577C274D962}"/>
    <cellStyle name="Porcentual 2 28 5" xfId="4766" xr:uid="{5C64EECF-6EFE-478F-88A4-E94DFAF105E6}"/>
    <cellStyle name="Porcentual 2 28 6" xfId="4767" xr:uid="{68BF2789-3BE3-49D8-857C-24189A07C42A}"/>
    <cellStyle name="Porcentual 2 28 7" xfId="4768" xr:uid="{749E387E-32B3-4277-8D5A-EB1826719A2D}"/>
    <cellStyle name="Porcentual 2 28 8" xfId="4769" xr:uid="{B01BAD09-FD71-4BCF-8770-C7B43EF82A4D}"/>
    <cellStyle name="Porcentual 2 28 9" xfId="4770" xr:uid="{2195FE6A-8D35-47A1-AA31-1570597260C4}"/>
    <cellStyle name="Porcentual 2 29" xfId="4771" xr:uid="{89981625-BF51-43C5-8E1E-D9E934EE65D1}"/>
    <cellStyle name="Porcentual 2 29 10" xfId="4772" xr:uid="{5F384804-FD70-4502-91DE-431D14E1C8FE}"/>
    <cellStyle name="Porcentual 2 29 11" xfId="4773" xr:uid="{1E2D6456-8112-4CA5-9455-7F361D866956}"/>
    <cellStyle name="Porcentual 2 29 12" xfId="4774" xr:uid="{4B8E70A0-0CB9-4688-A3A2-332A00DFF087}"/>
    <cellStyle name="Porcentual 2 29 13" xfId="4775" xr:uid="{86A3EC68-FF07-40B5-AA56-F04F69A5B69E}"/>
    <cellStyle name="Porcentual 2 29 14" xfId="4776" xr:uid="{1334E262-ABD4-44BF-852C-28B441A6633C}"/>
    <cellStyle name="Porcentual 2 29 15" xfId="4777" xr:uid="{B0EAD825-F068-497E-8291-543EDAC25F61}"/>
    <cellStyle name="Porcentual 2 29 16" xfId="4778" xr:uid="{A889ED3B-1155-48C2-A10E-4B0DED2FEC01}"/>
    <cellStyle name="Porcentual 2 29 17" xfId="4779" xr:uid="{9C645645-6448-4CD0-97E1-C301346EF08F}"/>
    <cellStyle name="Porcentual 2 29 18" xfId="4780" xr:uid="{A2EC5987-F981-4FE8-97ED-1C90F298554D}"/>
    <cellStyle name="Porcentual 2 29 19" xfId="4781" xr:uid="{D8B9E8C5-8447-4C62-88BC-B1C7C32C929F}"/>
    <cellStyle name="Porcentual 2 29 2" xfId="4782" xr:uid="{61905894-84D3-4763-88D3-DD42F3567063}"/>
    <cellStyle name="Porcentual 2 29 20" xfId="4783" xr:uid="{69DDAEA1-277E-40BF-829E-D31C6283D04B}"/>
    <cellStyle name="Porcentual 2 29 21" xfId="4784" xr:uid="{0EE65090-CEF2-4289-A3AA-08567ABEDFD7}"/>
    <cellStyle name="Porcentual 2 29 22" xfId="4785" xr:uid="{950B6EB5-0171-4E59-B19A-ABFB28E238E3}"/>
    <cellStyle name="Porcentual 2 29 23" xfId="4786" xr:uid="{1E9BFE2F-FE93-4D69-A152-D78B759D608F}"/>
    <cellStyle name="Porcentual 2 29 24" xfId="4787" xr:uid="{493BA0EA-8D2A-44AA-ADB2-FB0BBA491DED}"/>
    <cellStyle name="Porcentual 2 29 25" xfId="4788" xr:uid="{D4433B79-DA9D-4E06-8D18-454F8DED7DD6}"/>
    <cellStyle name="Porcentual 2 29 26" xfId="4789" xr:uid="{DDC44E71-16B5-4E97-BDD2-47CB20DC7BCB}"/>
    <cellStyle name="Porcentual 2 29 27" xfId="4790" xr:uid="{51FD718F-AD28-4B41-9A0D-CDE7F4697026}"/>
    <cellStyle name="Porcentual 2 29 28" xfId="4791" xr:uid="{6A5FA25A-4F64-4ADB-B453-97C7FFE4492A}"/>
    <cellStyle name="Porcentual 2 29 3" xfId="4792" xr:uid="{7408D115-3FDB-4353-9FAC-DBDF477EA09F}"/>
    <cellStyle name="Porcentual 2 29 4" xfId="4793" xr:uid="{087586EF-4ACC-426A-8545-0319CC4BDA55}"/>
    <cellStyle name="Porcentual 2 29 5" xfId="4794" xr:uid="{A640080F-238B-4476-850D-63A1331C8EEF}"/>
    <cellStyle name="Porcentual 2 29 6" xfId="4795" xr:uid="{55897575-A4B3-46DE-A001-8569D76A258A}"/>
    <cellStyle name="Porcentual 2 29 7" xfId="4796" xr:uid="{D272757A-2510-48F5-9FB5-8462D61CCB2D}"/>
    <cellStyle name="Porcentual 2 29 8" xfId="4797" xr:uid="{524BFEF9-845D-4AE8-8698-4675328ACD90}"/>
    <cellStyle name="Porcentual 2 29 9" xfId="4798" xr:uid="{A616D2E1-B84E-4BAA-BEEA-841AB7C2D8EB}"/>
    <cellStyle name="Porcentual 2 3" xfId="4799" xr:uid="{E8649FF7-3575-4097-8A7B-DF41183E5593}"/>
    <cellStyle name="Porcentual 2 3 10" xfId="4800" xr:uid="{E5A6EBBB-803A-4A19-B03E-105A39BAF77C}"/>
    <cellStyle name="Porcentual 2 3 11" xfId="4801" xr:uid="{D7F9FF41-14D7-44FB-856E-6AC5FF56BE41}"/>
    <cellStyle name="Porcentual 2 3 12" xfId="4802" xr:uid="{5AF00C5A-4A3C-40C8-8E33-ED3ED77BE3D3}"/>
    <cellStyle name="Porcentual 2 3 13" xfId="4803" xr:uid="{CBC7A12B-EA12-46F4-BF98-A5055C8A3BAB}"/>
    <cellStyle name="Porcentual 2 3 14" xfId="4804" xr:uid="{5351E77C-5814-4698-AAC9-207CCFF3277C}"/>
    <cellStyle name="Porcentual 2 3 15" xfId="4805" xr:uid="{C60EF508-4A16-4001-A0B5-E7D0853352C8}"/>
    <cellStyle name="Porcentual 2 3 16" xfId="4806" xr:uid="{67A50B21-AEDF-456C-8D18-635C35B5116D}"/>
    <cellStyle name="Porcentual 2 3 17" xfId="4807" xr:uid="{094C06EE-5E63-4B2A-ACEE-1801F751AC63}"/>
    <cellStyle name="Porcentual 2 3 18" xfId="4808" xr:uid="{BFA9B513-8871-4A08-B8BA-14E889E2C9C2}"/>
    <cellStyle name="Porcentual 2 3 19" xfId="4809" xr:uid="{79925E1D-2C20-469E-863D-121BEFF2B3B4}"/>
    <cellStyle name="Porcentual 2 3 2" xfId="4810" xr:uid="{623C8678-251E-45A2-843F-13A54C1BD6A2}"/>
    <cellStyle name="Porcentual 2 3 2 2" xfId="4811" xr:uid="{52614221-552D-4C22-BE77-BEB95668C61E}"/>
    <cellStyle name="Porcentual 2 3 20" xfId="4812" xr:uid="{61266F52-7BBB-4539-BCB9-41AD63605429}"/>
    <cellStyle name="Porcentual 2 3 21" xfId="4813" xr:uid="{AEA9CE77-E0E2-4870-BB5F-1A12784E5B37}"/>
    <cellStyle name="Porcentual 2 3 22" xfId="4814" xr:uid="{01B591D8-D4A8-41F5-951F-BFE332773408}"/>
    <cellStyle name="Porcentual 2 3 23" xfId="4815" xr:uid="{0C536597-D457-405F-90AB-40882B517EF8}"/>
    <cellStyle name="Porcentual 2 3 24" xfId="4816" xr:uid="{2F6CB197-A6A0-4E2F-83EC-75E5985C36D0}"/>
    <cellStyle name="Porcentual 2 3 25" xfId="4817" xr:uid="{85B2064E-9B98-4522-A474-6EBAF7306E11}"/>
    <cellStyle name="Porcentual 2 3 26" xfId="4818" xr:uid="{19499D84-2870-4D1D-BAE1-DBD7FAEEF6B3}"/>
    <cellStyle name="Porcentual 2 3 27" xfId="4819" xr:uid="{EF6B7BDA-A194-47D5-9783-F02559CEA635}"/>
    <cellStyle name="Porcentual 2 3 28" xfId="4820" xr:uid="{04678209-9B52-4287-8C0B-86AC29B71A6E}"/>
    <cellStyle name="Porcentual 2 3 29" xfId="4821" xr:uid="{05A78985-E278-4399-8EAC-CFE8613729C1}"/>
    <cellStyle name="Porcentual 2 3 3" xfId="4822" xr:uid="{DBA8F4C9-9976-44EB-9950-E1E5DFDAFA08}"/>
    <cellStyle name="Porcentual 2 3 30" xfId="4823" xr:uid="{7B78CF67-BB96-4AA7-808D-FED0F899F20B}"/>
    <cellStyle name="Porcentual 2 3 31" xfId="4824" xr:uid="{55794D6F-A74E-4414-A13F-77AEE7468404}"/>
    <cellStyle name="Porcentual 2 3 32" xfId="4825" xr:uid="{68AF65F2-EB10-4056-BC8E-75B1B80C90DF}"/>
    <cellStyle name="Porcentual 2 3 33" xfId="4826" xr:uid="{3A639562-5531-4D80-9180-1BB9B802E3F1}"/>
    <cellStyle name="Porcentual 2 3 34" xfId="4827" xr:uid="{3B4157F4-F22B-4DD0-A713-7F0F26BE5DA1}"/>
    <cellStyle name="Porcentual 2 3 35" xfId="4828" xr:uid="{44A43D0B-77D3-4DED-A3FA-353B7344DBF7}"/>
    <cellStyle name="Porcentual 2 3 36" xfId="4829" xr:uid="{EF04B2C2-5A79-46BD-B7FF-A5A1342D0B38}"/>
    <cellStyle name="Porcentual 2 3 37" xfId="4830" xr:uid="{6003F960-CA40-4BBB-A3DF-4C6AF9DC856A}"/>
    <cellStyle name="Porcentual 2 3 4" xfId="4831" xr:uid="{3B167029-E4B2-4C62-8928-9E6C56D0B5B9}"/>
    <cellStyle name="Porcentual 2 3 5" xfId="4832" xr:uid="{917C7AC0-ADA4-4AC4-A5A4-694BAC64E9A7}"/>
    <cellStyle name="Porcentual 2 3 6" xfId="4833" xr:uid="{15EE0CF1-B044-4ED9-B34C-8FF8F4CDD6D6}"/>
    <cellStyle name="Porcentual 2 3 7" xfId="4834" xr:uid="{C0027179-386D-4378-8E31-95169A9A0554}"/>
    <cellStyle name="Porcentual 2 3 8" xfId="4835" xr:uid="{7CFB6AF6-1FB5-4EB3-B400-7D4EE2718D85}"/>
    <cellStyle name="Porcentual 2 3 9" xfId="4836" xr:uid="{1F3D8C96-D5B5-4D1E-8369-88847A400A1C}"/>
    <cellStyle name="Porcentual 2 30" xfId="4837" xr:uid="{247E60C2-6F61-41EE-9C92-50E2B7F6A7E1}"/>
    <cellStyle name="Porcentual 2 31" xfId="4838" xr:uid="{4A708035-259A-412D-9F43-8AC55394A789}"/>
    <cellStyle name="Porcentual 2 32" xfId="4839" xr:uid="{57243C25-E4C1-4C7F-B1C9-D168417526EC}"/>
    <cellStyle name="Porcentual 2 33" xfId="4840" xr:uid="{B8E52C95-3C7D-4BE8-92A3-4B45FC103A80}"/>
    <cellStyle name="Porcentual 2 34" xfId="4841" xr:uid="{27BC33E6-635D-402A-B9D5-F861E36B7E4E}"/>
    <cellStyle name="Porcentual 2 35" xfId="4842" xr:uid="{7417BB18-4AAC-4175-96C5-E2B98BCDD507}"/>
    <cellStyle name="Porcentual 2 36" xfId="4843" xr:uid="{3DFA304C-6D23-466B-B6CE-0B930DDCCEAE}"/>
    <cellStyle name="Porcentual 2 37" xfId="4844" xr:uid="{93A217EF-B8A2-4A66-9B8F-DC9D845ACDFA}"/>
    <cellStyle name="Porcentual 2 38" xfId="4845" xr:uid="{61DF1F94-CD17-4720-9580-EECAD283185E}"/>
    <cellStyle name="Porcentual 2 39" xfId="4846" xr:uid="{7652C054-DBD1-480D-B072-B68C32A143F1}"/>
    <cellStyle name="Porcentual 2 4" xfId="4847" xr:uid="{FBCCF94B-D1BC-4568-86BF-ED36DA9A1BAA}"/>
    <cellStyle name="Porcentual 2 4 10" xfId="4848" xr:uid="{9A202F24-1107-481A-8CC0-3C40A8F1AD68}"/>
    <cellStyle name="Porcentual 2 4 11" xfId="4849" xr:uid="{354150D6-2CF0-4562-97E6-A06E823CFB14}"/>
    <cellStyle name="Porcentual 2 4 12" xfId="4850" xr:uid="{E5E46090-E443-491E-93A7-0B5351007001}"/>
    <cellStyle name="Porcentual 2 4 13" xfId="4851" xr:uid="{1F1DF33D-D476-485D-9DF3-95F06A7C5B86}"/>
    <cellStyle name="Porcentual 2 4 14" xfId="4852" xr:uid="{109B25FB-027C-45AD-ABA2-2A3EC8C8BBF7}"/>
    <cellStyle name="Porcentual 2 4 15" xfId="4853" xr:uid="{AF157A65-6990-4FB5-912F-704CF6552067}"/>
    <cellStyle name="Porcentual 2 4 16" xfId="4854" xr:uid="{9AFD41FB-4E1C-427A-B875-19736255FBEA}"/>
    <cellStyle name="Porcentual 2 4 17" xfId="4855" xr:uid="{84FDD378-93B8-4666-817E-6B82B8C74AA0}"/>
    <cellStyle name="Porcentual 2 4 18" xfId="4856" xr:uid="{96B7D69B-6BF2-448D-A433-B83E25A922CD}"/>
    <cellStyle name="Porcentual 2 4 19" xfId="4857" xr:uid="{CA94E548-56E0-4CEF-98D1-4FA73ACB3C90}"/>
    <cellStyle name="Porcentual 2 4 2" xfId="4858" xr:uid="{AD75B48B-F3A8-4E9D-A027-725CAF71F7A4}"/>
    <cellStyle name="Porcentual 2 4 2 2" xfId="4859" xr:uid="{4B9DB572-D3B3-4ADB-A866-3621C69E7258}"/>
    <cellStyle name="Porcentual 2 4 20" xfId="4860" xr:uid="{F87E3860-E7F3-4527-92A3-E0F6EF8E405E}"/>
    <cellStyle name="Porcentual 2 4 21" xfId="4861" xr:uid="{BB64D5BA-5FCE-4542-9EB4-D04B0D7EAF79}"/>
    <cellStyle name="Porcentual 2 4 22" xfId="4862" xr:uid="{5B9C7223-F10A-4799-A605-2D91EF3F83A5}"/>
    <cellStyle name="Porcentual 2 4 23" xfId="4863" xr:uid="{FD69D6B5-3379-4D0A-914A-A83A3F6D6985}"/>
    <cellStyle name="Porcentual 2 4 24" xfId="4864" xr:uid="{1A427582-E6BB-4C53-BAEC-6EED8771C6FE}"/>
    <cellStyle name="Porcentual 2 4 25" xfId="4865" xr:uid="{18E2F4C7-0BA5-4C4A-BBBF-42C9BBB7F195}"/>
    <cellStyle name="Porcentual 2 4 26" xfId="4866" xr:uid="{D481FFC8-C593-4EE5-9401-D5060F6884F0}"/>
    <cellStyle name="Porcentual 2 4 27" xfId="4867" xr:uid="{907EFF99-19DA-413F-BCF1-B8EAB7713BB6}"/>
    <cellStyle name="Porcentual 2 4 28" xfId="4868" xr:uid="{B36FFF8A-CA3F-4F74-A8E2-7F59B95373ED}"/>
    <cellStyle name="Porcentual 2 4 29" xfId="4869" xr:uid="{93E92DB7-744C-421E-908C-44B518A05B1C}"/>
    <cellStyle name="Porcentual 2 4 3" xfId="4870" xr:uid="{2F08F5BB-0266-4427-A1F6-2F192574C727}"/>
    <cellStyle name="Porcentual 2 4 30" xfId="4871" xr:uid="{8652B5C6-25B8-43B0-B1DD-EC3D76F0DB2F}"/>
    <cellStyle name="Porcentual 2 4 31" xfId="4872" xr:uid="{6D2EC57B-A5E4-49B8-9805-8B77570E5F12}"/>
    <cellStyle name="Porcentual 2 4 32" xfId="4873" xr:uid="{96B253BE-888E-41A1-84E9-7BFD2AD4CED1}"/>
    <cellStyle name="Porcentual 2 4 33" xfId="4874" xr:uid="{90FE84BA-F536-4A8F-91CC-C10BC80DBC4E}"/>
    <cellStyle name="Porcentual 2 4 34" xfId="4875" xr:uid="{BF724A4F-1B45-448A-A356-634A96A1A6ED}"/>
    <cellStyle name="Porcentual 2 4 35" xfId="4876" xr:uid="{216C385E-01A0-4F1C-BD90-E13399DE8DF3}"/>
    <cellStyle name="Porcentual 2 4 36" xfId="4877" xr:uid="{BEAAF91E-7A87-4A9B-87AD-CB890864DB46}"/>
    <cellStyle name="Porcentual 2 4 4" xfId="4878" xr:uid="{8A42671C-DE52-4B2F-89C5-3CA3F8BE82D7}"/>
    <cellStyle name="Porcentual 2 4 5" xfId="4879" xr:uid="{B22F8F9C-8BF5-4288-8E52-2768B2C3CE18}"/>
    <cellStyle name="Porcentual 2 4 6" xfId="4880" xr:uid="{D01E076F-AAB8-44F1-A4B3-5EBC5384EB36}"/>
    <cellStyle name="Porcentual 2 4 7" xfId="4881" xr:uid="{4FE0E982-75F7-474C-9A91-66EACE4C69DC}"/>
    <cellStyle name="Porcentual 2 4 8" xfId="4882" xr:uid="{0C7BD10A-5B2E-4830-8171-AF107FE0D5DB}"/>
    <cellStyle name="Porcentual 2 4 9" xfId="4883" xr:uid="{1B422E83-37C6-464D-8A53-DC3CB4DF9E70}"/>
    <cellStyle name="Porcentual 2 40" xfId="4884" xr:uid="{C9FDB041-EAB9-41EE-88A5-58CDA5829EC7}"/>
    <cellStyle name="Porcentual 2 41" xfId="4885" xr:uid="{5304A147-ADBC-4FBE-A22B-0AEF94DE9597}"/>
    <cellStyle name="Porcentual 2 42" xfId="4886" xr:uid="{C0D5B897-3422-48E3-BF46-8CDC57AC533C}"/>
    <cellStyle name="Porcentual 2 43" xfId="4887" xr:uid="{0FDE8FE4-D2AA-4203-94BE-C3C49D37104B}"/>
    <cellStyle name="Porcentual 2 44" xfId="4888" xr:uid="{462D9203-0AB2-4CE4-A501-C8AB852A09DD}"/>
    <cellStyle name="Porcentual 2 45" xfId="4889" xr:uid="{477A0EA5-B3D2-4913-B0D5-1E38E157313F}"/>
    <cellStyle name="Porcentual 2 46" xfId="4890" xr:uid="{1CE2EEED-8245-4E21-9768-2C4BE7BB7450}"/>
    <cellStyle name="Porcentual 2 47" xfId="4891" xr:uid="{2AC1A5A0-E53A-4BC5-959E-016675B816AE}"/>
    <cellStyle name="Porcentual 2 48" xfId="4892" xr:uid="{A689BF3B-C13A-46D4-BB28-9B4AD8DF8004}"/>
    <cellStyle name="Porcentual 2 49" xfId="4893" xr:uid="{B5F0939A-8E3F-442A-8BB3-DC51F3A9D719}"/>
    <cellStyle name="Porcentual 2 5" xfId="4894" xr:uid="{9D611E86-9D84-4F20-A49B-0C749F10C09F}"/>
    <cellStyle name="Porcentual 2 5 10" xfId="4895" xr:uid="{AE5A3B16-49C7-4E1F-8E6E-764D81AA17A2}"/>
    <cellStyle name="Porcentual 2 5 11" xfId="4896" xr:uid="{878BC57D-EEC3-46C6-89D3-78EED1A928CD}"/>
    <cellStyle name="Porcentual 2 5 12" xfId="4897" xr:uid="{19412F8F-DFDA-4FEF-AF3D-0EE9C75FE85E}"/>
    <cellStyle name="Porcentual 2 5 13" xfId="4898" xr:uid="{77215928-7E2A-48CC-B725-AD47B5908CFA}"/>
    <cellStyle name="Porcentual 2 5 14" xfId="4899" xr:uid="{411B3F7D-39ED-47F5-90D0-26A5F4900CC5}"/>
    <cellStyle name="Porcentual 2 5 15" xfId="4900" xr:uid="{AA8B351E-75D8-4289-AC42-B5F6C9118EDF}"/>
    <cellStyle name="Porcentual 2 5 16" xfId="4901" xr:uid="{A4A71922-06CD-4061-9EB2-ADC60C879F2B}"/>
    <cellStyle name="Porcentual 2 5 17" xfId="4902" xr:uid="{2343B153-26A2-41B5-BB19-5659C5DBDBA3}"/>
    <cellStyle name="Porcentual 2 5 18" xfId="4903" xr:uid="{B30B34B2-B3F8-4579-8192-728FF461E796}"/>
    <cellStyle name="Porcentual 2 5 19" xfId="4904" xr:uid="{300A6674-70F1-4A02-AB9D-0C9ED3BD74C6}"/>
    <cellStyle name="Porcentual 2 5 2" xfId="4905" xr:uid="{5C7B90AE-05BF-4B87-92F4-C501059F83CA}"/>
    <cellStyle name="Porcentual 2 5 20" xfId="4906" xr:uid="{16289828-9777-49BC-8AA4-7624615B5712}"/>
    <cellStyle name="Porcentual 2 5 21" xfId="4907" xr:uid="{BA37F9DB-B5E6-4858-8AE7-974640EE86C5}"/>
    <cellStyle name="Porcentual 2 5 22" xfId="4908" xr:uid="{229E91EB-69C3-49E0-AE32-442C7DBE7455}"/>
    <cellStyle name="Porcentual 2 5 23" xfId="4909" xr:uid="{73B4576F-54EF-4BE2-A604-F29C623C6CBF}"/>
    <cellStyle name="Porcentual 2 5 24" xfId="4910" xr:uid="{512AD117-18BF-40BF-9FFA-8F809A774B43}"/>
    <cellStyle name="Porcentual 2 5 25" xfId="4911" xr:uid="{9FB4C259-BAF8-4B2B-959F-2EEEE1AEA662}"/>
    <cellStyle name="Porcentual 2 5 26" xfId="4912" xr:uid="{EA26873A-D984-4D35-8238-EE9FB791C3F2}"/>
    <cellStyle name="Porcentual 2 5 27" xfId="4913" xr:uid="{D1B78F3D-BABF-4771-B17D-16FCBF1B6941}"/>
    <cellStyle name="Porcentual 2 5 28" xfId="4914" xr:uid="{DB025202-36B4-4C34-A344-A25E1B1EBA76}"/>
    <cellStyle name="Porcentual 2 5 29" xfId="4915" xr:uid="{BE23287D-60A3-4241-ADE2-ECA805AB8558}"/>
    <cellStyle name="Porcentual 2 5 3" xfId="4916" xr:uid="{F5AD10C0-2DDF-4B04-8AC9-3E9CFD12C3B5}"/>
    <cellStyle name="Porcentual 2 5 30" xfId="4917" xr:uid="{8AFC52FC-1AC6-4D90-8CB7-14D2E8E89073}"/>
    <cellStyle name="Porcentual 2 5 31" xfId="4918" xr:uid="{D8BD0F0A-63B6-4D70-8868-81AC06E9D13D}"/>
    <cellStyle name="Porcentual 2 5 32" xfId="4919" xr:uid="{D8AE6F81-A64C-40C5-948B-8056BF47FE86}"/>
    <cellStyle name="Porcentual 2 5 33" xfId="4920" xr:uid="{79435D3D-7359-4F55-BA1E-492C74F876B1}"/>
    <cellStyle name="Porcentual 2 5 34" xfId="4921" xr:uid="{CA4F1C05-235F-4819-A5BB-E0F7926CD7A8}"/>
    <cellStyle name="Porcentual 2 5 35" xfId="4922" xr:uid="{082EB425-1A68-474D-9001-E3265566CCDD}"/>
    <cellStyle name="Porcentual 2 5 4" xfId="4923" xr:uid="{890C805D-3F55-49DA-95BA-56479DD6DAFF}"/>
    <cellStyle name="Porcentual 2 5 5" xfId="4924" xr:uid="{9F803E33-968A-48F4-8C0F-622641D90D2E}"/>
    <cellStyle name="Porcentual 2 5 6" xfId="4925" xr:uid="{32CE9E1B-F89E-40AD-8322-80DA512D2B95}"/>
    <cellStyle name="Porcentual 2 5 7" xfId="4926" xr:uid="{684B9164-9C08-4D78-8C5A-AA69C56C4195}"/>
    <cellStyle name="Porcentual 2 5 8" xfId="4927" xr:uid="{8413FA62-72BD-4200-9961-FFE2A0305414}"/>
    <cellStyle name="Porcentual 2 5 9" xfId="4928" xr:uid="{F152CDF6-C4D2-400C-8B1C-8384AF6045B8}"/>
    <cellStyle name="Porcentual 2 50" xfId="4929" xr:uid="{3FE5B1D0-5B45-4424-8D19-23BE128B40B5}"/>
    <cellStyle name="Porcentual 2 51" xfId="4930" xr:uid="{33449494-0724-43BD-AFA3-FE11204B416B}"/>
    <cellStyle name="Porcentual 2 52" xfId="4931" xr:uid="{B6354139-9A42-4143-A5E1-85D1FD451114}"/>
    <cellStyle name="Porcentual 2 53" xfId="4932" xr:uid="{B3F061A3-31DE-4740-B2A6-6238B0CC7F71}"/>
    <cellStyle name="Porcentual 2 54" xfId="4933" xr:uid="{BF0ABB07-5E45-4B00-9590-DEA565B607D2}"/>
    <cellStyle name="Porcentual 2 55" xfId="4934" xr:uid="{198B3527-BDAE-4CE9-A0DC-D7B891DDA4D0}"/>
    <cellStyle name="Porcentual 2 56" xfId="4935" xr:uid="{DAA6F4D4-E27B-4644-94DD-FB55F7656ECB}"/>
    <cellStyle name="Porcentual 2 57" xfId="4936" xr:uid="{0892411E-E9E6-428D-86C0-4058390F0954}"/>
    <cellStyle name="Porcentual 2 58" xfId="4937" xr:uid="{3EBB3844-2F9C-418F-BAA8-0763498AE5D0}"/>
    <cellStyle name="Porcentual 2 59" xfId="4938" xr:uid="{4A83AD2E-79AB-4318-9DE5-1B7B8EE517E1}"/>
    <cellStyle name="Porcentual 2 6" xfId="4939" xr:uid="{9A7431A4-A0EE-4C21-B6D1-EADE960C96A6}"/>
    <cellStyle name="Porcentual 2 6 10" xfId="4940" xr:uid="{1099C54B-813C-491C-B314-7260B31E566F}"/>
    <cellStyle name="Porcentual 2 6 11" xfId="4941" xr:uid="{A008C135-21B4-482F-98AD-A7D9EAF0EE98}"/>
    <cellStyle name="Porcentual 2 6 12" xfId="4942" xr:uid="{34323975-6C88-4125-9BF6-0B37F6C959F3}"/>
    <cellStyle name="Porcentual 2 6 13" xfId="4943" xr:uid="{876D829F-9C8F-467E-90DC-F065C4218503}"/>
    <cellStyle name="Porcentual 2 6 14" xfId="4944" xr:uid="{FFCCEF7E-BB2B-4C10-ACB9-4FFBA723E7A1}"/>
    <cellStyle name="Porcentual 2 6 15" xfId="4945" xr:uid="{590560A3-0EA3-43EB-9D2B-B8C7925306FA}"/>
    <cellStyle name="Porcentual 2 6 16" xfId="4946" xr:uid="{36E122C5-AFEA-42F5-9C8E-71062F43E8A5}"/>
    <cellStyle name="Porcentual 2 6 17" xfId="4947" xr:uid="{3B0EA5A0-DC68-46A9-A771-D68715EC3A7D}"/>
    <cellStyle name="Porcentual 2 6 18" xfId="4948" xr:uid="{50A05D7A-C35E-4A67-A0D5-07726C1128A6}"/>
    <cellStyle name="Porcentual 2 6 19" xfId="4949" xr:uid="{7E00BE01-923F-4799-BC6F-483CD7BD9570}"/>
    <cellStyle name="Porcentual 2 6 2" xfId="4950" xr:uid="{D9CD737C-3C2C-412E-B8BA-3D3945150B97}"/>
    <cellStyle name="Porcentual 2 6 20" xfId="4951" xr:uid="{BFF45C42-C9B0-4DF7-8B3C-F5DEED5DD053}"/>
    <cellStyle name="Porcentual 2 6 21" xfId="4952" xr:uid="{C3850141-23A3-4F95-B1C7-2C61F53FF2BA}"/>
    <cellStyle name="Porcentual 2 6 22" xfId="4953" xr:uid="{53CBDB75-F523-4FA6-8B1B-63CBFE69CC25}"/>
    <cellStyle name="Porcentual 2 6 23" xfId="4954" xr:uid="{8409F454-D400-43B5-BC1A-9CABB6D9B59D}"/>
    <cellStyle name="Porcentual 2 6 24" xfId="4955" xr:uid="{49C47C73-D852-48E6-8C76-04BD2724C456}"/>
    <cellStyle name="Porcentual 2 6 25" xfId="4956" xr:uid="{380A97D4-605F-49FD-B055-5E5F121C9A85}"/>
    <cellStyle name="Porcentual 2 6 26" xfId="4957" xr:uid="{DD26052C-8831-4765-85D9-527BBDF94B0A}"/>
    <cellStyle name="Porcentual 2 6 27" xfId="4958" xr:uid="{D5CC5857-BD2D-49E6-857D-06A2F0B87C55}"/>
    <cellStyle name="Porcentual 2 6 28" xfId="4959" xr:uid="{ED29C84C-E81C-4ED6-9CBD-2D4DA8A0CD69}"/>
    <cellStyle name="Porcentual 2 6 29" xfId="4960" xr:uid="{EC98D7F6-1D65-4286-8121-F7F9CB19E2CA}"/>
    <cellStyle name="Porcentual 2 6 3" xfId="4961" xr:uid="{1348197D-A041-4517-8B99-6F1024218515}"/>
    <cellStyle name="Porcentual 2 6 4" xfId="4962" xr:uid="{F4FB9E80-5CE1-4515-8B05-F60B03D63CD1}"/>
    <cellStyle name="Porcentual 2 6 5" xfId="4963" xr:uid="{BAB2DF6F-D4A7-46CA-AD1F-0A55AA28DB63}"/>
    <cellStyle name="Porcentual 2 6 6" xfId="4964" xr:uid="{E0918432-EE92-4943-9594-D371DC1C3C64}"/>
    <cellStyle name="Porcentual 2 6 7" xfId="4965" xr:uid="{DF148CE1-4DB9-4786-ADD5-F33620BD459F}"/>
    <cellStyle name="Porcentual 2 6 8" xfId="4966" xr:uid="{5E1ABBC5-DFB3-4065-94C5-9705E9133668}"/>
    <cellStyle name="Porcentual 2 6 9" xfId="4967" xr:uid="{1247FE80-BA34-46E8-9B44-7DA392244A6C}"/>
    <cellStyle name="Porcentual 2 60" xfId="4968" xr:uid="{2590B011-D2A2-4C89-BD6D-599156380A66}"/>
    <cellStyle name="Porcentual 2 61" xfId="4969" xr:uid="{7A9BCB91-7244-4E45-8341-B595DA0DB3C9}"/>
    <cellStyle name="Porcentual 2 62" xfId="4970" xr:uid="{2FF24420-CC19-4D38-B1B0-80FE4CD0F6C3}"/>
    <cellStyle name="Porcentual 2 63" xfId="4971" xr:uid="{7E3EBCF7-B3D1-4974-A820-9A6C359A6AB0}"/>
    <cellStyle name="Porcentual 2 64" xfId="4972" xr:uid="{522027AB-F0C2-457C-BAF0-A2E4F9CCEC7C}"/>
    <cellStyle name="Porcentual 2 65" xfId="4973" xr:uid="{ACBAA9A2-F18F-4750-8C88-3E541A5A1FAE}"/>
    <cellStyle name="Porcentual 2 66" xfId="4974" xr:uid="{9E1AA164-93D8-49FF-8E88-B1655538EF16}"/>
    <cellStyle name="Porcentual 2 67" xfId="4975" xr:uid="{7E3FF027-5420-4706-A57D-470D5DA15D94}"/>
    <cellStyle name="Porcentual 2 68" xfId="4976" xr:uid="{603F14F3-4F10-4F6D-BF1D-B0D979637254}"/>
    <cellStyle name="Porcentual 2 69" xfId="4977" xr:uid="{6499B755-8987-4551-AA4F-22DA337F88D7}"/>
    <cellStyle name="Porcentual 2 7" xfId="4978" xr:uid="{A6DD19F3-352E-4EEA-8391-A5FB3383B823}"/>
    <cellStyle name="Porcentual 2 7 10" xfId="4979" xr:uid="{93AADA9B-5DDD-43DD-A295-03583BD9A599}"/>
    <cellStyle name="Porcentual 2 7 11" xfId="4980" xr:uid="{65381506-494B-4032-8B9A-C5F1274AD2A5}"/>
    <cellStyle name="Porcentual 2 7 12" xfId="4981" xr:uid="{64EA0987-AC49-488A-AB26-E35832436BE8}"/>
    <cellStyle name="Porcentual 2 7 13" xfId="4982" xr:uid="{36A6EF2B-D414-458D-B9BB-0431C0856EF3}"/>
    <cellStyle name="Porcentual 2 7 14" xfId="4983" xr:uid="{5D583147-4B0F-4D93-BA11-F4DAA8F7F060}"/>
    <cellStyle name="Porcentual 2 7 15" xfId="4984" xr:uid="{7C030AA8-34CB-4211-B1E2-20B62926F51E}"/>
    <cellStyle name="Porcentual 2 7 16" xfId="4985" xr:uid="{D6CFC3B4-499B-4C76-A680-9D8C0548C2E0}"/>
    <cellStyle name="Porcentual 2 7 17" xfId="4986" xr:uid="{40E69791-E36E-47A4-A2AE-55849C5BC3C8}"/>
    <cellStyle name="Porcentual 2 7 18" xfId="4987" xr:uid="{40144356-AA02-40FF-8273-0E1D8A7455E7}"/>
    <cellStyle name="Porcentual 2 7 19" xfId="4988" xr:uid="{3460F273-7F1B-4694-9120-7939BA202938}"/>
    <cellStyle name="Porcentual 2 7 2" xfId="4989" xr:uid="{F5F11AA7-D820-4B30-9445-36E2A1294737}"/>
    <cellStyle name="Porcentual 2 7 20" xfId="4990" xr:uid="{3F06F193-E6D3-4751-B044-21B45104C5EC}"/>
    <cellStyle name="Porcentual 2 7 21" xfId="4991" xr:uid="{E6EE50C6-32A0-48E0-8815-AB89D16A527E}"/>
    <cellStyle name="Porcentual 2 7 22" xfId="4992" xr:uid="{25C82870-01EC-4F72-8704-69B1CEE473F5}"/>
    <cellStyle name="Porcentual 2 7 23" xfId="4993" xr:uid="{5D55ACEF-4C27-4505-9C30-6435C40FED5F}"/>
    <cellStyle name="Porcentual 2 7 24" xfId="4994" xr:uid="{957DDA31-474D-469C-ADB6-86EA582CC9D9}"/>
    <cellStyle name="Porcentual 2 7 25" xfId="4995" xr:uid="{F8429E6F-5CF7-430E-926A-D1E4DA2534FA}"/>
    <cellStyle name="Porcentual 2 7 26" xfId="4996" xr:uid="{2F349779-24B0-4D58-A8CF-B3220867B44C}"/>
    <cellStyle name="Porcentual 2 7 27" xfId="4997" xr:uid="{6250E81A-7CAB-489C-8831-123051735132}"/>
    <cellStyle name="Porcentual 2 7 28" xfId="4998" xr:uid="{740A213E-DB89-4384-90F4-9DDA6FF6734D}"/>
    <cellStyle name="Porcentual 2 7 3" xfId="4999" xr:uid="{70976CC4-424B-48AC-BEDA-9C25E1201C9C}"/>
    <cellStyle name="Porcentual 2 7 4" xfId="5000" xr:uid="{401DD27C-FE79-4F04-B58E-5E60140D74CE}"/>
    <cellStyle name="Porcentual 2 7 5" xfId="5001" xr:uid="{49EC0FE0-BF75-4EA3-A100-84A2367B57B5}"/>
    <cellStyle name="Porcentual 2 7 6" xfId="5002" xr:uid="{8CAA56DB-613A-4331-87D0-5DBC18517F75}"/>
    <cellStyle name="Porcentual 2 7 7" xfId="5003" xr:uid="{C83FADDE-1BDE-4055-9AB1-0159A9A0B0C9}"/>
    <cellStyle name="Porcentual 2 7 8" xfId="5004" xr:uid="{1C18E1FA-3E27-46C0-9E9B-69AC214F24DD}"/>
    <cellStyle name="Porcentual 2 7 9" xfId="5005" xr:uid="{D3C7B015-7FCC-40F1-BAF5-F867119267AB}"/>
    <cellStyle name="Porcentual 2 70" xfId="5006" xr:uid="{E6D01EB5-CF82-4709-984C-2801DB7D42CD}"/>
    <cellStyle name="Porcentual 2 71" xfId="5007" xr:uid="{4126A772-71DB-41BB-8B54-54624076A198}"/>
    <cellStyle name="Porcentual 2 72" xfId="5008" xr:uid="{CDBCB202-E629-4451-A4C4-3E1EDFA4A02B}"/>
    <cellStyle name="Porcentual 2 73" xfId="5009" xr:uid="{C5C081C8-D3CD-4866-B0F2-0EE8A391C01D}"/>
    <cellStyle name="Porcentual 2 74" xfId="5010" xr:uid="{DE481ADC-0B3C-4D4A-A7B3-337F36DEE532}"/>
    <cellStyle name="Porcentual 2 75" xfId="5011" xr:uid="{B5ADF84D-8D31-45EF-B456-662C84AD9DAD}"/>
    <cellStyle name="Porcentual 2 76" xfId="5012" xr:uid="{07DC138F-4336-40FE-BEBF-BE0B7E50D9B4}"/>
    <cellStyle name="Porcentual 2 77" xfId="5013" xr:uid="{8FD8B8F7-CBA3-4D1F-B6FC-E12DE08F8CD7}"/>
    <cellStyle name="Porcentual 2 78" xfId="5014" xr:uid="{671861B7-7B9F-4569-9205-494EEE22EB97}"/>
    <cellStyle name="Porcentual 2 79" xfId="5015" xr:uid="{32AE7B1D-D0EF-498F-B272-8E7CB31F16EF}"/>
    <cellStyle name="Porcentual 2 8" xfId="5016" xr:uid="{F8F782CC-73F3-4E1A-8B3C-E5C2FE66D759}"/>
    <cellStyle name="Porcentual 2 8 10" xfId="5017" xr:uid="{AD1A085C-B0B2-408C-BC0E-AA2C2F98FFB6}"/>
    <cellStyle name="Porcentual 2 8 11" xfId="5018" xr:uid="{CBE4BF5B-D28E-44A8-B5AE-4B30DB72B036}"/>
    <cellStyle name="Porcentual 2 8 12" xfId="5019" xr:uid="{47DD5A44-6E39-43C3-9480-BC8E443E8370}"/>
    <cellStyle name="Porcentual 2 8 13" xfId="5020" xr:uid="{FB3C14EC-81C8-4A39-B5D6-914C822CCF85}"/>
    <cellStyle name="Porcentual 2 8 14" xfId="5021" xr:uid="{DBB9D632-A945-4F79-9DB6-113517B4C710}"/>
    <cellStyle name="Porcentual 2 8 15" xfId="5022" xr:uid="{4516A501-77CC-4EA3-A15E-C763D5204F8F}"/>
    <cellStyle name="Porcentual 2 8 16" xfId="5023" xr:uid="{AA1A8BF1-3160-4C8B-A165-12AD9B2AB2FB}"/>
    <cellStyle name="Porcentual 2 8 17" xfId="5024" xr:uid="{16A13C00-926F-4C23-BC7E-0ED233D631F8}"/>
    <cellStyle name="Porcentual 2 8 18" xfId="5025" xr:uid="{3816E5A7-5043-4FC3-88BB-CC01AE20AA8B}"/>
    <cellStyle name="Porcentual 2 8 19" xfId="5026" xr:uid="{602D6012-C498-4278-9A5F-7D33C9353E1E}"/>
    <cellStyle name="Porcentual 2 8 2" xfId="5027" xr:uid="{4E7F6DAF-72D9-462A-9AE7-AC66809DFB52}"/>
    <cellStyle name="Porcentual 2 8 20" xfId="5028" xr:uid="{DC242030-718C-4B77-A4FA-B384749521DD}"/>
    <cellStyle name="Porcentual 2 8 21" xfId="5029" xr:uid="{0F4AB77A-FB0A-4DD5-ABC6-69D1EC20DE87}"/>
    <cellStyle name="Porcentual 2 8 22" xfId="5030" xr:uid="{2634510A-185E-44C0-8DCD-7D4909420325}"/>
    <cellStyle name="Porcentual 2 8 23" xfId="5031" xr:uid="{80D8ACB0-5A76-4192-B573-B8D3F68709BF}"/>
    <cellStyle name="Porcentual 2 8 24" xfId="5032" xr:uid="{8009BBDD-150C-4259-B6C9-10265D59E784}"/>
    <cellStyle name="Porcentual 2 8 25" xfId="5033" xr:uid="{2B3B7A3D-3549-40F2-92A2-8FE69AC47160}"/>
    <cellStyle name="Porcentual 2 8 26" xfId="5034" xr:uid="{5C598643-2C47-4954-B5C6-92D69849F3D8}"/>
    <cellStyle name="Porcentual 2 8 27" xfId="5035" xr:uid="{F0535E8E-308E-4BD0-80DB-C6C0E30A60B1}"/>
    <cellStyle name="Porcentual 2 8 28" xfId="5036" xr:uid="{4A2B24A5-D219-4D12-8920-6762133AE75B}"/>
    <cellStyle name="Porcentual 2 8 3" xfId="5037" xr:uid="{BE5C2B36-3403-469E-9A31-C54D51DC110F}"/>
    <cellStyle name="Porcentual 2 8 4" xfId="5038" xr:uid="{1758D951-D7CB-4618-A383-0306C3DFF13F}"/>
    <cellStyle name="Porcentual 2 8 5" xfId="5039" xr:uid="{38EB9174-BC15-495B-9C41-366C758D02BF}"/>
    <cellStyle name="Porcentual 2 8 6" xfId="5040" xr:uid="{42185259-7A41-4778-92DD-2964B3ACF85B}"/>
    <cellStyle name="Porcentual 2 8 7" xfId="5041" xr:uid="{3EDF7317-0747-49A9-8E52-48AA3ECC0817}"/>
    <cellStyle name="Porcentual 2 8 8" xfId="5042" xr:uid="{913E5566-5281-4F14-9960-22CD664FDBE0}"/>
    <cellStyle name="Porcentual 2 8 9" xfId="5043" xr:uid="{B465F746-964A-4593-8672-10EE045701DB}"/>
    <cellStyle name="Porcentual 2 80" xfId="5044" xr:uid="{B2258355-4965-443F-BBE6-02C7258C254C}"/>
    <cellStyle name="Porcentual 2 81" xfId="5045" xr:uid="{463B780D-347C-4E7A-A1D8-FEC090663BD2}"/>
    <cellStyle name="Porcentual 2 82" xfId="5046" xr:uid="{C770BC2B-45AF-4A55-BF1D-FAE3A07EBCDF}"/>
    <cellStyle name="Porcentual 2 83" xfId="5047" xr:uid="{1D947189-D0F5-45F1-BD93-78D2CFFE4E21}"/>
    <cellStyle name="Porcentual 2 84" xfId="5048" xr:uid="{E7CC4F45-65F2-4595-8706-7BFFD1C81E80}"/>
    <cellStyle name="Porcentual 2 85" xfId="5049" xr:uid="{67795F5C-0CEF-47B7-9632-1432DF2993ED}"/>
    <cellStyle name="Porcentual 2 86" xfId="5050" xr:uid="{A1AD4B64-52D5-404E-8A11-C84612C4E633}"/>
    <cellStyle name="Porcentual 2 87" xfId="5051" xr:uid="{8B675677-AF4A-4AA6-B02B-A8E1C0CE8C51}"/>
    <cellStyle name="Porcentual 2 88" xfId="5052" xr:uid="{AF266EF2-299F-4FD1-A4CC-7A9BDD1AE861}"/>
    <cellStyle name="Porcentual 2 89" xfId="5053" xr:uid="{FB10AF8B-42E9-424F-960B-4AC37C1DFD89}"/>
    <cellStyle name="Porcentual 2 9" xfId="5054" xr:uid="{2FD44038-00F0-4452-A35C-CEBC3B386A2A}"/>
    <cellStyle name="Porcentual 2 9 10" xfId="5055" xr:uid="{BA7A2924-8438-438B-AC27-E690C3301C8E}"/>
    <cellStyle name="Porcentual 2 9 11" xfId="5056" xr:uid="{46492A89-6D09-4A18-9BBD-7BD9E6D16057}"/>
    <cellStyle name="Porcentual 2 9 12" xfId="5057" xr:uid="{D8AC7073-E63A-4B96-8C66-8C88957F80D5}"/>
    <cellStyle name="Porcentual 2 9 13" xfId="5058" xr:uid="{8043C6F0-4A46-49D2-B341-7EDD0F4482D6}"/>
    <cellStyle name="Porcentual 2 9 14" xfId="5059" xr:uid="{D7AD7F4E-B1F0-4D9A-8354-D29462BDD1B2}"/>
    <cellStyle name="Porcentual 2 9 15" xfId="5060" xr:uid="{E05243EE-A783-40C9-A51E-F9ECB3B8437F}"/>
    <cellStyle name="Porcentual 2 9 16" xfId="5061" xr:uid="{4719047D-0BCB-44A0-9825-D0EADE1B75B1}"/>
    <cellStyle name="Porcentual 2 9 17" xfId="5062" xr:uid="{BF74E5A5-5E87-4338-9662-6CC299C38F30}"/>
    <cellStyle name="Porcentual 2 9 18" xfId="5063" xr:uid="{C64CC3D4-5359-46F6-9203-0E049FBCF0A8}"/>
    <cellStyle name="Porcentual 2 9 19" xfId="5064" xr:uid="{E5FDDA30-5137-4CC9-97C9-6AF49D266A50}"/>
    <cellStyle name="Porcentual 2 9 2" xfId="5065" xr:uid="{E65BD5E4-7669-4A08-84D5-31CA806E5182}"/>
    <cellStyle name="Porcentual 2 9 20" xfId="5066" xr:uid="{6ACB38DB-DD75-4C84-8C95-F994BF1B5ABC}"/>
    <cellStyle name="Porcentual 2 9 21" xfId="5067" xr:uid="{3F95F96B-3D27-490F-94FA-A82D7F95C2E4}"/>
    <cellStyle name="Porcentual 2 9 22" xfId="5068" xr:uid="{9077CD9C-B281-4D28-8F63-0DF5E4713020}"/>
    <cellStyle name="Porcentual 2 9 23" xfId="5069" xr:uid="{CA3AAE3D-94DA-459C-881C-F5404646150E}"/>
    <cellStyle name="Porcentual 2 9 24" xfId="5070" xr:uid="{E1F08A38-3E0B-4E17-A080-98FB8759BCCE}"/>
    <cellStyle name="Porcentual 2 9 25" xfId="5071" xr:uid="{2F80A392-9230-41BA-8A1C-DE768CD2C34E}"/>
    <cellStyle name="Porcentual 2 9 26" xfId="5072" xr:uid="{343B546F-39EB-4AB5-B5FB-5B3F5824151C}"/>
    <cellStyle name="Porcentual 2 9 27" xfId="5073" xr:uid="{A322293C-FCDB-423F-AC0A-B6985B58C4AC}"/>
    <cellStyle name="Porcentual 2 9 28" xfId="5074" xr:uid="{1699EC62-B21B-4DD7-95A1-927A5B733667}"/>
    <cellStyle name="Porcentual 2 9 3" xfId="5075" xr:uid="{54FCC28A-BE43-481A-8822-DB02E13E468C}"/>
    <cellStyle name="Porcentual 2 9 4" xfId="5076" xr:uid="{F21BA95F-218C-4A22-BBCD-399A859B8D8D}"/>
    <cellStyle name="Porcentual 2 9 5" xfId="5077" xr:uid="{98F64E35-2C93-465F-AB6F-F953EE4EC6DC}"/>
    <cellStyle name="Porcentual 2 9 6" xfId="5078" xr:uid="{E8512787-606F-4F63-A15D-D5F489052C0A}"/>
    <cellStyle name="Porcentual 2 9 7" xfId="5079" xr:uid="{8F5B6EFA-EB40-4C4B-AB9C-0D6D0A740A6A}"/>
    <cellStyle name="Porcentual 2 9 8" xfId="5080" xr:uid="{C647E91E-1A3B-4FEA-B6F6-0E4A6278205C}"/>
    <cellStyle name="Porcentual 2 9 9" xfId="5081" xr:uid="{9004B494-0136-4D53-84DF-9FC96804C9B9}"/>
    <cellStyle name="Porcentual 2 90" xfId="5082" xr:uid="{2DFC4A6A-65E4-4955-96E6-E4C52223B8A1}"/>
    <cellStyle name="Porcentual 2 91" xfId="5083" xr:uid="{3191175E-6ECC-4098-90E5-7A552336A56D}"/>
    <cellStyle name="Porcentual 2 92" xfId="5084" xr:uid="{0155A732-23DE-40F3-9B82-FDFF6A065D4A}"/>
    <cellStyle name="Porcentual 2 93" xfId="5085" xr:uid="{7D0F5430-B5E5-4AE1-A334-D093BFEEEE4A}"/>
    <cellStyle name="Porcentual 2 94" xfId="5086" xr:uid="{F78F7026-806E-46C2-A2F8-25E79A5C6C06}"/>
    <cellStyle name="Porcentual 2 95" xfId="5087" xr:uid="{6125705C-5235-4787-B881-72408C0586B7}"/>
    <cellStyle name="Porcentual 2 96" xfId="5088" xr:uid="{02FF37E2-0F58-42B7-83AD-F424F906AEAF}"/>
    <cellStyle name="Porcentual 2 97" xfId="5089" xr:uid="{2712BD55-57F5-4080-B3D3-1C2E83A505E0}"/>
    <cellStyle name="Porcentual 2 98" xfId="5090" xr:uid="{6778721B-5590-44F5-A85C-EE653BBFFAC4}"/>
    <cellStyle name="Porcentual 2 99" xfId="5091" xr:uid="{08E949F4-1543-466C-8B04-9FD3E80A66A6}"/>
    <cellStyle name="Porcentual 20" xfId="5092" xr:uid="{B24ABE15-DA93-4773-AD98-5ED223E40F9A}"/>
    <cellStyle name="Porcentual 20 10" xfId="5093" xr:uid="{4859A7C6-7A86-4F00-A530-5177359DBBEC}"/>
    <cellStyle name="Porcentual 20 11" xfId="5094" xr:uid="{EDF75968-097F-42DC-B3E1-F833559E38D0}"/>
    <cellStyle name="Porcentual 20 12" xfId="5095" xr:uid="{A833675A-D7C9-4EA9-8301-DC92D0DAA72B}"/>
    <cellStyle name="Porcentual 20 13" xfId="5096" xr:uid="{9E9A3562-6E9F-421D-A5E3-DCE621C362B9}"/>
    <cellStyle name="Porcentual 20 14" xfId="5097" xr:uid="{FC308BBB-751C-46F4-B163-F4B47AC78F23}"/>
    <cellStyle name="Porcentual 20 15" xfId="5098" xr:uid="{1F176393-9D22-464D-B2B9-D7D9EB6AD10C}"/>
    <cellStyle name="Porcentual 20 16" xfId="5099" xr:uid="{9F26FFD7-0F8B-4989-B98B-2B9CA96BBA87}"/>
    <cellStyle name="Porcentual 20 17" xfId="5100" xr:uid="{8B792F73-170A-42DE-A39A-79609E61A4D5}"/>
    <cellStyle name="Porcentual 20 18" xfId="5101" xr:uid="{0B5C0B9F-831D-4295-B541-EAA28467FF37}"/>
    <cellStyle name="Porcentual 20 19" xfId="5102" xr:uid="{D74B6BFF-A0BD-4C0C-B0D1-1545F28E7FE2}"/>
    <cellStyle name="Porcentual 20 2" xfId="5103" xr:uid="{2B06BF04-8932-4F5F-9293-74408385B582}"/>
    <cellStyle name="Porcentual 20 20" xfId="5104" xr:uid="{E0B11F92-F792-4585-ABCB-A8F1786D0346}"/>
    <cellStyle name="Porcentual 20 21" xfId="5105" xr:uid="{4773DB11-6F60-4A8F-9662-C9EAAA8A89D5}"/>
    <cellStyle name="Porcentual 20 22" xfId="5106" xr:uid="{DA75D379-3957-4E65-811F-BD999A938A53}"/>
    <cellStyle name="Porcentual 20 23" xfId="5107" xr:uid="{824193C3-6102-4687-B2AA-D27E70BC6D08}"/>
    <cellStyle name="Porcentual 20 24" xfId="5108" xr:uid="{A868B164-5348-4EA7-A01C-166941AFCE95}"/>
    <cellStyle name="Porcentual 20 25" xfId="5109" xr:uid="{172BC218-182B-41FB-9DE5-392EE39CB236}"/>
    <cellStyle name="Porcentual 20 26" xfId="5110" xr:uid="{53CDD80B-C6FC-4780-82EE-8F2432AAB86E}"/>
    <cellStyle name="Porcentual 20 27" xfId="5111" xr:uid="{6B2364E6-559E-42FD-B840-DEBAE2E24206}"/>
    <cellStyle name="Porcentual 20 28" xfId="5112" xr:uid="{4067127A-B9E7-4E10-9F5F-10EB6AA478E3}"/>
    <cellStyle name="Porcentual 20 3" xfId="5113" xr:uid="{CF00A49D-6796-45B5-8652-0A30B5D30F02}"/>
    <cellStyle name="Porcentual 20 4" xfId="5114" xr:uid="{CF9FDBA4-3198-40D4-B596-F7563532847B}"/>
    <cellStyle name="Porcentual 20 5" xfId="5115" xr:uid="{F2F3375A-9825-4892-8B7D-850851B00C51}"/>
    <cellStyle name="Porcentual 20 6" xfId="5116" xr:uid="{3844304B-BDAA-4965-AABD-F38574910EDB}"/>
    <cellStyle name="Porcentual 20 7" xfId="5117" xr:uid="{AF5A1C8A-46C3-4F91-BC83-F004DBE6ECF0}"/>
    <cellStyle name="Porcentual 20 8" xfId="5118" xr:uid="{E87AD871-03B8-4295-9400-52AAB7418E88}"/>
    <cellStyle name="Porcentual 20 9" xfId="5119" xr:uid="{F8565CCF-6BC7-4354-91D6-3B288C562E7D}"/>
    <cellStyle name="Porcentual 201" xfId="5120" xr:uid="{26AF4798-F364-44AE-A4C1-812311367FEA}"/>
    <cellStyle name="Porcentual 201 10" xfId="5121" xr:uid="{E8B306CF-56E9-4DFF-AE59-9DB0425F3417}"/>
    <cellStyle name="Porcentual 201 11" xfId="5122" xr:uid="{1F425899-C69A-40D7-99D2-1602AAFE8E42}"/>
    <cellStyle name="Porcentual 201 12" xfId="5123" xr:uid="{0FB81DD6-6E3A-48A9-A699-477D38AE07EE}"/>
    <cellStyle name="Porcentual 201 13" xfId="5124" xr:uid="{C4E7CB22-9344-487E-B8A4-3841DA906A6D}"/>
    <cellStyle name="Porcentual 201 14" xfId="5125" xr:uid="{F00692F0-C564-49E2-B9D6-63E7A9F88CA3}"/>
    <cellStyle name="Porcentual 201 15" xfId="5126" xr:uid="{71805028-9892-47A4-B395-B511D8C7E805}"/>
    <cellStyle name="Porcentual 201 16" xfId="5127" xr:uid="{BE2A7DD2-A56E-43A4-9081-F520CEB9F93E}"/>
    <cellStyle name="Porcentual 201 17" xfId="5128" xr:uid="{D32EDD8E-F92D-47A0-BA0D-0A78319AFD11}"/>
    <cellStyle name="Porcentual 201 18" xfId="5129" xr:uid="{08CC797C-CA77-40DA-899B-936A0D7CF4F9}"/>
    <cellStyle name="Porcentual 201 19" xfId="5130" xr:uid="{7D7132BC-90F5-4042-A02F-6ED8DE73FE07}"/>
    <cellStyle name="Porcentual 201 2" xfId="5131" xr:uid="{07BD4842-7A3E-4C34-9E65-BED7E49054DD}"/>
    <cellStyle name="Porcentual 201 20" xfId="5132" xr:uid="{AC5E2C04-AA0C-4393-B18A-E19F3BEA7F5A}"/>
    <cellStyle name="Porcentual 201 21" xfId="5133" xr:uid="{E1579171-A31A-43B5-A6AC-A5AFA190BA44}"/>
    <cellStyle name="Porcentual 201 22" xfId="5134" xr:uid="{D4921F53-4DBE-40A1-B778-8076C15B8FEA}"/>
    <cellStyle name="Porcentual 201 23" xfId="5135" xr:uid="{A060A605-D3B8-4641-B681-56795C49E1D5}"/>
    <cellStyle name="Porcentual 201 24" xfId="5136" xr:uid="{0280FC6E-F001-4DA8-B0A5-119693E12DF7}"/>
    <cellStyle name="Porcentual 201 25" xfId="5137" xr:uid="{3B0F33D7-8847-4A60-AAE7-42CA58DD6F29}"/>
    <cellStyle name="Porcentual 201 26" xfId="5138" xr:uid="{DACA3888-D498-467A-A0D3-834FF80EA283}"/>
    <cellStyle name="Porcentual 201 27" xfId="5139" xr:uid="{28B25067-A08D-448C-A103-246C73B54FB1}"/>
    <cellStyle name="Porcentual 201 28" xfId="5140" xr:uid="{0A13D606-5CC5-4370-BD57-BAC35FB05A41}"/>
    <cellStyle name="Porcentual 201 3" xfId="5141" xr:uid="{DE4CF91B-3239-4F94-BFD2-82BB9766548E}"/>
    <cellStyle name="Porcentual 201 4" xfId="5142" xr:uid="{92ECCC22-9486-4102-A1E4-1EB9E05A596B}"/>
    <cellStyle name="Porcentual 201 5" xfId="5143" xr:uid="{5DB7B3C1-A6C7-480C-8E81-F9DE73227A49}"/>
    <cellStyle name="Porcentual 201 6" xfId="5144" xr:uid="{83AC02FD-E26B-41A1-843B-33CC651F1B48}"/>
    <cellStyle name="Porcentual 201 7" xfId="5145" xr:uid="{D9FD95DD-4975-4FAF-8C43-2E1EE0D8D0D1}"/>
    <cellStyle name="Porcentual 201 8" xfId="5146" xr:uid="{C244F28A-5AFE-47FA-A689-0C9B035D8E1A}"/>
    <cellStyle name="Porcentual 201 9" xfId="5147" xr:uid="{9E7CA335-0F7C-48CC-AAC4-126EBF0E9154}"/>
    <cellStyle name="Porcentual 203 10" xfId="5148" xr:uid="{04D2CE5F-C54C-41A9-83FE-0B971C0F1F27}"/>
    <cellStyle name="Porcentual 203 11" xfId="5149" xr:uid="{A45F38B8-30CF-4FA6-9512-0AD4FAD115F8}"/>
    <cellStyle name="Porcentual 203 12" xfId="5150" xr:uid="{F1522977-7C2D-4FB3-ACCD-5BB5D994FF00}"/>
    <cellStyle name="Porcentual 203 13" xfId="5151" xr:uid="{09DFBBB7-29C3-4C9F-BAE6-A85068B4D8D6}"/>
    <cellStyle name="Porcentual 203 14" xfId="5152" xr:uid="{DD4BD462-D72B-4F37-9325-2C4FF6588D39}"/>
    <cellStyle name="Porcentual 203 15" xfId="5153" xr:uid="{CDDE9AA4-AC22-4406-A751-B35CA2D4344B}"/>
    <cellStyle name="Porcentual 203 16" xfId="5154" xr:uid="{097CBE49-E03E-452E-A64A-B6ACFA87FC50}"/>
    <cellStyle name="Porcentual 203 17" xfId="5155" xr:uid="{32B901AA-3E7D-49E6-B7A2-86BA113A5CEF}"/>
    <cellStyle name="Porcentual 203 18" xfId="5156" xr:uid="{FA665662-3DF4-4652-8CAA-5B44493611C5}"/>
    <cellStyle name="Porcentual 203 19" xfId="5157" xr:uid="{5DA3E5EF-8723-4A13-95B9-FB4BAD588B37}"/>
    <cellStyle name="Porcentual 203 2" xfId="5158" xr:uid="{94A82154-0664-4C89-9186-CF3688EEBD04}"/>
    <cellStyle name="Porcentual 203 20" xfId="5159" xr:uid="{0E5E7B4E-B6D0-4616-9402-FA19CF05020D}"/>
    <cellStyle name="Porcentual 203 21" xfId="5160" xr:uid="{D174C112-CC4C-4979-B34D-EDDADAF79516}"/>
    <cellStyle name="Porcentual 203 22" xfId="5161" xr:uid="{0EDFD07D-5A97-46DA-AB19-2541871BC905}"/>
    <cellStyle name="Porcentual 203 23" xfId="5162" xr:uid="{049596A4-C484-4ED7-B7D4-1C02F1DDD0AE}"/>
    <cellStyle name="Porcentual 203 24" xfId="5163" xr:uid="{056DC441-78E7-465C-B3DA-094B82DFC621}"/>
    <cellStyle name="Porcentual 203 25" xfId="5164" xr:uid="{9CCB8380-AE2E-4C13-B8BC-7669BA20CBBB}"/>
    <cellStyle name="Porcentual 203 26" xfId="5165" xr:uid="{783309E2-F782-4B4C-86E6-E98051B611CC}"/>
    <cellStyle name="Porcentual 203 27" xfId="5166" xr:uid="{5CC257A5-011A-4856-A52F-0D08180A5665}"/>
    <cellStyle name="Porcentual 203 28" xfId="5167" xr:uid="{CA26C528-357F-4612-86E1-3F7C8A1AC329}"/>
    <cellStyle name="Porcentual 203 3" xfId="5168" xr:uid="{AFCCFBCA-8660-4939-B74B-29F3770110EF}"/>
    <cellStyle name="Porcentual 203 4" xfId="5169" xr:uid="{50A02D40-302E-42BC-ADBC-A9546E683BA0}"/>
    <cellStyle name="Porcentual 203 5" xfId="5170" xr:uid="{270F4FB2-2819-4258-83E7-2CBD270D80FD}"/>
    <cellStyle name="Porcentual 203 6" xfId="5171" xr:uid="{03ACDECD-4EAA-4937-896E-6D84489D0F30}"/>
    <cellStyle name="Porcentual 203 7" xfId="5172" xr:uid="{7F635D17-8A6F-4B53-AEAB-D79C31FDC03E}"/>
    <cellStyle name="Porcentual 203 8" xfId="5173" xr:uid="{5C44CA5A-0729-4FE0-9652-8A1F7954A578}"/>
    <cellStyle name="Porcentual 203 9" xfId="5174" xr:uid="{936B571E-73F3-4676-A9A6-25824E5F3332}"/>
    <cellStyle name="Porcentual 204 10" xfId="5175" xr:uid="{2E877627-75EC-4E3E-A2D3-AB531747222B}"/>
    <cellStyle name="Porcentual 204 11" xfId="5176" xr:uid="{82728D2B-759A-4AC8-AAD6-DDE880AAC346}"/>
    <cellStyle name="Porcentual 204 12" xfId="5177" xr:uid="{DFDE71FD-1B92-4C5E-8C6F-510F59B2E097}"/>
    <cellStyle name="Porcentual 204 13" xfId="5178" xr:uid="{BB2B0E9C-623D-4CA2-93E8-6B70A22E2EE4}"/>
    <cellStyle name="Porcentual 204 14" xfId="5179" xr:uid="{7971CB4F-B42C-4CE7-800C-FF3E0C467976}"/>
    <cellStyle name="Porcentual 204 15" xfId="5180" xr:uid="{ABE45370-ED36-44C2-AC13-AC595A4DA8E2}"/>
    <cellStyle name="Porcentual 204 16" xfId="5181" xr:uid="{DD606544-9C1D-4E45-985D-C29CF9D08E49}"/>
    <cellStyle name="Porcentual 204 17" xfId="5182" xr:uid="{679F114F-3FA8-41BC-B004-9ED9E2B88FE6}"/>
    <cellStyle name="Porcentual 204 18" xfId="5183" xr:uid="{98F6120A-FE6C-4675-80B1-77E3E5BBF30A}"/>
    <cellStyle name="Porcentual 204 19" xfId="5184" xr:uid="{8D4826BC-DFF3-4551-814B-F5C9BABF76A6}"/>
    <cellStyle name="Porcentual 204 2" xfId="5185" xr:uid="{36942F2D-3EBC-4CCD-A93C-D265E88F3778}"/>
    <cellStyle name="Porcentual 204 20" xfId="5186" xr:uid="{345B2134-857C-48D5-8478-DDA5090D8D01}"/>
    <cellStyle name="Porcentual 204 21" xfId="5187" xr:uid="{99574492-C4B5-43FC-8335-DB8587D8E98D}"/>
    <cellStyle name="Porcentual 204 22" xfId="5188" xr:uid="{28F5EAB4-D8B4-43FA-83C5-DF265046580A}"/>
    <cellStyle name="Porcentual 204 23" xfId="5189" xr:uid="{B0A5962C-37A4-4119-A2F6-2569BF496CBF}"/>
    <cellStyle name="Porcentual 204 24" xfId="5190" xr:uid="{61209037-DB64-4805-A73B-7D843F723D17}"/>
    <cellStyle name="Porcentual 204 25" xfId="5191" xr:uid="{4D990B9F-976A-4989-82FF-6666C127C394}"/>
    <cellStyle name="Porcentual 204 26" xfId="5192" xr:uid="{55518A04-1F68-4F3D-A04E-5D2A9453ADD8}"/>
    <cellStyle name="Porcentual 204 27" xfId="5193" xr:uid="{688B5CD0-60C0-4825-BDBE-F1EF7CCE8E5E}"/>
    <cellStyle name="Porcentual 204 28" xfId="5194" xr:uid="{734CFAFB-8E9C-49C1-AD98-384DA46175A4}"/>
    <cellStyle name="Porcentual 204 3" xfId="5195" xr:uid="{CC297B52-8F9A-49BC-ADC5-5F9E396FFB04}"/>
    <cellStyle name="Porcentual 204 4" xfId="5196" xr:uid="{1C0C5FB6-4A56-43AE-AC39-D95E8160DC75}"/>
    <cellStyle name="Porcentual 204 5" xfId="5197" xr:uid="{3E2C60E0-D573-4EBF-B632-ECB79BCF020F}"/>
    <cellStyle name="Porcentual 204 6" xfId="5198" xr:uid="{6A929DE5-CBFA-4265-AA69-839779EA2205}"/>
    <cellStyle name="Porcentual 204 7" xfId="5199" xr:uid="{F1AF61B8-5D06-477D-8ED9-B9CA3EFA6B38}"/>
    <cellStyle name="Porcentual 204 8" xfId="5200" xr:uid="{EE200A15-B4DD-40ED-B99B-191CF5D9DC36}"/>
    <cellStyle name="Porcentual 204 9" xfId="5201" xr:uid="{5157DFBD-97F7-4EEB-9A92-08851E8CC048}"/>
    <cellStyle name="Porcentual 206 10" xfId="5202" xr:uid="{8740127F-E333-4FF0-90FC-DBC5B2FAED23}"/>
    <cellStyle name="Porcentual 206 11" xfId="5203" xr:uid="{5484982C-3C7A-4185-8F84-88D47DE50A96}"/>
    <cellStyle name="Porcentual 206 12" xfId="5204" xr:uid="{5B3FC788-CB26-4661-8AED-6ABC52D6D517}"/>
    <cellStyle name="Porcentual 206 13" xfId="5205" xr:uid="{FA484DC2-2B68-429F-888D-C4BF3D4CBBBD}"/>
    <cellStyle name="Porcentual 206 14" xfId="5206" xr:uid="{C42C933A-DBC3-4337-BAB5-3D421458733C}"/>
    <cellStyle name="Porcentual 206 15" xfId="5207" xr:uid="{0F306523-CB56-460F-A02D-CDB709FE0533}"/>
    <cellStyle name="Porcentual 206 16" xfId="5208" xr:uid="{7ADB6884-0BFA-4F92-847C-078884221303}"/>
    <cellStyle name="Porcentual 206 17" xfId="5209" xr:uid="{3566489D-63C6-4875-B959-F125A58F0FA9}"/>
    <cellStyle name="Porcentual 206 18" xfId="5210" xr:uid="{ED0E6CF4-7A05-403B-8FCE-DF19103C2CF8}"/>
    <cellStyle name="Porcentual 206 19" xfId="5211" xr:uid="{31A0EDD8-087A-419C-ACA4-14F8C2B3182E}"/>
    <cellStyle name="Porcentual 206 2" xfId="5212" xr:uid="{61B14D58-ACF5-43CD-92CA-4AE11252DB01}"/>
    <cellStyle name="Porcentual 206 20" xfId="5213" xr:uid="{FA0CC7D6-ADB7-4F02-A084-1F7CE56B2F70}"/>
    <cellStyle name="Porcentual 206 21" xfId="5214" xr:uid="{61FBA4E1-2094-4915-AA41-29777F86F205}"/>
    <cellStyle name="Porcentual 206 22" xfId="5215" xr:uid="{807F9044-C546-464E-92B1-B60376E82042}"/>
    <cellStyle name="Porcentual 206 23" xfId="5216" xr:uid="{3B44148A-891D-453D-9B1A-73FA4A7F9D56}"/>
    <cellStyle name="Porcentual 206 24" xfId="5217" xr:uid="{E46E4994-D58C-4233-B976-72D5D7CDD731}"/>
    <cellStyle name="Porcentual 206 25" xfId="5218" xr:uid="{C68804A3-3580-4631-B499-3D382CD9CBF5}"/>
    <cellStyle name="Porcentual 206 26" xfId="5219" xr:uid="{1AE146BA-B5DA-4103-8687-FB1FF803C4F6}"/>
    <cellStyle name="Porcentual 206 27" xfId="5220" xr:uid="{94555246-F3B7-48A4-8CDA-856766313600}"/>
    <cellStyle name="Porcentual 206 28" xfId="5221" xr:uid="{B75C3482-734F-411A-B7C5-C4758F0A2B29}"/>
    <cellStyle name="Porcentual 206 3" xfId="5222" xr:uid="{D94399E1-FB10-4317-8C25-9739D0D8A9F8}"/>
    <cellStyle name="Porcentual 206 4" xfId="5223" xr:uid="{0855CEEC-A716-4496-A1CB-412884B56DE3}"/>
    <cellStyle name="Porcentual 206 5" xfId="5224" xr:uid="{5965756F-8654-410A-9262-576EFFC1CB01}"/>
    <cellStyle name="Porcentual 206 6" xfId="5225" xr:uid="{6708E4EB-CF64-48DA-9031-B55A2127D9B1}"/>
    <cellStyle name="Porcentual 206 7" xfId="5226" xr:uid="{E238D1F2-4681-4FF5-91E4-90879A7F5B0D}"/>
    <cellStyle name="Porcentual 206 8" xfId="5227" xr:uid="{6C7AFBC6-A75D-4A90-BF4C-B8BF9C968C9B}"/>
    <cellStyle name="Porcentual 206 9" xfId="5228" xr:uid="{C63FC1B0-8E87-470D-826B-544F526313D9}"/>
    <cellStyle name="Porcentual 207 10" xfId="5229" xr:uid="{2308530B-68F6-450B-888B-E0E76B35C9D6}"/>
    <cellStyle name="Porcentual 207 11" xfId="5230" xr:uid="{85C15824-DC38-4B65-A3FF-BBFC32A18F51}"/>
    <cellStyle name="Porcentual 207 12" xfId="5231" xr:uid="{E01E9E9A-6CF6-4BA4-A5CE-417086B8D9F9}"/>
    <cellStyle name="Porcentual 207 13" xfId="5232" xr:uid="{20971E28-8AC3-450D-A6A9-B27D22930515}"/>
    <cellStyle name="Porcentual 207 14" xfId="5233" xr:uid="{C5907984-9335-4A4A-AA04-38DD72194CBF}"/>
    <cellStyle name="Porcentual 207 15" xfId="5234" xr:uid="{1E945002-B14D-4A2F-B25D-15AFDE2EAFEC}"/>
    <cellStyle name="Porcentual 207 16" xfId="5235" xr:uid="{806719F8-A63C-403A-B0EC-007D653CDD49}"/>
    <cellStyle name="Porcentual 207 17" xfId="5236" xr:uid="{FDDD204B-3A9B-4848-A8A4-F15D67CE54B8}"/>
    <cellStyle name="Porcentual 207 18" xfId="5237" xr:uid="{49D48110-1EA4-4988-A753-F7794B0CB3D0}"/>
    <cellStyle name="Porcentual 207 19" xfId="5238" xr:uid="{44E82203-BC5D-420E-BAF7-EDD184D3AF48}"/>
    <cellStyle name="Porcentual 207 2" xfId="5239" xr:uid="{0423B3A0-41E4-443A-A1BB-D07AE27BC9C3}"/>
    <cellStyle name="Porcentual 207 20" xfId="5240" xr:uid="{9935FAD0-C3E5-4705-912C-D2AD7B10DF2F}"/>
    <cellStyle name="Porcentual 207 21" xfId="5241" xr:uid="{24F5D3E9-8DBB-4A35-924A-EC1604BF9B23}"/>
    <cellStyle name="Porcentual 207 22" xfId="5242" xr:uid="{F3D646AE-0977-4EEE-B67B-E4210F2C4B77}"/>
    <cellStyle name="Porcentual 207 23" xfId="5243" xr:uid="{A8E033F7-598B-4E28-BE56-3BF950847108}"/>
    <cellStyle name="Porcentual 207 24" xfId="5244" xr:uid="{641AA537-E836-4161-953C-6CFD81C15DBC}"/>
    <cellStyle name="Porcentual 207 25" xfId="5245" xr:uid="{078663C1-BB73-40A5-B5AD-2EAFD7EC43DB}"/>
    <cellStyle name="Porcentual 207 26" xfId="5246" xr:uid="{65782C83-5CEB-456A-B5E7-F0A1BA16AF9C}"/>
    <cellStyle name="Porcentual 207 27" xfId="5247" xr:uid="{5C4485EB-22E9-49D6-AFAF-034401578B6D}"/>
    <cellStyle name="Porcentual 207 28" xfId="5248" xr:uid="{585D4F89-B0CB-4148-B360-B7642EB08BCB}"/>
    <cellStyle name="Porcentual 207 3" xfId="5249" xr:uid="{1F7A8EE5-79F8-4AC6-8293-86692521BCC8}"/>
    <cellStyle name="Porcentual 207 4" xfId="5250" xr:uid="{BC0A65B9-16EE-4035-B429-2FFB777F9C63}"/>
    <cellStyle name="Porcentual 207 5" xfId="5251" xr:uid="{163B3076-14B7-47EC-9DD6-0D0C18BEB3D2}"/>
    <cellStyle name="Porcentual 207 6" xfId="5252" xr:uid="{9F7CC1EF-182D-4BBE-BDFA-DB54543FDEBC}"/>
    <cellStyle name="Porcentual 207 7" xfId="5253" xr:uid="{4854AAA0-12A5-4BC7-850E-CC0E6EFDAE49}"/>
    <cellStyle name="Porcentual 207 8" xfId="5254" xr:uid="{E285DE63-1D7C-4851-A5F1-66514AA414D3}"/>
    <cellStyle name="Porcentual 207 9" xfId="5255" xr:uid="{41A2FE98-99D6-43F3-B077-4AC5BBBEEAB4}"/>
    <cellStyle name="Porcentual 208 10" xfId="5256" xr:uid="{19300BFB-8C37-4069-B1CF-8C4A72765792}"/>
    <cellStyle name="Porcentual 208 11" xfId="5257" xr:uid="{8ABCF868-78D8-42E4-8F45-05DCC9E3CC7A}"/>
    <cellStyle name="Porcentual 208 12" xfId="5258" xr:uid="{9BDAF611-EA5B-4EDD-80E0-61DD7E3ECC8D}"/>
    <cellStyle name="Porcentual 208 13" xfId="5259" xr:uid="{7A98E8E4-8124-4D01-9632-4AECDDFD1FDD}"/>
    <cellStyle name="Porcentual 208 14" xfId="5260" xr:uid="{CF1E0BCE-A688-4226-9C23-3093DAAE2231}"/>
    <cellStyle name="Porcentual 208 15" xfId="5261" xr:uid="{E079A44E-BAF2-4999-953E-49B76687D620}"/>
    <cellStyle name="Porcentual 208 16" xfId="5262" xr:uid="{9873DF26-DB79-4F0B-8771-65422311C92A}"/>
    <cellStyle name="Porcentual 208 17" xfId="5263" xr:uid="{87B084DC-8E58-478F-82DE-4F7EFE3A19B8}"/>
    <cellStyle name="Porcentual 208 18" xfId="5264" xr:uid="{BAA4ACF6-B2FB-4B28-A64E-6173CFF5B44F}"/>
    <cellStyle name="Porcentual 208 19" xfId="5265" xr:uid="{AB6BE59B-9276-474F-962B-59B0D8384120}"/>
    <cellStyle name="Porcentual 208 2" xfId="5266" xr:uid="{EE55F5F8-476B-49EF-9255-A3D925198F55}"/>
    <cellStyle name="Porcentual 208 20" xfId="5267" xr:uid="{2E924AF5-C669-411F-A654-073226C10B5E}"/>
    <cellStyle name="Porcentual 208 21" xfId="5268" xr:uid="{B450522C-0F14-451F-821D-2621E5B8CCE2}"/>
    <cellStyle name="Porcentual 208 22" xfId="5269" xr:uid="{0F3D2ABD-A3C0-4414-813C-4191E58BF972}"/>
    <cellStyle name="Porcentual 208 23" xfId="5270" xr:uid="{96E45AAB-45A6-4EA7-9A6D-438AD10D4763}"/>
    <cellStyle name="Porcentual 208 24" xfId="5271" xr:uid="{6070B673-BA61-4EC2-AF7E-8B766D6E8E21}"/>
    <cellStyle name="Porcentual 208 25" xfId="5272" xr:uid="{DBD1F66C-DA05-4A1D-B892-413ABF3BEF13}"/>
    <cellStyle name="Porcentual 208 26" xfId="5273" xr:uid="{949BABA0-9061-4763-A58C-933EF4A1D9B6}"/>
    <cellStyle name="Porcentual 208 27" xfId="5274" xr:uid="{4F6FB1AE-2FA4-4F7B-8203-0A00839221AC}"/>
    <cellStyle name="Porcentual 208 28" xfId="5275" xr:uid="{3587A625-6EC6-4A53-9EB2-098AAFEB20A1}"/>
    <cellStyle name="Porcentual 208 3" xfId="5276" xr:uid="{9BC7BE18-4035-41B5-928B-39C3C299204F}"/>
    <cellStyle name="Porcentual 208 4" xfId="5277" xr:uid="{74F7126D-BE85-4DF5-A04B-35FCA0B385B3}"/>
    <cellStyle name="Porcentual 208 5" xfId="5278" xr:uid="{849D9A84-84E8-4C26-9AB8-34C1DA616852}"/>
    <cellStyle name="Porcentual 208 6" xfId="5279" xr:uid="{268106F5-DE3D-48C9-AA2C-7C96AFDEE41A}"/>
    <cellStyle name="Porcentual 208 7" xfId="5280" xr:uid="{598B8D7A-F497-484F-85A6-FD8E64712315}"/>
    <cellStyle name="Porcentual 208 8" xfId="5281" xr:uid="{B97E9B85-76A4-4BE4-BE71-37C22BABAB6B}"/>
    <cellStyle name="Porcentual 208 9" xfId="5282" xr:uid="{386B1F7D-6965-4915-9CF7-B09062AF2305}"/>
    <cellStyle name="Porcentual 21" xfId="5283" xr:uid="{DB3B04AB-66B3-457F-AC94-0ED9CFDF002F}"/>
    <cellStyle name="Porcentual 21 10" xfId="5284" xr:uid="{4E71ECA0-E53F-4F74-BF59-BEB151644DA7}"/>
    <cellStyle name="Porcentual 21 11" xfId="5285" xr:uid="{BF3002F1-F834-4EDE-9430-851F880C75FA}"/>
    <cellStyle name="Porcentual 21 12" xfId="5286" xr:uid="{369514D0-9EEA-40EF-B054-6A4EE1B5285E}"/>
    <cellStyle name="Porcentual 21 13" xfId="5287" xr:uid="{E4C342AE-8DAF-444C-8E4A-5B97FF25846E}"/>
    <cellStyle name="Porcentual 21 14" xfId="5288" xr:uid="{4A2C408A-ABEA-4389-91E7-5CAEF965DD7B}"/>
    <cellStyle name="Porcentual 21 15" xfId="5289" xr:uid="{13DC403A-8184-4431-A0A8-2EA40F435D51}"/>
    <cellStyle name="Porcentual 21 16" xfId="5290" xr:uid="{9969A3E1-FCD1-432C-979E-12E3D3E34589}"/>
    <cellStyle name="Porcentual 21 17" xfId="5291" xr:uid="{737759ED-A640-43F9-8983-2F5FF26D5770}"/>
    <cellStyle name="Porcentual 21 18" xfId="5292" xr:uid="{0E15F7DA-786A-485B-BF56-0F313B2ACCF8}"/>
    <cellStyle name="Porcentual 21 19" xfId="5293" xr:uid="{8ABA6A0D-AFEF-48BD-A5CD-B0BCAB739F98}"/>
    <cellStyle name="Porcentual 21 2" xfId="5294" xr:uid="{90AC2AE6-D96B-4170-943D-9FC71977B4ED}"/>
    <cellStyle name="Porcentual 21 20" xfId="5295" xr:uid="{0C0A9EE6-F85A-4F5B-9D24-955AAE1E0712}"/>
    <cellStyle name="Porcentual 21 21" xfId="5296" xr:uid="{9434C1EB-9D25-4CB3-B9AA-9A1AF33A7406}"/>
    <cellStyle name="Porcentual 21 22" xfId="5297" xr:uid="{1687CCBD-E3C4-48AC-A0AD-E54FB098D894}"/>
    <cellStyle name="Porcentual 21 23" xfId="5298" xr:uid="{9148B440-B31B-47C6-A72C-5FC25B3642B6}"/>
    <cellStyle name="Porcentual 21 24" xfId="5299" xr:uid="{B44B223A-3EC0-4BC0-8201-9042C193A123}"/>
    <cellStyle name="Porcentual 21 25" xfId="5300" xr:uid="{10AE6E68-B28C-40DE-B120-35F254650CEB}"/>
    <cellStyle name="Porcentual 21 26" xfId="5301" xr:uid="{52ADF34C-E5D0-4284-8D7F-BC9967B6A65F}"/>
    <cellStyle name="Porcentual 21 27" xfId="5302" xr:uid="{9A7B662A-DCA7-4C9E-8775-D998D5DEEA1F}"/>
    <cellStyle name="Porcentual 21 28" xfId="5303" xr:uid="{F5272376-4F4D-4CEE-AE83-F8E99B0846AA}"/>
    <cellStyle name="Porcentual 21 3" xfId="5304" xr:uid="{3965C4CE-C734-4D73-A9D5-02108E6BB7B1}"/>
    <cellStyle name="Porcentual 21 4" xfId="5305" xr:uid="{A68314CF-86E9-495C-AB76-DFA66EACD3D2}"/>
    <cellStyle name="Porcentual 21 5" xfId="5306" xr:uid="{B2548325-827C-4419-B168-E348C5DB5D31}"/>
    <cellStyle name="Porcentual 21 6" xfId="5307" xr:uid="{9F1A2CF5-2331-4F18-9B9A-10C43D2BE15B}"/>
    <cellStyle name="Porcentual 21 7" xfId="5308" xr:uid="{05FE4E65-C7B2-4761-9C5F-05D26E56292F}"/>
    <cellStyle name="Porcentual 21 8" xfId="5309" xr:uid="{7FB30315-5EF8-4D6F-93F3-667D8B7E5FD9}"/>
    <cellStyle name="Porcentual 21 9" xfId="5310" xr:uid="{6160BA43-4F77-4D0B-9930-611787527978}"/>
    <cellStyle name="Porcentual 211 10" xfId="5311" xr:uid="{34678CAE-0508-41E4-8E53-A4AB58AC513E}"/>
    <cellStyle name="Porcentual 211 11" xfId="5312" xr:uid="{BD366DAA-7BB3-4377-9D06-0863807EFD09}"/>
    <cellStyle name="Porcentual 211 12" xfId="5313" xr:uid="{478E00DA-EE52-4184-9E98-2F552F666E02}"/>
    <cellStyle name="Porcentual 211 13" xfId="5314" xr:uid="{A82B64A9-A581-4D86-9FA2-22338B7C0AD2}"/>
    <cellStyle name="Porcentual 211 14" xfId="5315" xr:uid="{BD62EE41-C680-423B-95D6-265B21FB7A08}"/>
    <cellStyle name="Porcentual 211 15" xfId="5316" xr:uid="{5A548B5B-2767-45A3-825D-3F45A5059727}"/>
    <cellStyle name="Porcentual 211 16" xfId="5317" xr:uid="{436F8A84-A382-4ECF-BDA0-F50E02A8D4B2}"/>
    <cellStyle name="Porcentual 211 17" xfId="5318" xr:uid="{5FD3797F-8A66-4343-9A5A-FDBF584755A7}"/>
    <cellStyle name="Porcentual 211 18" xfId="5319" xr:uid="{763460E7-B5C6-4794-BE1C-9E3D0D53BAC4}"/>
    <cellStyle name="Porcentual 211 19" xfId="5320" xr:uid="{E56E20E9-EEF6-4F37-BA32-633BCA4D05D1}"/>
    <cellStyle name="Porcentual 211 2" xfId="5321" xr:uid="{6423BF6E-53FB-4CA5-AED5-5B3272F86973}"/>
    <cellStyle name="Porcentual 211 20" xfId="5322" xr:uid="{9A31E76B-40DB-4B1C-9807-7516D7E4B067}"/>
    <cellStyle name="Porcentual 211 21" xfId="5323" xr:uid="{907355A8-4EF6-48A0-AEAE-C5A403C279F8}"/>
    <cellStyle name="Porcentual 211 22" xfId="5324" xr:uid="{6AE5B2C3-3073-42A1-ACD2-5EB0726971A5}"/>
    <cellStyle name="Porcentual 211 23" xfId="5325" xr:uid="{3F40B05D-2821-44E1-8EFD-41F5A2825747}"/>
    <cellStyle name="Porcentual 211 24" xfId="5326" xr:uid="{DEAE39D0-4AA3-4A14-A8DD-0023A6E46558}"/>
    <cellStyle name="Porcentual 211 25" xfId="5327" xr:uid="{CF201549-5E9C-4847-B1C6-9BA698AAE285}"/>
    <cellStyle name="Porcentual 211 26" xfId="5328" xr:uid="{883ED1B7-65B8-4A44-8C80-ED3467E648EB}"/>
    <cellStyle name="Porcentual 211 27" xfId="5329" xr:uid="{DAD8B84C-631A-48C7-8FDE-465EBCE8439D}"/>
    <cellStyle name="Porcentual 211 28" xfId="5330" xr:uid="{3CF2BEF8-95BC-44DC-A822-95C796C1D2B6}"/>
    <cellStyle name="Porcentual 211 3" xfId="5331" xr:uid="{9116ADB0-9CE9-450E-A260-4DDAA8EF2740}"/>
    <cellStyle name="Porcentual 211 4" xfId="5332" xr:uid="{01988B64-438F-4D32-9B79-ECE1639F3345}"/>
    <cellStyle name="Porcentual 211 5" xfId="5333" xr:uid="{FC169514-C81B-4B72-AF27-CBEE8754D50E}"/>
    <cellStyle name="Porcentual 211 6" xfId="5334" xr:uid="{5E875329-6954-421F-BC5D-DAA686921845}"/>
    <cellStyle name="Porcentual 211 7" xfId="5335" xr:uid="{88031124-7C0D-4911-81C5-ECD52F6538EE}"/>
    <cellStyle name="Porcentual 211 8" xfId="5336" xr:uid="{EF15741D-0BBB-4729-9E5E-D6AF8767EEBD}"/>
    <cellStyle name="Porcentual 211 9" xfId="5337" xr:uid="{F65EDF0D-8B79-478D-9349-E54AAD380457}"/>
    <cellStyle name="Porcentual 212 10" xfId="5338" xr:uid="{89909662-E02B-4FE9-B7E2-6A74089B1ADC}"/>
    <cellStyle name="Porcentual 212 11" xfId="5339" xr:uid="{26009F60-07B3-4CEF-A7E0-70292FD7076B}"/>
    <cellStyle name="Porcentual 212 12" xfId="5340" xr:uid="{055FD449-8D10-4D45-9FA8-DC625E6948EC}"/>
    <cellStyle name="Porcentual 212 13" xfId="5341" xr:uid="{2433227F-1600-4868-B07E-B7D2F7F3CD71}"/>
    <cellStyle name="Porcentual 212 14" xfId="5342" xr:uid="{C61FDB46-6208-4C38-801A-F534993C7DC1}"/>
    <cellStyle name="Porcentual 212 15" xfId="5343" xr:uid="{5971C38D-FFFF-417D-9130-55C8FB285F0B}"/>
    <cellStyle name="Porcentual 212 16" xfId="5344" xr:uid="{140C6B73-3FB1-4D9E-9F6D-22D7914DB508}"/>
    <cellStyle name="Porcentual 212 17" xfId="5345" xr:uid="{797FAB6E-D35D-472A-9B80-90D65D9C8412}"/>
    <cellStyle name="Porcentual 212 18" xfId="5346" xr:uid="{4115EF4D-9E91-4EAA-8BC1-0A10641AE307}"/>
    <cellStyle name="Porcentual 212 19" xfId="5347" xr:uid="{8C50D93C-91E6-4C01-8080-D79EBCA68FFA}"/>
    <cellStyle name="Porcentual 212 2" xfId="5348" xr:uid="{25A9F436-46F7-42AC-9695-A4F58B0B17A2}"/>
    <cellStyle name="Porcentual 212 20" xfId="5349" xr:uid="{C3A69016-83A2-4C62-BCCA-3E7758D45F3F}"/>
    <cellStyle name="Porcentual 212 21" xfId="5350" xr:uid="{451EC585-C690-4E44-A178-09D9C87B7A73}"/>
    <cellStyle name="Porcentual 212 22" xfId="5351" xr:uid="{6B129ADC-D72B-42EB-9682-C20E569C10CF}"/>
    <cellStyle name="Porcentual 212 23" xfId="5352" xr:uid="{9E35AA13-3915-4CBD-9509-CD6BFF67FC60}"/>
    <cellStyle name="Porcentual 212 24" xfId="5353" xr:uid="{BE237A3A-351B-4210-8400-A888142DB498}"/>
    <cellStyle name="Porcentual 212 25" xfId="5354" xr:uid="{63D5FCC3-9E02-45D1-A696-E2C828867FCC}"/>
    <cellStyle name="Porcentual 212 26" xfId="5355" xr:uid="{843FF13E-97DA-421F-914D-AEAA85825227}"/>
    <cellStyle name="Porcentual 212 27" xfId="5356" xr:uid="{A294F788-6DA9-41D1-8238-4A4FD447314C}"/>
    <cellStyle name="Porcentual 212 28" xfId="5357" xr:uid="{18B48239-D0E3-4C6C-8E1A-B3F1B868117F}"/>
    <cellStyle name="Porcentual 212 3" xfId="5358" xr:uid="{6FAACEC1-F941-4F37-B015-5CCE7DD8CE79}"/>
    <cellStyle name="Porcentual 212 4" xfId="5359" xr:uid="{9271D59F-E7D5-4B0E-9931-9CE004BDAE49}"/>
    <cellStyle name="Porcentual 212 5" xfId="5360" xr:uid="{64F421A8-08C3-46FF-B2F1-8E4ABE55C866}"/>
    <cellStyle name="Porcentual 212 6" xfId="5361" xr:uid="{01601957-B178-4DA6-A050-CB293ED0F128}"/>
    <cellStyle name="Porcentual 212 7" xfId="5362" xr:uid="{C3C744C6-2A97-4888-896E-7ADFF27F4A69}"/>
    <cellStyle name="Porcentual 212 8" xfId="5363" xr:uid="{0FE42536-238C-4B51-B776-0AE8D0343BC7}"/>
    <cellStyle name="Porcentual 212 9" xfId="5364" xr:uid="{FBDCB74E-C73F-4B15-B09A-2F401F28C551}"/>
    <cellStyle name="Porcentual 213 10" xfId="5365" xr:uid="{CF744960-E74D-4D84-98B7-F25A7B76D475}"/>
    <cellStyle name="Porcentual 213 11" xfId="5366" xr:uid="{8B44AC56-825F-49BA-8A23-BE0472FB9A4B}"/>
    <cellStyle name="Porcentual 213 12" xfId="5367" xr:uid="{D5160013-5C6B-448C-A6B0-9F151A9A9424}"/>
    <cellStyle name="Porcentual 213 13" xfId="5368" xr:uid="{8F5A65C4-1169-41F0-8420-54A18248929F}"/>
    <cellStyle name="Porcentual 213 14" xfId="5369" xr:uid="{7BB7713D-1DD7-4720-A2C6-A5659D4DB9DE}"/>
    <cellStyle name="Porcentual 213 15" xfId="5370" xr:uid="{11BA2186-D50C-4FB6-ADBE-E6FA7649E0AF}"/>
    <cellStyle name="Porcentual 213 16" xfId="5371" xr:uid="{66B25D28-0B80-4F0A-AB5F-76181448EE26}"/>
    <cellStyle name="Porcentual 213 17" xfId="5372" xr:uid="{69B2D215-2EB8-4881-A534-CE103F315E94}"/>
    <cellStyle name="Porcentual 213 18" xfId="5373" xr:uid="{7D3EE5A4-FB37-49E4-B4FF-E24A6F15663D}"/>
    <cellStyle name="Porcentual 213 19" xfId="5374" xr:uid="{CE16386D-DEE0-4079-8A98-8915FD2747B7}"/>
    <cellStyle name="Porcentual 213 2" xfId="5375" xr:uid="{7C8B3D7B-E10A-4D24-BC42-7EE2F0C91951}"/>
    <cellStyle name="Porcentual 213 20" xfId="5376" xr:uid="{70A2D99C-808F-448B-9F6F-06A1367B4F35}"/>
    <cellStyle name="Porcentual 213 21" xfId="5377" xr:uid="{E0BE5B5D-CFA0-455B-B9DA-26FA2DC6DB7F}"/>
    <cellStyle name="Porcentual 213 22" xfId="5378" xr:uid="{EE3D46BA-D572-45E2-9B9C-1961EE6065FB}"/>
    <cellStyle name="Porcentual 213 23" xfId="5379" xr:uid="{5C5FC6F5-D2A5-4C6A-807A-890934715351}"/>
    <cellStyle name="Porcentual 213 24" xfId="5380" xr:uid="{811F2DD0-0C40-4B04-ACD3-009C52E7E716}"/>
    <cellStyle name="Porcentual 213 25" xfId="5381" xr:uid="{7CCF6119-2E60-4DDA-BE74-A00FB46FE77A}"/>
    <cellStyle name="Porcentual 213 26" xfId="5382" xr:uid="{B9915B2B-EFF6-4AE7-A297-BF5E5A91BB2C}"/>
    <cellStyle name="Porcentual 213 27" xfId="5383" xr:uid="{0315AADB-079A-47C1-9A57-E0A2663EF923}"/>
    <cellStyle name="Porcentual 213 28" xfId="5384" xr:uid="{28BF987E-F4E7-4E08-BD2D-84C167221A17}"/>
    <cellStyle name="Porcentual 213 3" xfId="5385" xr:uid="{9D51A403-E2C7-474A-9AD2-F5A92ACCD98D}"/>
    <cellStyle name="Porcentual 213 4" xfId="5386" xr:uid="{38C1A976-F13A-486A-9DCA-1B8E1A84DDFF}"/>
    <cellStyle name="Porcentual 213 5" xfId="5387" xr:uid="{17BDDB0A-32E9-44DF-A64E-5C6822837126}"/>
    <cellStyle name="Porcentual 213 6" xfId="5388" xr:uid="{77121E0C-47C0-4FD2-AA98-272833E813C6}"/>
    <cellStyle name="Porcentual 213 7" xfId="5389" xr:uid="{07A82DA2-FF78-4147-BD4E-5471972B0244}"/>
    <cellStyle name="Porcentual 213 8" xfId="5390" xr:uid="{C054FF0A-C1EB-45AC-A1A1-7C4B4E15FE12}"/>
    <cellStyle name="Porcentual 213 9" xfId="5391" xr:uid="{C8B21A78-E496-4181-AC85-E97C9DC6A8B7}"/>
    <cellStyle name="Porcentual 214 10" xfId="5392" xr:uid="{D28A505A-A0FD-46A8-A848-2FDFB5DBFD3D}"/>
    <cellStyle name="Porcentual 214 11" xfId="5393" xr:uid="{B6D5EED1-9851-4E9D-9068-D1660464F5FB}"/>
    <cellStyle name="Porcentual 214 12" xfId="5394" xr:uid="{C1B15541-B7C1-4A38-93D2-2ED1808A1358}"/>
    <cellStyle name="Porcentual 214 13" xfId="5395" xr:uid="{1DA98D29-78A4-4BA8-AF75-DD859A990360}"/>
    <cellStyle name="Porcentual 214 14" xfId="5396" xr:uid="{E20FFE73-7A08-4B6F-8724-5A5E432370B9}"/>
    <cellStyle name="Porcentual 214 15" xfId="5397" xr:uid="{4319B131-C8A5-4F3C-AEBC-A6D5DD1F6769}"/>
    <cellStyle name="Porcentual 214 16" xfId="5398" xr:uid="{238F33ED-4B10-4733-B985-97912B9B1193}"/>
    <cellStyle name="Porcentual 214 17" xfId="5399" xr:uid="{D5D733AF-DFF6-469A-8A29-0CB14B6E5436}"/>
    <cellStyle name="Porcentual 214 18" xfId="5400" xr:uid="{9073B787-B112-4ADD-B952-2A8E3D0124C1}"/>
    <cellStyle name="Porcentual 214 19" xfId="5401" xr:uid="{9B1CD1A8-AD66-4BA6-97E1-74D1C48C28C2}"/>
    <cellStyle name="Porcentual 214 2" xfId="5402" xr:uid="{CE5D3886-99ED-4BF5-8F8B-4C37E861CE4F}"/>
    <cellStyle name="Porcentual 214 20" xfId="5403" xr:uid="{0ACB9221-467C-45A1-AFFB-0B39EA2A7122}"/>
    <cellStyle name="Porcentual 214 21" xfId="5404" xr:uid="{AF38DF51-76EE-45AF-B5B5-0BEEA249287A}"/>
    <cellStyle name="Porcentual 214 22" xfId="5405" xr:uid="{4C2F7E93-60CF-4A32-B17E-0EB03FCC84F7}"/>
    <cellStyle name="Porcentual 214 23" xfId="5406" xr:uid="{8B9BD57A-C8DB-40F5-A0FC-E3C227E7E988}"/>
    <cellStyle name="Porcentual 214 24" xfId="5407" xr:uid="{824B2D6A-58CC-43B6-9524-42375DB1B8DC}"/>
    <cellStyle name="Porcentual 214 25" xfId="5408" xr:uid="{D36FA8DE-5BEF-40A4-A74B-38B436D427E9}"/>
    <cellStyle name="Porcentual 214 26" xfId="5409" xr:uid="{8222E873-32DA-46BD-B4C3-37DD88513284}"/>
    <cellStyle name="Porcentual 214 27" xfId="5410" xr:uid="{92930C16-A328-43C7-A0CA-E8B7FDA3315E}"/>
    <cellStyle name="Porcentual 214 28" xfId="5411" xr:uid="{A6A5BCDF-0076-4E5D-806D-647AA78ADA41}"/>
    <cellStyle name="Porcentual 214 3" xfId="5412" xr:uid="{D35252FE-3A9A-4475-9C82-E645E6055481}"/>
    <cellStyle name="Porcentual 214 4" xfId="5413" xr:uid="{10A9CB8C-45A2-4EED-9A11-069A627D2C7C}"/>
    <cellStyle name="Porcentual 214 5" xfId="5414" xr:uid="{0D70BA7D-E66A-467A-BDE2-38260334ADA5}"/>
    <cellStyle name="Porcentual 214 6" xfId="5415" xr:uid="{2AB995C5-C714-4BC2-8D8F-E915E7F091FE}"/>
    <cellStyle name="Porcentual 214 7" xfId="5416" xr:uid="{3653CC01-7F22-4461-9E0C-A3BA8150E4E7}"/>
    <cellStyle name="Porcentual 214 8" xfId="5417" xr:uid="{D3E394A7-8F54-4600-A188-E2DF1409B8B0}"/>
    <cellStyle name="Porcentual 214 9" xfId="5418" xr:uid="{459A7568-DD28-46B5-962E-D96759705FCC}"/>
    <cellStyle name="Porcentual 215 10" xfId="5419" xr:uid="{A8146CAE-9896-420A-A316-440108230B04}"/>
    <cellStyle name="Porcentual 215 11" xfId="5420" xr:uid="{18277F8C-A6E3-49C3-96AD-198E9944434C}"/>
    <cellStyle name="Porcentual 215 12" xfId="5421" xr:uid="{F896BC0A-F5D4-4803-A6DE-97691CEED3F9}"/>
    <cellStyle name="Porcentual 215 13" xfId="5422" xr:uid="{48B7A9F7-9D2C-4777-ADCD-0A7B15FDCDA8}"/>
    <cellStyle name="Porcentual 215 14" xfId="5423" xr:uid="{EB9FAD37-2D93-4F13-A413-ADD7453ECF6B}"/>
    <cellStyle name="Porcentual 215 15" xfId="5424" xr:uid="{88DFA2A0-2649-46C5-AE4C-FDEF1A960226}"/>
    <cellStyle name="Porcentual 215 16" xfId="5425" xr:uid="{0960AF6D-132C-493C-8DD0-4D64C0950F64}"/>
    <cellStyle name="Porcentual 215 17" xfId="5426" xr:uid="{203921A4-4367-432D-AF67-22F1CA21A3C1}"/>
    <cellStyle name="Porcentual 215 18" xfId="5427" xr:uid="{A2C9FF18-BEFA-492D-9B1C-D3E4E177D29F}"/>
    <cellStyle name="Porcentual 215 19" xfId="5428" xr:uid="{B5676445-B2C9-409C-AA2B-7463B63DF615}"/>
    <cellStyle name="Porcentual 215 2" xfId="5429" xr:uid="{94671A83-1817-41FC-A7B6-671B98AE823D}"/>
    <cellStyle name="Porcentual 215 20" xfId="5430" xr:uid="{6FBD0A34-C6E8-4DB0-91A3-F5B78CBA2B11}"/>
    <cellStyle name="Porcentual 215 21" xfId="5431" xr:uid="{88DBAEA9-EBBF-48F8-96AE-4F1C32318E20}"/>
    <cellStyle name="Porcentual 215 22" xfId="5432" xr:uid="{F3D2C21B-61B0-4046-B98B-4F03558CCB3A}"/>
    <cellStyle name="Porcentual 215 23" xfId="5433" xr:uid="{2E4B39A0-6C7D-40BD-A8C2-F78FC139EE92}"/>
    <cellStyle name="Porcentual 215 24" xfId="5434" xr:uid="{26D824A1-62DF-43BA-BAC6-A63402041532}"/>
    <cellStyle name="Porcentual 215 25" xfId="5435" xr:uid="{A4450862-B84F-4B74-982B-4CCFE0167A8B}"/>
    <cellStyle name="Porcentual 215 26" xfId="5436" xr:uid="{FDDC74EA-59BF-496A-B5AB-27F2519F00E8}"/>
    <cellStyle name="Porcentual 215 27" xfId="5437" xr:uid="{200D285A-E938-4215-B59B-EF5B7DF82F50}"/>
    <cellStyle name="Porcentual 215 28" xfId="5438" xr:uid="{3FB74292-3AFA-4062-A50A-6FFB7F987A61}"/>
    <cellStyle name="Porcentual 215 3" xfId="5439" xr:uid="{0B3DA75C-EB01-49DD-A7E5-7979FE7864D4}"/>
    <cellStyle name="Porcentual 215 4" xfId="5440" xr:uid="{AA999771-983C-45B3-89D9-DA531F830903}"/>
    <cellStyle name="Porcentual 215 5" xfId="5441" xr:uid="{E5B0B874-2B97-4F2A-842A-076B38A104EE}"/>
    <cellStyle name="Porcentual 215 6" xfId="5442" xr:uid="{875FF552-0EE1-459B-ACC5-0E6EE149A709}"/>
    <cellStyle name="Porcentual 215 7" xfId="5443" xr:uid="{C7A27979-EE79-41BA-8F5A-896B4DEFDA71}"/>
    <cellStyle name="Porcentual 215 8" xfId="5444" xr:uid="{2F53B3AD-5B6F-4DC2-AF1D-559D91A06AF9}"/>
    <cellStyle name="Porcentual 215 9" xfId="5445" xr:uid="{8420E377-82A2-4246-8228-537BEBE56C1B}"/>
    <cellStyle name="Porcentual 216 10" xfId="5446" xr:uid="{F14F60A3-DD09-47DF-9247-E35C0B5519CE}"/>
    <cellStyle name="Porcentual 216 11" xfId="5447" xr:uid="{73C47D2B-8F89-4F62-9DA3-8B7018E7B45B}"/>
    <cellStyle name="Porcentual 216 12" xfId="5448" xr:uid="{76B6A9E1-542A-4401-AE7F-5C7597549922}"/>
    <cellStyle name="Porcentual 216 13" xfId="5449" xr:uid="{C1A88DB6-71E4-4A38-9CD0-A47257FAA142}"/>
    <cellStyle name="Porcentual 216 14" xfId="5450" xr:uid="{EA3C5B45-BE69-4C42-A4A8-0DFEC357234F}"/>
    <cellStyle name="Porcentual 216 15" xfId="5451" xr:uid="{BCE9E5E2-6301-413E-B24A-1F4F30935297}"/>
    <cellStyle name="Porcentual 216 16" xfId="5452" xr:uid="{211BCDCE-F9EA-4480-9BA0-9C333944F323}"/>
    <cellStyle name="Porcentual 216 17" xfId="5453" xr:uid="{C501FA5F-6D1D-433D-B28C-9D687F09EE0D}"/>
    <cellStyle name="Porcentual 216 18" xfId="5454" xr:uid="{DBF01F88-5EE0-4D0F-B46F-2941E5458FD6}"/>
    <cellStyle name="Porcentual 216 19" xfId="5455" xr:uid="{1F68D74C-7B12-44B2-B8A6-A59C54E1968A}"/>
    <cellStyle name="Porcentual 216 2" xfId="5456" xr:uid="{AC5568DE-F7BB-42A8-937B-5BF2D2F51CCF}"/>
    <cellStyle name="Porcentual 216 20" xfId="5457" xr:uid="{02BD4C5D-C1E5-4749-843F-B4B106D7236F}"/>
    <cellStyle name="Porcentual 216 21" xfId="5458" xr:uid="{3135ED77-FD10-430D-9D72-B60DD0BB19AA}"/>
    <cellStyle name="Porcentual 216 22" xfId="5459" xr:uid="{FD345BF5-7F76-4BCE-AA8C-F26BA14686D9}"/>
    <cellStyle name="Porcentual 216 23" xfId="5460" xr:uid="{A6B444E0-72FF-4B6F-8D88-119832F8B1F4}"/>
    <cellStyle name="Porcentual 216 24" xfId="5461" xr:uid="{0A216396-B502-4A7F-A0E2-BAF3C07DD69E}"/>
    <cellStyle name="Porcentual 216 25" xfId="5462" xr:uid="{15334C3D-B70D-408C-BD5C-02B44A97DC94}"/>
    <cellStyle name="Porcentual 216 26" xfId="5463" xr:uid="{53AC80EA-F90C-4B23-B97F-20AAC2A5BF94}"/>
    <cellStyle name="Porcentual 216 27" xfId="5464" xr:uid="{29230245-6734-4D18-A926-625735268F1C}"/>
    <cellStyle name="Porcentual 216 28" xfId="5465" xr:uid="{491BB638-E118-4ACA-9C00-17E3E5F1896D}"/>
    <cellStyle name="Porcentual 216 3" xfId="5466" xr:uid="{D054DBF2-8B13-4DC2-A205-12FF4B5F0FE2}"/>
    <cellStyle name="Porcentual 216 4" xfId="5467" xr:uid="{9FD60A1F-0EC1-4549-A8E9-55CB15E95525}"/>
    <cellStyle name="Porcentual 216 5" xfId="5468" xr:uid="{38283F2B-B832-4F29-AFD4-D91DEF9AB463}"/>
    <cellStyle name="Porcentual 216 6" xfId="5469" xr:uid="{D168D30F-2013-4D89-969B-620568F18371}"/>
    <cellStyle name="Porcentual 216 7" xfId="5470" xr:uid="{1CC60BFB-2C32-4422-8A42-F0D755AEE4BC}"/>
    <cellStyle name="Porcentual 216 8" xfId="5471" xr:uid="{CB4BD0E5-540F-4C3D-BE0C-9A138719187E}"/>
    <cellStyle name="Porcentual 216 9" xfId="5472" xr:uid="{2E7D2721-B10E-4CB8-9549-7A943571B5B6}"/>
    <cellStyle name="Porcentual 217 10" xfId="5473" xr:uid="{F8D49766-03D5-4480-9C9C-E137AE0AAC16}"/>
    <cellStyle name="Porcentual 217 11" xfId="5474" xr:uid="{E378F5F3-C33F-4767-9E89-CC8FBD7B9BDE}"/>
    <cellStyle name="Porcentual 217 12" xfId="5475" xr:uid="{1E23DB13-6989-4543-859B-88483B9554AE}"/>
    <cellStyle name="Porcentual 217 13" xfId="5476" xr:uid="{5E683967-5B6D-40CE-B028-361AE359ADAE}"/>
    <cellStyle name="Porcentual 217 14" xfId="5477" xr:uid="{8405C1D8-2B0D-4644-94CC-EB989027E778}"/>
    <cellStyle name="Porcentual 217 15" xfId="5478" xr:uid="{C3339A2E-0378-498F-B133-181DF3528A74}"/>
    <cellStyle name="Porcentual 217 16" xfId="5479" xr:uid="{CE4670FD-F546-4A1C-860A-263797C7C776}"/>
    <cellStyle name="Porcentual 217 17" xfId="5480" xr:uid="{4AFB94DE-6841-4B40-8547-3CD2121E074E}"/>
    <cellStyle name="Porcentual 217 18" xfId="5481" xr:uid="{1822D23D-23C6-41D0-A340-8A301F00043C}"/>
    <cellStyle name="Porcentual 217 19" xfId="5482" xr:uid="{43BA3F57-0B03-4DDB-948B-2AB7EBC78E51}"/>
    <cellStyle name="Porcentual 217 2" xfId="5483" xr:uid="{F0AE78BE-A7BA-4387-ABEB-1659AD7F873E}"/>
    <cellStyle name="Porcentual 217 20" xfId="5484" xr:uid="{8B2412DC-2E4F-4BEF-AECF-B789C574CFF0}"/>
    <cellStyle name="Porcentual 217 21" xfId="5485" xr:uid="{A151D6E3-2D23-4A5B-A88F-0EF70D277CB6}"/>
    <cellStyle name="Porcentual 217 22" xfId="5486" xr:uid="{4E25F913-6AE4-473E-9BB3-584248D0DA01}"/>
    <cellStyle name="Porcentual 217 23" xfId="5487" xr:uid="{8B32B3B1-136A-46FA-A335-185FEF3C1F3E}"/>
    <cellStyle name="Porcentual 217 24" xfId="5488" xr:uid="{703C5DF9-18E9-45C9-810A-78D7AB23660A}"/>
    <cellStyle name="Porcentual 217 25" xfId="5489" xr:uid="{CD0823EA-E21F-4730-9923-33130B37E3AE}"/>
    <cellStyle name="Porcentual 217 26" xfId="5490" xr:uid="{DB021176-794F-40B5-8A35-B89DC1284C60}"/>
    <cellStyle name="Porcentual 217 27" xfId="5491" xr:uid="{0BE9FCDE-8EC7-40F0-B765-80EF9C27C258}"/>
    <cellStyle name="Porcentual 217 28" xfId="5492" xr:uid="{BF79C90A-F3D6-438E-AB2D-EC5C2C9088B7}"/>
    <cellStyle name="Porcentual 217 3" xfId="5493" xr:uid="{DD001524-550C-4698-B8D4-111709C37DCD}"/>
    <cellStyle name="Porcentual 217 4" xfId="5494" xr:uid="{14D693DE-2846-4E8D-A790-E9D5F81E9928}"/>
    <cellStyle name="Porcentual 217 5" xfId="5495" xr:uid="{4136323F-6600-4D7C-B2F1-BBF05421B9ED}"/>
    <cellStyle name="Porcentual 217 6" xfId="5496" xr:uid="{19A73DCB-6ABD-4E1D-BA96-37016CAFDD38}"/>
    <cellStyle name="Porcentual 217 7" xfId="5497" xr:uid="{22ED4039-DC33-42B7-8CB9-43BA99A20393}"/>
    <cellStyle name="Porcentual 217 8" xfId="5498" xr:uid="{5FA82273-1796-4503-9846-75D1CFBFA3C7}"/>
    <cellStyle name="Porcentual 217 9" xfId="5499" xr:uid="{3D56A1B9-38D3-4DC3-B804-5CA73C7B6C84}"/>
    <cellStyle name="Porcentual 219 10" xfId="5500" xr:uid="{43320B7B-FA56-4896-A964-2E3CAECE3011}"/>
    <cellStyle name="Porcentual 219 11" xfId="5501" xr:uid="{BA4267E5-88F0-4C54-9642-BDB09EA12D38}"/>
    <cellStyle name="Porcentual 219 12" xfId="5502" xr:uid="{0D958049-B1C0-40F2-97E9-841D53DAF349}"/>
    <cellStyle name="Porcentual 219 13" xfId="5503" xr:uid="{B473F6D0-F7CD-49A5-B308-56884716C670}"/>
    <cellStyle name="Porcentual 219 14" xfId="5504" xr:uid="{A1921D42-DB4B-4937-A17D-8A87F16751CA}"/>
    <cellStyle name="Porcentual 219 15" xfId="5505" xr:uid="{DDBD5F01-F023-4FE4-8114-89CAA586C6B5}"/>
    <cellStyle name="Porcentual 219 16" xfId="5506" xr:uid="{09FF2B29-6BA2-47AA-87DD-D10444AC590C}"/>
    <cellStyle name="Porcentual 219 17" xfId="5507" xr:uid="{676BE6D6-8974-43AD-9FF9-432F20BB6788}"/>
    <cellStyle name="Porcentual 219 18" xfId="5508" xr:uid="{98EFB8FC-8A71-4157-930E-AC80EB89A9DD}"/>
    <cellStyle name="Porcentual 219 19" xfId="5509" xr:uid="{E5243736-006D-43F2-A673-719E7132C6C2}"/>
    <cellStyle name="Porcentual 219 2" xfId="5510" xr:uid="{30C11B38-C807-4191-83C2-1D62FFFBE8A7}"/>
    <cellStyle name="Porcentual 219 20" xfId="5511" xr:uid="{321ACA83-903E-4EDF-8986-47588551ED06}"/>
    <cellStyle name="Porcentual 219 21" xfId="5512" xr:uid="{AC6BDF0D-47DB-4942-BBAC-50A9F6EA2B7D}"/>
    <cellStyle name="Porcentual 219 22" xfId="5513" xr:uid="{8816D237-7A79-4367-8790-2632C13FA091}"/>
    <cellStyle name="Porcentual 219 23" xfId="5514" xr:uid="{B1F67B80-06F1-4DBA-BB36-807851343E5E}"/>
    <cellStyle name="Porcentual 219 24" xfId="5515" xr:uid="{76F08127-B6DC-4112-A87C-702E68FA0BF9}"/>
    <cellStyle name="Porcentual 219 25" xfId="5516" xr:uid="{8FBE588A-14CA-41E7-B688-ED15B41B26EB}"/>
    <cellStyle name="Porcentual 219 26" xfId="5517" xr:uid="{D12B7129-41A2-4277-B46E-538B77311803}"/>
    <cellStyle name="Porcentual 219 27" xfId="5518" xr:uid="{57A8F956-AF2D-4D10-9AE9-E66DD5832A33}"/>
    <cellStyle name="Porcentual 219 28" xfId="5519" xr:uid="{DDDDC959-CEC3-4E5B-A326-22ABBEBF6CA1}"/>
    <cellStyle name="Porcentual 219 3" xfId="5520" xr:uid="{C2978B02-CFAF-4AE3-B7BB-CFFC864834C8}"/>
    <cellStyle name="Porcentual 219 4" xfId="5521" xr:uid="{935DF7EE-1594-4CAB-9EA8-B858EA84F89C}"/>
    <cellStyle name="Porcentual 219 5" xfId="5522" xr:uid="{9DD6F275-26CD-42BF-BA8D-EB31000D80CD}"/>
    <cellStyle name="Porcentual 219 6" xfId="5523" xr:uid="{F9181710-567D-42B4-A5FC-FA4D25256F93}"/>
    <cellStyle name="Porcentual 219 7" xfId="5524" xr:uid="{805E7E6A-8521-4FC6-9BF1-0975218B2145}"/>
    <cellStyle name="Porcentual 219 8" xfId="5525" xr:uid="{4A0DA9DF-9D65-448C-90CD-6ED549DB31CB}"/>
    <cellStyle name="Porcentual 219 9" xfId="5526" xr:uid="{9C663E48-6BF5-4BDA-8B68-BACD4E70E391}"/>
    <cellStyle name="Porcentual 22" xfId="5527" xr:uid="{4A5147B6-0ECF-4CFF-A450-7ABF68760B58}"/>
    <cellStyle name="Porcentual 22 10" xfId="5528" xr:uid="{3C04834C-1188-47F4-9534-4757B323B456}"/>
    <cellStyle name="Porcentual 22 11" xfId="5529" xr:uid="{6C3BD363-B61A-494F-8290-1F8D39F89BB3}"/>
    <cellStyle name="Porcentual 22 12" xfId="5530" xr:uid="{2FBEB77A-A8B4-4B1C-9867-B8A2AA3C5202}"/>
    <cellStyle name="Porcentual 22 13" xfId="5531" xr:uid="{BE3FE829-D03D-4D8B-868B-47FAAB61CCBD}"/>
    <cellStyle name="Porcentual 22 14" xfId="5532" xr:uid="{70C5F9EC-D88A-4D5D-85CA-861649054FF6}"/>
    <cellStyle name="Porcentual 22 15" xfId="5533" xr:uid="{768D683D-3F73-4CB6-BF3F-D648C07F3810}"/>
    <cellStyle name="Porcentual 22 16" xfId="5534" xr:uid="{FC787056-E478-4B16-8149-5F4F44F810D8}"/>
    <cellStyle name="Porcentual 22 17" xfId="5535" xr:uid="{921325F6-3EC7-4600-999B-F35B9CB65484}"/>
    <cellStyle name="Porcentual 22 18" xfId="5536" xr:uid="{DADD1815-B301-4BFD-81A0-5A54A52B09B6}"/>
    <cellStyle name="Porcentual 22 19" xfId="5537" xr:uid="{CD643925-7487-45C0-800B-CB2E4A61217D}"/>
    <cellStyle name="Porcentual 22 2" xfId="5538" xr:uid="{4802221B-84F7-4F54-9F25-FE71F3ECD8E2}"/>
    <cellStyle name="Porcentual 22 20" xfId="5539" xr:uid="{A442D006-5F1C-45DE-8ACB-3FF1229D30F8}"/>
    <cellStyle name="Porcentual 22 21" xfId="5540" xr:uid="{235C4750-9071-4F24-B92A-27626BD6EF8E}"/>
    <cellStyle name="Porcentual 22 22" xfId="5541" xr:uid="{83061240-A0B1-474E-93E5-B406B3686DA4}"/>
    <cellStyle name="Porcentual 22 23" xfId="5542" xr:uid="{0E1E4BA7-A1BB-49F8-AF72-6656EA5DE1E7}"/>
    <cellStyle name="Porcentual 22 24" xfId="5543" xr:uid="{DF87754D-DF81-460C-BDED-313455BD0631}"/>
    <cellStyle name="Porcentual 22 25" xfId="5544" xr:uid="{BDF68407-303B-41C5-8F43-7067236D25F1}"/>
    <cellStyle name="Porcentual 22 26" xfId="5545" xr:uid="{78568A6C-C3CF-4A2A-BD5F-6454646221CC}"/>
    <cellStyle name="Porcentual 22 27" xfId="5546" xr:uid="{E612ACE0-6867-41D2-90D6-645ECC844381}"/>
    <cellStyle name="Porcentual 22 28" xfId="5547" xr:uid="{285FBD45-EAC6-46C3-A43C-23E1AE5001A5}"/>
    <cellStyle name="Porcentual 22 3" xfId="5548" xr:uid="{B5A4DDFB-432B-47A7-9013-7C3D33C2925F}"/>
    <cellStyle name="Porcentual 22 4" xfId="5549" xr:uid="{1321AA30-A101-4EDB-B030-9A141D8A3690}"/>
    <cellStyle name="Porcentual 22 5" xfId="5550" xr:uid="{4DD3E94C-A15C-4755-BC59-5BE9AA310768}"/>
    <cellStyle name="Porcentual 22 6" xfId="5551" xr:uid="{54413AF7-81ED-43E1-A356-13D3616C3E10}"/>
    <cellStyle name="Porcentual 22 7" xfId="5552" xr:uid="{57E4C0B7-4E5A-456A-923A-6403BB32D5E2}"/>
    <cellStyle name="Porcentual 22 8" xfId="5553" xr:uid="{26F6C1C2-47A8-4AA0-AF9F-BFDE54951604}"/>
    <cellStyle name="Porcentual 22 9" xfId="5554" xr:uid="{F03C8C80-3F66-485B-A68C-29C1B410429F}"/>
    <cellStyle name="Porcentual 220 10" xfId="5555" xr:uid="{04EFBD7F-31C8-4D2A-8E31-6ACA80B52AFC}"/>
    <cellStyle name="Porcentual 220 11" xfId="5556" xr:uid="{EC2B08C2-C2AD-4D14-A967-5BD52D0C466B}"/>
    <cellStyle name="Porcentual 220 12" xfId="5557" xr:uid="{FA66333D-44AA-4B75-826B-001701122E0F}"/>
    <cellStyle name="Porcentual 220 13" xfId="5558" xr:uid="{F1D41480-75E4-4763-8274-52AD737ED3D6}"/>
    <cellStyle name="Porcentual 220 14" xfId="5559" xr:uid="{F0814B32-8806-46CA-AD94-C4B06036B369}"/>
    <cellStyle name="Porcentual 220 15" xfId="5560" xr:uid="{5A9F6AF1-7F35-4935-A875-04D4EDECC70E}"/>
    <cellStyle name="Porcentual 220 16" xfId="5561" xr:uid="{0FEAB1DA-78C0-4126-A5D5-BD3C0D122672}"/>
    <cellStyle name="Porcentual 220 17" xfId="5562" xr:uid="{645245C0-1D1B-4D70-81DB-7999C1F7CA7A}"/>
    <cellStyle name="Porcentual 220 18" xfId="5563" xr:uid="{5D5154FB-18C4-43DD-8688-E07E5B06EC17}"/>
    <cellStyle name="Porcentual 220 19" xfId="5564" xr:uid="{20E4C41A-786F-4A0A-9DE5-AFE6C7771494}"/>
    <cellStyle name="Porcentual 220 2" xfId="5565" xr:uid="{4A74F365-61CD-4E83-A6B8-BF6828F811E5}"/>
    <cellStyle name="Porcentual 220 20" xfId="5566" xr:uid="{5A876F8F-90A5-4D9D-8EFA-0A1DBDC0E6F1}"/>
    <cellStyle name="Porcentual 220 21" xfId="5567" xr:uid="{4833837F-109E-43EC-9BE4-EEB621830A78}"/>
    <cellStyle name="Porcentual 220 22" xfId="5568" xr:uid="{2E95D8A1-FAAA-4AE1-8801-98044DC8BCE5}"/>
    <cellStyle name="Porcentual 220 23" xfId="5569" xr:uid="{8B08AA48-C1AC-4E13-839E-0B6B2EC9B6B2}"/>
    <cellStyle name="Porcentual 220 24" xfId="5570" xr:uid="{CEAB5314-EBC3-4339-A347-5566CF053E9C}"/>
    <cellStyle name="Porcentual 220 25" xfId="5571" xr:uid="{40005A1F-2AD8-4042-AD44-54DBE98C1652}"/>
    <cellStyle name="Porcentual 220 26" xfId="5572" xr:uid="{93A8A937-B0CD-4F0A-95B0-5283AC2CB5D3}"/>
    <cellStyle name="Porcentual 220 27" xfId="5573" xr:uid="{FFD308AC-F787-41B9-B0CD-D04BD6F7ABD4}"/>
    <cellStyle name="Porcentual 220 28" xfId="5574" xr:uid="{353DD28C-D090-4523-A9AF-01ECA1535D98}"/>
    <cellStyle name="Porcentual 220 3" xfId="5575" xr:uid="{95037CEB-B865-46EA-83BA-B2CD9A4F74D2}"/>
    <cellStyle name="Porcentual 220 4" xfId="5576" xr:uid="{E16FA33A-E27A-44A0-ACD3-FC30FE550A3B}"/>
    <cellStyle name="Porcentual 220 5" xfId="5577" xr:uid="{C5706236-4467-4C10-8CDA-F4656B88A144}"/>
    <cellStyle name="Porcentual 220 6" xfId="5578" xr:uid="{B32E5B29-4CE1-4035-ABD3-6FAF0098F62A}"/>
    <cellStyle name="Porcentual 220 7" xfId="5579" xr:uid="{93B0E043-6204-4D0F-8F0A-D84C14B32BCF}"/>
    <cellStyle name="Porcentual 220 8" xfId="5580" xr:uid="{16BC05B8-129B-41CA-B78B-B7A2CB39ECC1}"/>
    <cellStyle name="Porcentual 220 9" xfId="5581" xr:uid="{2B1CC71B-2DBC-489A-AE1F-5BBDCB025741}"/>
    <cellStyle name="Porcentual 221 10" xfId="5582" xr:uid="{51DEE075-323B-486E-BD88-86115A6BDBD5}"/>
    <cellStyle name="Porcentual 221 11" xfId="5583" xr:uid="{40A727CD-8F10-483C-9071-E7B0DA51587E}"/>
    <cellStyle name="Porcentual 221 12" xfId="5584" xr:uid="{0E63FFBB-6390-495F-9398-7ED301DF31BD}"/>
    <cellStyle name="Porcentual 221 13" xfId="5585" xr:uid="{3A2955E3-54A1-40C4-8268-E83AEEC83C40}"/>
    <cellStyle name="Porcentual 221 14" xfId="5586" xr:uid="{8D8F984B-CBBE-45F9-85AB-3E710B0F69E3}"/>
    <cellStyle name="Porcentual 221 15" xfId="5587" xr:uid="{6816841E-4CB8-4018-A621-D7827FD5873D}"/>
    <cellStyle name="Porcentual 221 16" xfId="5588" xr:uid="{5905539A-6A42-4298-88C9-2B4BF683395E}"/>
    <cellStyle name="Porcentual 221 17" xfId="5589" xr:uid="{A8756AAA-50AE-4885-8218-5DCBF5EF3112}"/>
    <cellStyle name="Porcentual 221 18" xfId="5590" xr:uid="{112F2618-0C94-4914-87E6-EBEF27BD8E70}"/>
    <cellStyle name="Porcentual 221 19" xfId="5591" xr:uid="{23987EA3-AB55-4B37-A9EE-80C1360DA9BE}"/>
    <cellStyle name="Porcentual 221 2" xfId="5592" xr:uid="{8CC73B9F-AF7D-4E92-B74D-279074982451}"/>
    <cellStyle name="Porcentual 221 20" xfId="5593" xr:uid="{38C43FC2-8D73-4DF6-A0D9-A552C267BCA9}"/>
    <cellStyle name="Porcentual 221 21" xfId="5594" xr:uid="{B001731F-5493-490A-AD1C-630CBD20443F}"/>
    <cellStyle name="Porcentual 221 22" xfId="5595" xr:uid="{642029C8-2C70-4F2C-BF23-91C3F6FE17A8}"/>
    <cellStyle name="Porcentual 221 23" xfId="5596" xr:uid="{1F31D870-D9F0-4137-BAFA-99FD4AD38E73}"/>
    <cellStyle name="Porcentual 221 24" xfId="5597" xr:uid="{9FBFE644-BC76-44EE-A73B-CAAF8E7CBCB1}"/>
    <cellStyle name="Porcentual 221 25" xfId="5598" xr:uid="{EB8FF763-4C67-4DC7-93AA-6BFEECD22AE7}"/>
    <cellStyle name="Porcentual 221 26" xfId="5599" xr:uid="{AC802ABB-9D83-4940-8753-CF4F94DE2856}"/>
    <cellStyle name="Porcentual 221 27" xfId="5600" xr:uid="{37D9795B-C70B-4F13-8D03-21704E563D50}"/>
    <cellStyle name="Porcentual 221 28" xfId="5601" xr:uid="{9539DCC8-39F6-4141-86A8-F2DAFBA091A8}"/>
    <cellStyle name="Porcentual 221 3" xfId="5602" xr:uid="{1DC402DF-E3A1-4202-82E6-7691D3DA8376}"/>
    <cellStyle name="Porcentual 221 4" xfId="5603" xr:uid="{2DCCA835-5D6F-4D07-A092-7F465EE6BFCB}"/>
    <cellStyle name="Porcentual 221 5" xfId="5604" xr:uid="{43059EA5-2963-4604-913C-D98B285A8EB4}"/>
    <cellStyle name="Porcentual 221 6" xfId="5605" xr:uid="{351F9541-C619-4854-A471-59964CE6C917}"/>
    <cellStyle name="Porcentual 221 7" xfId="5606" xr:uid="{3A2BA946-3880-43C9-A694-23BFCFF65D73}"/>
    <cellStyle name="Porcentual 221 8" xfId="5607" xr:uid="{92C9AAAB-700E-4F22-9EFB-B46682C4C03F}"/>
    <cellStyle name="Porcentual 221 9" xfId="5608" xr:uid="{3A5C80B6-5B40-439D-A67A-1BF6D84A943B}"/>
    <cellStyle name="Porcentual 222 10" xfId="5609" xr:uid="{181A4777-8EAC-438B-885F-C632BCC4FA7D}"/>
    <cellStyle name="Porcentual 222 11" xfId="5610" xr:uid="{B2B83CB0-09D1-4DBC-BE97-970381B38D35}"/>
    <cellStyle name="Porcentual 222 12" xfId="5611" xr:uid="{96D8E37A-B966-4756-B743-158F6E9C9BD2}"/>
    <cellStyle name="Porcentual 222 13" xfId="5612" xr:uid="{26959DCB-8021-4D92-BAAA-CC0DD7D0089E}"/>
    <cellStyle name="Porcentual 222 14" xfId="5613" xr:uid="{1EA47DE4-E70A-493A-AE3C-4702E0AC7B87}"/>
    <cellStyle name="Porcentual 222 15" xfId="5614" xr:uid="{FF92A5B7-1630-4DDC-9FF4-914947694719}"/>
    <cellStyle name="Porcentual 222 16" xfId="5615" xr:uid="{E87E161C-8C90-4D58-9F58-71DA9F9B379B}"/>
    <cellStyle name="Porcentual 222 17" xfId="5616" xr:uid="{18B534A8-04B9-401F-A7A8-A7CCE40C7DA2}"/>
    <cellStyle name="Porcentual 222 18" xfId="5617" xr:uid="{5DAADDBE-7B8F-46D4-B754-CA9D9E34281F}"/>
    <cellStyle name="Porcentual 222 19" xfId="5618" xr:uid="{121B7CC8-1194-48C6-816A-0239F9F6C2BC}"/>
    <cellStyle name="Porcentual 222 2" xfId="5619" xr:uid="{5CA27FEA-66F0-423B-BF40-CF65ABB3C6B8}"/>
    <cellStyle name="Porcentual 222 20" xfId="5620" xr:uid="{0AE87F50-9E95-43A1-A52B-15A1D2A91445}"/>
    <cellStyle name="Porcentual 222 21" xfId="5621" xr:uid="{CC3E3FB8-63E2-4F07-8DF6-8EA64A3A3ED5}"/>
    <cellStyle name="Porcentual 222 22" xfId="5622" xr:uid="{9F206CEE-8231-4B59-9665-7DF9DE4157F9}"/>
    <cellStyle name="Porcentual 222 23" xfId="5623" xr:uid="{D946DDA5-F035-419E-8B05-324A5221661D}"/>
    <cellStyle name="Porcentual 222 24" xfId="5624" xr:uid="{272B33E9-39A5-45D6-BC15-234A3422E947}"/>
    <cellStyle name="Porcentual 222 25" xfId="5625" xr:uid="{663895F9-089D-4312-86EF-B66DA76E1B49}"/>
    <cellStyle name="Porcentual 222 26" xfId="5626" xr:uid="{290C9D18-D4FE-41B8-9996-BA3E4E2B6F98}"/>
    <cellStyle name="Porcentual 222 27" xfId="5627" xr:uid="{F0361DE4-38E9-4435-9632-84F4AE90044A}"/>
    <cellStyle name="Porcentual 222 28" xfId="5628" xr:uid="{5D8D40CD-AC8D-4391-A546-C0A8282CDA3E}"/>
    <cellStyle name="Porcentual 222 3" xfId="5629" xr:uid="{7CCBDAB6-A3D4-49D1-A336-A5A780234375}"/>
    <cellStyle name="Porcentual 222 4" xfId="5630" xr:uid="{39D53CEE-2E10-4319-BEAB-E7643BD0FDDD}"/>
    <cellStyle name="Porcentual 222 5" xfId="5631" xr:uid="{33F8D8F5-AE79-4FF5-8831-4E8D30E10638}"/>
    <cellStyle name="Porcentual 222 6" xfId="5632" xr:uid="{744B05DE-F005-4865-A487-F0E276AEC480}"/>
    <cellStyle name="Porcentual 222 7" xfId="5633" xr:uid="{94A2FBE2-4649-4597-813D-994E7A738E55}"/>
    <cellStyle name="Porcentual 222 8" xfId="5634" xr:uid="{25B43240-8178-4ED6-A336-6F9911321ED3}"/>
    <cellStyle name="Porcentual 222 9" xfId="5635" xr:uid="{6DC3C32C-D351-40B2-9EFF-C9E8297E267F}"/>
    <cellStyle name="Porcentual 23" xfId="5636" xr:uid="{9C14CE5F-474B-482B-BB6C-02109236A17B}"/>
    <cellStyle name="Porcentual 23 10" xfId="5637" xr:uid="{4C7B1EB3-9CFB-49AF-AAD9-70D1F2DDA0C4}"/>
    <cellStyle name="Porcentual 23 11" xfId="5638" xr:uid="{310AF880-4C52-4D6A-AC98-039A444D6476}"/>
    <cellStyle name="Porcentual 23 12" xfId="5639" xr:uid="{68303E48-0E23-48B1-828A-B56F4D307F90}"/>
    <cellStyle name="Porcentual 23 13" xfId="5640" xr:uid="{CC510BF7-CB04-499E-BFAD-C6A47C0885D3}"/>
    <cellStyle name="Porcentual 23 14" xfId="5641" xr:uid="{14DC4245-DA9C-4701-B79C-FFF9E314E16F}"/>
    <cellStyle name="Porcentual 23 15" xfId="5642" xr:uid="{53730509-4EA6-4600-9EE6-B90EB1AD1FF9}"/>
    <cellStyle name="Porcentual 23 16" xfId="5643" xr:uid="{B66D296A-F631-44D3-BE15-B05E797BDC69}"/>
    <cellStyle name="Porcentual 23 17" xfId="5644" xr:uid="{F9FCB78A-209C-42D6-8C9B-40D0F461302F}"/>
    <cellStyle name="Porcentual 23 18" xfId="5645" xr:uid="{06FCB37E-CA45-4701-A295-BBD293047D66}"/>
    <cellStyle name="Porcentual 23 19" xfId="5646" xr:uid="{DE33031E-B146-488D-A34B-B3209F237BED}"/>
    <cellStyle name="Porcentual 23 2" xfId="5647" xr:uid="{EC29EC48-441D-4D1E-9E13-D76009D0EEF2}"/>
    <cellStyle name="Porcentual 23 20" xfId="5648" xr:uid="{B56525DF-1A0D-4242-8089-3D2D3F23C4C5}"/>
    <cellStyle name="Porcentual 23 21" xfId="5649" xr:uid="{F08CBD79-E574-4C35-8D95-F6A92A9A185D}"/>
    <cellStyle name="Porcentual 23 22" xfId="5650" xr:uid="{037032AB-27DA-4C56-A11D-4B844CC9A605}"/>
    <cellStyle name="Porcentual 23 23" xfId="5651" xr:uid="{E4FA457F-6416-448D-94D0-5F23AA82753F}"/>
    <cellStyle name="Porcentual 23 24" xfId="5652" xr:uid="{A61EB601-693F-4EC7-B3B0-91B5AB36B724}"/>
    <cellStyle name="Porcentual 23 25" xfId="5653" xr:uid="{49958D02-81B2-4FFE-B32F-B5FD53299047}"/>
    <cellStyle name="Porcentual 23 26" xfId="5654" xr:uid="{72128136-ABC3-420D-B01C-0AC35FD5FAA8}"/>
    <cellStyle name="Porcentual 23 27" xfId="5655" xr:uid="{AA3988C8-0052-4853-ABD3-E51B15A84C2A}"/>
    <cellStyle name="Porcentual 23 28" xfId="5656" xr:uid="{97C23605-06A7-4B76-8693-FFFC15B63F66}"/>
    <cellStyle name="Porcentual 23 3" xfId="5657" xr:uid="{E42632BB-87EF-4CEB-B2D1-B3A3351473A3}"/>
    <cellStyle name="Porcentual 23 4" xfId="5658" xr:uid="{F4E085FF-15DF-4C1E-A0F3-57D19AF61BFA}"/>
    <cellStyle name="Porcentual 23 5" xfId="5659" xr:uid="{08B93B52-7F99-46AD-A559-F45A4C19DC97}"/>
    <cellStyle name="Porcentual 23 6" xfId="5660" xr:uid="{B9C09485-C657-4F6A-BE56-51BBA738E466}"/>
    <cellStyle name="Porcentual 23 7" xfId="5661" xr:uid="{F71B2B66-F93F-4974-A1AC-BB1EDCD0F910}"/>
    <cellStyle name="Porcentual 23 8" xfId="5662" xr:uid="{2902AE18-AFCD-48CC-AC73-E9CBFDBA2141}"/>
    <cellStyle name="Porcentual 23 9" xfId="5663" xr:uid="{B0D8A6B7-BE37-4F53-9418-B87235BFE550}"/>
    <cellStyle name="Porcentual 24" xfId="5664" xr:uid="{8434A974-FF92-46C9-B227-D199E3816136}"/>
    <cellStyle name="Porcentual 24 10" xfId="5665" xr:uid="{9378D433-DFE2-48AB-B4CB-B099282F60FB}"/>
    <cellStyle name="Porcentual 24 11" xfId="5666" xr:uid="{27604AFF-9754-4046-A85B-6BA077BB0600}"/>
    <cellStyle name="Porcentual 24 12" xfId="5667" xr:uid="{15BDFAD6-5612-475F-8979-B3B9AD5348E4}"/>
    <cellStyle name="Porcentual 24 13" xfId="5668" xr:uid="{F865C112-52DB-47CE-ADD7-7E3189FCC912}"/>
    <cellStyle name="Porcentual 24 14" xfId="5669" xr:uid="{BB5A5172-D24A-456C-AB0F-64A117F21451}"/>
    <cellStyle name="Porcentual 24 15" xfId="5670" xr:uid="{666342EB-24B0-4C02-9060-521483B6FFC7}"/>
    <cellStyle name="Porcentual 24 16" xfId="5671" xr:uid="{72FE3714-46F3-4FE9-B62C-7ACC9BB37551}"/>
    <cellStyle name="Porcentual 24 17" xfId="5672" xr:uid="{66767C07-9070-435D-B5F4-8C5484899DB2}"/>
    <cellStyle name="Porcentual 24 18" xfId="5673" xr:uid="{7697A700-CB0E-4889-B46B-4D5DEAA7E0D2}"/>
    <cellStyle name="Porcentual 24 19" xfId="5674" xr:uid="{408E864F-231C-4862-A152-A9403B3EF858}"/>
    <cellStyle name="Porcentual 24 2" xfId="5675" xr:uid="{F40D0B2B-B306-43D7-8FA4-5C537C6DFB98}"/>
    <cellStyle name="Porcentual 24 20" xfId="5676" xr:uid="{E17EC8A5-69C2-4FF0-8E68-7C65045D7A94}"/>
    <cellStyle name="Porcentual 24 21" xfId="5677" xr:uid="{A448CAB3-4F96-4A49-8A2F-E838B56609BF}"/>
    <cellStyle name="Porcentual 24 22" xfId="5678" xr:uid="{EE47BE1E-D033-4191-843C-4883CF9FF056}"/>
    <cellStyle name="Porcentual 24 23" xfId="5679" xr:uid="{E6BF1804-B07A-4742-968A-7F545D598574}"/>
    <cellStyle name="Porcentual 24 24" xfId="5680" xr:uid="{1A956449-A230-4842-B20C-678B46FF0673}"/>
    <cellStyle name="Porcentual 24 25" xfId="5681" xr:uid="{452F8AC3-1E2C-4B08-9645-7D4439F55BD1}"/>
    <cellStyle name="Porcentual 24 26" xfId="5682" xr:uid="{7D23DEAF-1AEA-4D87-B65C-3AEBBB3039DC}"/>
    <cellStyle name="Porcentual 24 27" xfId="5683" xr:uid="{93BBC2B6-A034-45BC-9F4A-D436C5B26942}"/>
    <cellStyle name="Porcentual 24 28" xfId="5684" xr:uid="{12ABF1C4-5B9D-4C2B-A46C-7C5FF2D9C089}"/>
    <cellStyle name="Porcentual 24 3" xfId="5685" xr:uid="{3B9EA532-B9C6-4B89-898B-B89EE753046D}"/>
    <cellStyle name="Porcentual 24 4" xfId="5686" xr:uid="{7F616BF8-86CB-4D27-901D-66DA60F7C089}"/>
    <cellStyle name="Porcentual 24 5" xfId="5687" xr:uid="{61FD0805-F182-476B-8CC2-26E3741C0575}"/>
    <cellStyle name="Porcentual 24 6" xfId="5688" xr:uid="{5B6D674C-9614-4056-997D-0A82B36660EC}"/>
    <cellStyle name="Porcentual 24 7" xfId="5689" xr:uid="{D5576974-8B1C-4479-B3CB-E945B2D07D5D}"/>
    <cellStyle name="Porcentual 24 8" xfId="5690" xr:uid="{3E285C7A-3E2F-4AEF-86DC-3EF48E2AAA70}"/>
    <cellStyle name="Porcentual 24 9" xfId="5691" xr:uid="{6DFFFCD5-C228-4633-9B7B-CBBE6D25CA64}"/>
    <cellStyle name="Porcentual 25" xfId="5692" xr:uid="{E3465786-A4B4-437E-8592-779BCCDC337F}"/>
    <cellStyle name="Porcentual 25 10" xfId="5693" xr:uid="{7F44E744-2DAB-4426-8414-CD9700BBE1F3}"/>
    <cellStyle name="Porcentual 25 11" xfId="5694" xr:uid="{D8BC8D2E-314E-4F9D-9524-062418C56F68}"/>
    <cellStyle name="Porcentual 25 12" xfId="5695" xr:uid="{55C87B7D-FAE2-456B-B1CC-9347E9AD96F2}"/>
    <cellStyle name="Porcentual 25 13" xfId="5696" xr:uid="{9CC3A773-EBD2-4B74-9022-7CECF5E6CFB8}"/>
    <cellStyle name="Porcentual 25 14" xfId="5697" xr:uid="{0B463C90-286D-4EEF-AEF1-00D0EE51165D}"/>
    <cellStyle name="Porcentual 25 15" xfId="5698" xr:uid="{CD7A4E3B-C63D-490D-89CF-B49929F80CAC}"/>
    <cellStyle name="Porcentual 25 16" xfId="5699" xr:uid="{FF3A4D19-8D72-4879-9FAF-657D05826120}"/>
    <cellStyle name="Porcentual 25 17" xfId="5700" xr:uid="{592BA24C-E16E-48FB-B25F-A9955A5E8E3A}"/>
    <cellStyle name="Porcentual 25 18" xfId="5701" xr:uid="{782672E7-EBB6-442A-B411-16900F60303D}"/>
    <cellStyle name="Porcentual 25 19" xfId="5702" xr:uid="{A735C3E0-5676-4575-B8FF-EF6FF23DFD10}"/>
    <cellStyle name="Porcentual 25 2" xfId="5703" xr:uid="{9BA47D24-B454-4474-907C-B2C700AFDE84}"/>
    <cellStyle name="Porcentual 25 20" xfId="5704" xr:uid="{61C98D10-5F1E-48AD-B944-780D91555A54}"/>
    <cellStyle name="Porcentual 25 21" xfId="5705" xr:uid="{0899DE24-53F3-4AE9-A5F9-1DB1D4856C75}"/>
    <cellStyle name="Porcentual 25 22" xfId="5706" xr:uid="{9176CDE1-2BFF-4407-9706-8312696D806C}"/>
    <cellStyle name="Porcentual 25 23" xfId="5707" xr:uid="{FAB40AF1-683A-4875-B1DF-253D86D424DA}"/>
    <cellStyle name="Porcentual 25 24" xfId="5708" xr:uid="{6919C981-A70C-4CDD-925A-7BB3FB42E550}"/>
    <cellStyle name="Porcentual 25 25" xfId="5709" xr:uid="{64C5D203-8597-41AD-A8C4-05AF23F3F36A}"/>
    <cellStyle name="Porcentual 25 26" xfId="5710" xr:uid="{5934707F-361D-4A7F-93C2-35151922B8C2}"/>
    <cellStyle name="Porcentual 25 27" xfId="5711" xr:uid="{312A5EFB-90B2-44D9-8025-F2817897B714}"/>
    <cellStyle name="Porcentual 25 28" xfId="5712" xr:uid="{EDA9D6DC-E504-45CD-BBCB-EA581B277D0D}"/>
    <cellStyle name="Porcentual 25 3" xfId="5713" xr:uid="{B1D9B335-3C97-4A75-B40B-6B7ACD9F4904}"/>
    <cellStyle name="Porcentual 25 4" xfId="5714" xr:uid="{AFDE2913-C9F1-45D6-8649-F5AAA1878AA4}"/>
    <cellStyle name="Porcentual 25 5" xfId="5715" xr:uid="{A3FC69CC-DD66-4BBD-8EEF-3E7DE85A3C2E}"/>
    <cellStyle name="Porcentual 25 6" xfId="5716" xr:uid="{56926338-38DE-422B-A556-1D932F7AABAB}"/>
    <cellStyle name="Porcentual 25 7" xfId="5717" xr:uid="{CFA09580-8E61-4C2A-99D8-EB946B669027}"/>
    <cellStyle name="Porcentual 25 8" xfId="5718" xr:uid="{094A9021-65E8-4955-9234-6CD7707BDE59}"/>
    <cellStyle name="Porcentual 25 9" xfId="5719" xr:uid="{C6D90B8A-71E8-415F-85F3-2A6C3C54FE94}"/>
    <cellStyle name="Porcentual 250" xfId="5720" xr:uid="{455FFC5B-EF87-4284-B38C-33F4FC2E3BCE}"/>
    <cellStyle name="Porcentual 26" xfId="5721" xr:uid="{B2B35403-8AA4-4CA1-A5F1-F11DEBD61696}"/>
    <cellStyle name="Porcentual 26 10" xfId="5722" xr:uid="{DCBA1324-6F8F-471D-BDF1-545DFA1F4952}"/>
    <cellStyle name="Porcentual 26 11" xfId="5723" xr:uid="{EBE7A62F-6252-4145-AB05-0BBD2A3CF026}"/>
    <cellStyle name="Porcentual 26 12" xfId="5724" xr:uid="{7544393B-742A-4085-9D61-41C633CBE00B}"/>
    <cellStyle name="Porcentual 26 13" xfId="5725" xr:uid="{2ED5F039-C12B-4E77-B12E-B46119D5E4EB}"/>
    <cellStyle name="Porcentual 26 14" xfId="5726" xr:uid="{008CB42A-A0A2-4B6A-AC4E-C195B9BDC66C}"/>
    <cellStyle name="Porcentual 26 15" xfId="5727" xr:uid="{C76F0928-1F2E-43B3-9EB4-A18BCE32216F}"/>
    <cellStyle name="Porcentual 26 16" xfId="5728" xr:uid="{8BD40622-3DF3-4F91-B03C-CCA4F0420E88}"/>
    <cellStyle name="Porcentual 26 17" xfId="5729" xr:uid="{3CE9E463-9B92-476D-8ABC-B49FF299C4D8}"/>
    <cellStyle name="Porcentual 26 18" xfId="5730" xr:uid="{3C3A4A65-3CB2-403B-84C9-1D3A8556C8EC}"/>
    <cellStyle name="Porcentual 26 19" xfId="5731" xr:uid="{5EF76E90-B06C-4711-ABFC-9E6CD97658B1}"/>
    <cellStyle name="Porcentual 26 2" xfId="5732" xr:uid="{BF3C66F4-FD67-4E05-AFD0-A1FF8DEAAF00}"/>
    <cellStyle name="Porcentual 26 20" xfId="5733" xr:uid="{5B49365B-8F1D-417C-91F6-0A83926C3BA3}"/>
    <cellStyle name="Porcentual 26 21" xfId="5734" xr:uid="{33062C4A-49CD-414A-B423-13A140BDF8B0}"/>
    <cellStyle name="Porcentual 26 22" xfId="5735" xr:uid="{58C81BBD-E629-4DB8-9537-4D45722D3C34}"/>
    <cellStyle name="Porcentual 26 23" xfId="5736" xr:uid="{37566F5C-BAE8-4DE6-A0D5-700D5EA2C626}"/>
    <cellStyle name="Porcentual 26 24" xfId="5737" xr:uid="{B53138AB-0E2A-472F-ABA5-C51708DD0827}"/>
    <cellStyle name="Porcentual 26 25" xfId="5738" xr:uid="{0B70E3BF-D208-4F98-87D3-0EC715391F02}"/>
    <cellStyle name="Porcentual 26 26" xfId="5739" xr:uid="{3FAABEA3-E968-4E22-AE83-D06B2B8E4832}"/>
    <cellStyle name="Porcentual 26 27" xfId="5740" xr:uid="{DA75DB4B-B1C6-4971-B671-229FF1A31114}"/>
    <cellStyle name="Porcentual 26 28" xfId="5741" xr:uid="{E7DCF4CA-1CC0-4DEF-A283-018CFFAC23A8}"/>
    <cellStyle name="Porcentual 26 3" xfId="5742" xr:uid="{14B0B3B9-D0E1-448A-BEA0-B131C81003D1}"/>
    <cellStyle name="Porcentual 26 4" xfId="5743" xr:uid="{CF53EF33-31F8-4482-9221-0F057AA6DD3C}"/>
    <cellStyle name="Porcentual 26 5" xfId="5744" xr:uid="{B31F081E-5A8B-4E94-BD49-C5DD539D3501}"/>
    <cellStyle name="Porcentual 26 6" xfId="5745" xr:uid="{8ADA672A-504C-4727-A150-919CED6FA6FF}"/>
    <cellStyle name="Porcentual 26 7" xfId="5746" xr:uid="{C7726CB5-ABA4-44E1-B183-2484C6ADDADE}"/>
    <cellStyle name="Porcentual 26 8" xfId="5747" xr:uid="{0D761F19-CCDD-4D65-903B-4BE16778F5F1}"/>
    <cellStyle name="Porcentual 26 9" xfId="5748" xr:uid="{424553D2-3B2E-494D-A4BC-30E8AAC4965F}"/>
    <cellStyle name="Porcentual 27" xfId="5749" xr:uid="{9A9B6186-FDB0-4CC5-BAA5-11458DB0B24C}"/>
    <cellStyle name="Porcentual 28" xfId="5750" xr:uid="{ED9CABED-E87D-48C0-953F-D1894538C26E}"/>
    <cellStyle name="Porcentual 29" xfId="5751" xr:uid="{E466D236-B6EC-466A-864D-F06E9332F349}"/>
    <cellStyle name="Porcentual 3" xfId="5752" xr:uid="{C761B6F8-9D44-4AEF-AED0-1C6120DF7692}"/>
    <cellStyle name="Porcentual 3 10" xfId="5753" xr:uid="{AC2728F3-9439-427D-B353-F7D72A6659CA}"/>
    <cellStyle name="Porcentual 3 11" xfId="5754" xr:uid="{D29F7111-3A93-4ACC-85A2-7CAA27EAE6B9}"/>
    <cellStyle name="Porcentual 3 12" xfId="5755" xr:uid="{E215E432-F5E4-4213-AEC3-83EA3B8C5438}"/>
    <cellStyle name="Porcentual 3 13" xfId="5756" xr:uid="{BE2EE352-FDAF-435E-AAD9-8FE817B9BB47}"/>
    <cellStyle name="Porcentual 3 2" xfId="5757" xr:uid="{ABE5E2F1-923C-44E3-AF40-44CEC4541CA3}"/>
    <cellStyle name="Porcentual 3 2 2" xfId="5758" xr:uid="{C9637583-BB02-4E26-A20B-CC335179B734}"/>
    <cellStyle name="Porcentual 3 2 3" xfId="5759" xr:uid="{CAD3E228-2BAA-4024-9646-6DD5E136F8FF}"/>
    <cellStyle name="Porcentual 3 2 4" xfId="5760" xr:uid="{BC327028-0571-4531-B708-55A5782171DC}"/>
    <cellStyle name="Porcentual 3 2 5" xfId="5761" xr:uid="{6C192F7D-B758-4464-A59D-6CED894A9136}"/>
    <cellStyle name="Porcentual 3 2 6" xfId="5762" xr:uid="{E7930EBB-2EE3-4C5B-8A1C-A39A7C320BE0}"/>
    <cellStyle name="Porcentual 3 2 7" xfId="5763" xr:uid="{9F3B7D53-73D3-413F-823C-51B2FC79312F}"/>
    <cellStyle name="Porcentual 3 2 8" xfId="5764" xr:uid="{B0586256-83FF-4DE1-92A6-CB35010CE35F}"/>
    <cellStyle name="Porcentual 3 3" xfId="5765" xr:uid="{8078A842-FB93-47A9-A1CD-A3488DA100C2}"/>
    <cellStyle name="Porcentual 3 4" xfId="5766" xr:uid="{F6CE583F-ACCF-42C6-861E-F0B9A2704ECE}"/>
    <cellStyle name="Porcentual 3 5" xfId="5767" xr:uid="{7E65A495-3CF0-4D3F-A9E0-5443273B787E}"/>
    <cellStyle name="Porcentual 3 6" xfId="5768" xr:uid="{019F86BB-5D4D-455B-A437-3A0BD7009401}"/>
    <cellStyle name="Porcentual 3 7" xfId="5769" xr:uid="{94FD23DF-E227-4248-8A80-2C1AF6F05E47}"/>
    <cellStyle name="Porcentual 3 8" xfId="5770" xr:uid="{1AFA9E31-2E98-4733-AAB7-31E9ED673A2F}"/>
    <cellStyle name="Porcentual 3 9" xfId="5771" xr:uid="{49C92B01-F511-40C2-BD77-2B39B6B29B47}"/>
    <cellStyle name="Porcentual 30" xfId="5772" xr:uid="{5B115229-9B6B-4970-9745-3013FE26D512}"/>
    <cellStyle name="Porcentual 31" xfId="5773" xr:uid="{47543333-A20B-4BCF-87CC-22950C5E4B11}"/>
    <cellStyle name="Porcentual 32" xfId="5774" xr:uid="{1CEB1A77-6BA6-4380-ABCF-588D87B25BC4}"/>
    <cellStyle name="Porcentual 33" xfId="5775" xr:uid="{4B4A83E9-50CF-4420-9639-67E58EF62CAE}"/>
    <cellStyle name="Porcentual 34" xfId="5776" xr:uid="{8F6EDB5C-524B-409F-8210-48F0821FB1F5}"/>
    <cellStyle name="Porcentual 35" xfId="5777" xr:uid="{17CDB578-ED13-44E0-B037-C5AE3B372D67}"/>
    <cellStyle name="Porcentual 36" xfId="5778" xr:uid="{8E7D12D7-FF5A-471A-99BD-C6870BCEFF77}"/>
    <cellStyle name="Porcentual 37" xfId="5779" xr:uid="{EE4FA576-286B-4D50-875B-9E20229A72C6}"/>
    <cellStyle name="Porcentual 38" xfId="5780" xr:uid="{67729327-1C1B-4F13-9ACD-C8494B6DA820}"/>
    <cellStyle name="Porcentual 39" xfId="5781" xr:uid="{291EE08C-F508-4BDF-BE00-041091EAE470}"/>
    <cellStyle name="Porcentual 4" xfId="5782" xr:uid="{1F776B2F-091C-481C-B03E-CD6C827BE54D}"/>
    <cellStyle name="Porcentual 4 2" xfId="5783" xr:uid="{38EA67F1-6553-4184-AB21-C816D6231F94}"/>
    <cellStyle name="Porcentual 4 3" xfId="5784" xr:uid="{07D8F2B1-001F-4494-8262-9CB804B212DD}"/>
    <cellStyle name="Porcentual 4 4" xfId="5785" xr:uid="{2AA56CB5-71AA-4E0F-BD40-122C8CA7C539}"/>
    <cellStyle name="Porcentual 4 5" xfId="5786" xr:uid="{FF6BA39A-712F-41C8-8AEC-3641E344087E}"/>
    <cellStyle name="Porcentual 4 6" xfId="5787" xr:uid="{1AD5F3DA-B57B-4DE9-B375-512B14CCEF86}"/>
    <cellStyle name="Porcentual 40" xfId="5788" xr:uid="{50991883-631E-4973-A04F-A407CDF5A1C3}"/>
    <cellStyle name="Porcentual 41" xfId="5789" xr:uid="{D4A64331-4718-4B73-9F9A-0FA96107BCED}"/>
    <cellStyle name="Porcentual 42" xfId="5790" xr:uid="{0FC7784D-44FE-4E3B-9BEE-07ED80DA8509}"/>
    <cellStyle name="Porcentual 45" xfId="5791" xr:uid="{41BC29A6-0D85-4395-8D2B-6C46DF239806}"/>
    <cellStyle name="Porcentual 46" xfId="5792" xr:uid="{A6818CC6-9B2B-42F9-B368-464B9324D8EB}"/>
    <cellStyle name="Porcentual 47" xfId="5793" xr:uid="{E379900A-7EFE-42E4-A862-B0555C277773}"/>
    <cellStyle name="Porcentual 48" xfId="5794" xr:uid="{E9704DE4-6A54-4063-9AA7-9162B68BC391}"/>
    <cellStyle name="Porcentual 49" xfId="5795" xr:uid="{F34A8B03-28DD-42F6-A491-C4DE58CAD142}"/>
    <cellStyle name="Porcentual 5" xfId="5796" xr:uid="{C1D57442-E467-4D11-9688-A79E34D30747}"/>
    <cellStyle name="Porcentual 50" xfId="5797" xr:uid="{7AAB6608-1CFD-4950-B3F3-9DCFE7C19838}"/>
    <cellStyle name="Porcentual 52" xfId="5798" xr:uid="{19D81E96-9C94-4030-A3DC-556336D67A38}"/>
    <cellStyle name="Porcentual 53" xfId="5799" xr:uid="{98B8536D-31F9-4444-BB4D-20B3A1EB4A65}"/>
    <cellStyle name="Porcentual 55" xfId="5800" xr:uid="{F9D0171E-9EBB-4C29-8F34-33EFF86031EA}"/>
    <cellStyle name="Porcentual 56" xfId="5801" xr:uid="{6E0C22D9-C41E-44A5-AD55-89F8842C610B}"/>
    <cellStyle name="Porcentual 6" xfId="5802" xr:uid="{51D7599E-A508-43C7-B380-13141D660E0C}"/>
    <cellStyle name="Porcentual 7" xfId="5803" xr:uid="{C76B7125-6B27-44D7-8F74-C20D97E84D1C}"/>
    <cellStyle name="Porcentual 8" xfId="5804" xr:uid="{5F1333CB-1EE0-49D9-8B73-FE33EA612A5E}"/>
    <cellStyle name="Porcentual 8 2" xfId="5805" xr:uid="{F08C0EEC-677C-49A1-87E8-72C31C840532}"/>
    <cellStyle name="Porcentual 9" xfId="5806" xr:uid="{B0A23A33-94D2-467E-9C09-DFD0F133A475}"/>
    <cellStyle name="Porcentual(2)" xfId="5807" xr:uid="{955D778D-1F1B-4BFA-AF96-549B7A7020A6}"/>
    <cellStyle name="Punto" xfId="5808" xr:uid="{7EA626E1-6545-4E57-85A2-4AA6B86F6A15}"/>
    <cellStyle name="Punto0" xfId="5809" xr:uid="{97451CA8-05F2-4106-B96B-B49F1F0E5321}"/>
    <cellStyle name="Punto0 2" xfId="5810" xr:uid="{34F43250-0ECC-4BE1-962D-DFAD681FD54A}"/>
    <cellStyle name="RE con decimales 2" xfId="5811" xr:uid="{BC0E0282-8B37-4139-9AD7-17E298F9DDDE}"/>
    <cellStyle name="Saída" xfId="5812" xr:uid="{4B3C3E21-9F35-4283-A4E9-5089AB4AC56D}"/>
    <cellStyle name="Saída 2" xfId="5813" xr:uid="{6C7F8B06-D72F-4F91-B1C4-FC352C683044}"/>
    <cellStyle name="Salida" xfId="12" builtinId="21" customBuiltin="1"/>
    <cellStyle name="Salida 2" xfId="5814" xr:uid="{11449F10-F6BF-4BFC-9B73-30720A6733D9}"/>
    <cellStyle name="Salida 2 10" xfId="5815" xr:uid="{4E736FE7-E3ED-45BB-9E2E-DF0C92A92F36}"/>
    <cellStyle name="Salida 2 11" xfId="5816" xr:uid="{2FE3447A-2DAF-475B-BA31-9CD20C767309}"/>
    <cellStyle name="Salida 2 2" xfId="5817" xr:uid="{86425D08-8F5C-4E9E-BF52-D34E8E03974F}"/>
    <cellStyle name="Salida 2 2 2" xfId="5818" xr:uid="{B5A5FC79-E06A-49C8-B4E9-3A33540EA4FD}"/>
    <cellStyle name="Salida 2 2 2 2" xfId="5819" xr:uid="{1DEFF6A0-B76F-49C4-AE63-680E724FD393}"/>
    <cellStyle name="Salida 2 2 2 2 2" xfId="5820" xr:uid="{0A1CE3DE-1062-4547-8306-4A45DBF08955}"/>
    <cellStyle name="Salida 2 2 2 3" xfId="5821" xr:uid="{2081968E-48CD-45BD-9983-A4D810569EE8}"/>
    <cellStyle name="Salida 2 2 2 3 2" xfId="5822" xr:uid="{2A9B3030-4260-4328-ADF9-4EF2EBBBF868}"/>
    <cellStyle name="Salida 2 2 2 4" xfId="5823" xr:uid="{A5D15874-F10E-4B3B-803A-F5BA61D4BAE2}"/>
    <cellStyle name="Salida 2 2 2 4 2" xfId="5824" xr:uid="{0B426FAC-07BC-436A-ABC9-034AB0894677}"/>
    <cellStyle name="Salida 2 2 2 5" xfId="5825" xr:uid="{D3800656-F313-42C5-AF3F-FD9A41477E62}"/>
    <cellStyle name="Salida 2 2 2 5 2" xfId="5826" xr:uid="{62AE961B-D092-4D9E-9D79-48B5544F81B1}"/>
    <cellStyle name="Salida 2 2 2 6" xfId="5827" xr:uid="{893D293D-7634-4E5F-A8EC-A9F43EBD0B2B}"/>
    <cellStyle name="Salida 2 2 3" xfId="5828" xr:uid="{0A382C9A-FC4D-4CC1-A245-C67A79D70DB3}"/>
    <cellStyle name="Salida 2 2 3 2" xfId="5829" xr:uid="{2E563E61-E13E-43DF-B672-35236681CADC}"/>
    <cellStyle name="Salida 2 2 4" xfId="5830" xr:uid="{2958A427-A9F0-45E8-80E6-111F94DD5CEA}"/>
    <cellStyle name="Salida 2 2 4 2" xfId="5831" xr:uid="{091F293B-C772-4985-A696-7199310321B9}"/>
    <cellStyle name="Salida 2 2 5" xfId="5832" xr:uid="{D79F2F82-300A-4D80-ABEF-D6F62EDF1302}"/>
    <cellStyle name="Salida 2 2 5 2" xfId="5833" xr:uid="{9559C50E-3615-49ED-A23B-E1DD89DB7B24}"/>
    <cellStyle name="Salida 2 2 6" xfId="5834" xr:uid="{0BDE8EF4-4E9B-41FD-815E-23C23C9FEF5E}"/>
    <cellStyle name="Salida 2 2 6 2" xfId="5835" xr:uid="{42A7C764-03E6-453E-B95A-63D80BD7EB43}"/>
    <cellStyle name="Salida 2 2 7" xfId="5836" xr:uid="{16E72EA4-8931-4372-AABC-0A3737217FB5}"/>
    <cellStyle name="Salida 2 2 7 2" xfId="5837" xr:uid="{74CE0AF7-6047-47C4-9E78-D41CB633CDFD}"/>
    <cellStyle name="Salida 2 2 8" xfId="5838" xr:uid="{5E3D37D1-AE89-4469-A974-56F514ABB16E}"/>
    <cellStyle name="Salida 2 2 8 2" xfId="5839" xr:uid="{F42CCD56-C6D7-422B-A3C8-0471DAF02BDE}"/>
    <cellStyle name="Salida 2 2 9" xfId="5840" xr:uid="{A7D12132-5F13-4502-A1EE-5995AD40ACE6}"/>
    <cellStyle name="Salida 2 3" xfId="5841" xr:uid="{B8A22F31-87DE-4F4D-BB7E-5FDD0763B456}"/>
    <cellStyle name="Salida 2 3 2" xfId="5842" xr:uid="{A8C95AB0-8802-49F9-B004-350E32828F1E}"/>
    <cellStyle name="Salida 2 3 2 2" xfId="5843" xr:uid="{378C7C49-9C2C-4DFD-A7E3-99780BD2DA6B}"/>
    <cellStyle name="Salida 2 3 3" xfId="5844" xr:uid="{D4CB2C50-7F1E-4813-9687-F7BEF4B2D046}"/>
    <cellStyle name="Salida 2 4" xfId="5845" xr:uid="{C810F335-7BEC-4804-AF45-97BFE6104BE5}"/>
    <cellStyle name="Salida 2 4 2" xfId="5846" xr:uid="{38F65FA3-BBBF-4611-9E25-D13A4CAD6FAA}"/>
    <cellStyle name="Salida 2 5" xfId="5847" xr:uid="{A59A10E6-4322-446F-A78F-23B2C6E9F0B9}"/>
    <cellStyle name="Salida 2 5 2" xfId="5848" xr:uid="{99CDBCE3-9A07-4E89-8AF4-A5130DC91066}"/>
    <cellStyle name="Salida 2 6" xfId="5849" xr:uid="{DE401BD7-D9A0-4659-A7B5-094F79F8AA8C}"/>
    <cellStyle name="Salida 2 6 2" xfId="5850" xr:uid="{F2613F1B-AB26-4218-BA0E-821C6FCE2D24}"/>
    <cellStyle name="Salida 2 7" xfId="5851" xr:uid="{0C4B3594-F9A7-42CF-8301-144008F593A7}"/>
    <cellStyle name="Salida 2 7 2" xfId="5852" xr:uid="{262C11F9-6EC6-48E7-BD09-A437CA2D106E}"/>
    <cellStyle name="Salida 2 8" xfId="5853" xr:uid="{860B628C-28CE-49A3-A55C-0A357B31F29A}"/>
    <cellStyle name="Salida 2 8 2" xfId="5854" xr:uid="{7409F2C2-780A-4126-9258-7F2C6A738BCE}"/>
    <cellStyle name="Salida 2 9" xfId="5855" xr:uid="{33840D7F-88D2-4F15-80C4-4C9DFFE8BA71}"/>
    <cellStyle name="Salida 3" xfId="5856" xr:uid="{237C99DF-213C-4E1F-9339-6A916398B6F7}"/>
    <cellStyle name="Salida 3 2" xfId="5857" xr:uid="{9863F8C3-F58C-4F52-86B5-82405FA89913}"/>
    <cellStyle name="Salida 3 2 2" xfId="5858" xr:uid="{DE208B81-856D-497F-ACC8-AAA5D41DF3ED}"/>
    <cellStyle name="Salida 3 3" xfId="5859" xr:uid="{4ACAC2FD-10BF-4C2E-A4CC-61D73B813402}"/>
    <cellStyle name="Salida 3 3 2" xfId="5860" xr:uid="{6EA4897C-71A8-422B-8EBC-7A1E43E0B41E}"/>
    <cellStyle name="Salida 3 4" xfId="5861" xr:uid="{65299A4C-5922-40BC-9FDA-A2A12E40B4D5}"/>
    <cellStyle name="Salida 4" xfId="5862" xr:uid="{5B4AA04F-9EB0-4873-87E1-D7A363BA936C}"/>
    <cellStyle name="Salida 4 2" xfId="5863" xr:uid="{56E9F87C-36D5-40F6-802A-080ECC29A2CB}"/>
    <cellStyle name="Salida 4 2 2" xfId="5864" xr:uid="{33562734-57E8-45F8-9386-3D935B1FBB59}"/>
    <cellStyle name="Salida 4 3" xfId="5865" xr:uid="{1C574843-FC63-46A4-9C24-7007F5EB3EF3}"/>
    <cellStyle name="Salida 4 3 2" xfId="5866" xr:uid="{E785872B-375B-4DED-A6F4-E89514F9EEAE}"/>
    <cellStyle name="Salida 4 4" xfId="5867" xr:uid="{E211027A-5AD8-4947-AED2-BC428381F1A5}"/>
    <cellStyle name="Salida 5" xfId="5868" xr:uid="{AA8B9B0E-60E9-4A0A-84B3-AA668FDD8C3C}"/>
    <cellStyle name="Salida 5 2" xfId="5869" xr:uid="{A41BE181-71DC-444F-913C-5EAA17545503}"/>
    <cellStyle name="Salida 6" xfId="5870" xr:uid="{E7B6F8D0-9B92-4BE9-BBF0-C882EED07A62}"/>
    <cellStyle name="Salida 6 2" xfId="5871" xr:uid="{5768BD0E-31AE-47C2-9695-40962E6BCAFD}"/>
    <cellStyle name="Salida 7" xfId="5872" xr:uid="{ABC9C692-5788-46D9-BA92-BEECCB1BC0E3}"/>
    <cellStyle name="Salida 7 2" xfId="5873" xr:uid="{65E40CFD-A1CC-4855-A93F-A5C5D86E4818}"/>
    <cellStyle name="style1441217094643" xfId="5874" xr:uid="{273CFC77-85DB-4E85-B24F-217B8FD6F993}"/>
    <cellStyle name="style1441217094689" xfId="5875" xr:uid="{4DD213A5-C10C-4CA7-9434-48E51D9085E3}"/>
    <cellStyle name="style1441217094721" xfId="5876" xr:uid="{83B44569-C64E-46D0-9762-AD524594EE75}"/>
    <cellStyle name="style1441217094736" xfId="5877" xr:uid="{2013D424-4589-491E-9EB6-B72814369C98}"/>
    <cellStyle name="style1441217094783" xfId="5878" xr:uid="{8525BE48-E425-4D0C-A344-A1A5659A6DFD}"/>
    <cellStyle name="style1441217094814" xfId="5879" xr:uid="{AE26B9AE-B9B8-458A-BF2F-854CB06884AF}"/>
    <cellStyle name="style1441217094861" xfId="5880" xr:uid="{1029D232-1DD4-4740-A683-8A2B3E628658}"/>
    <cellStyle name="style1441217094923" xfId="5881" xr:uid="{1FB5BB84-4921-49D2-9F75-C239F74137D0}"/>
    <cellStyle name="style1441217094970" xfId="5882" xr:uid="{87DA27BC-EB9D-46CD-BC4C-0356E10DA741}"/>
    <cellStyle name="style1441217095033" xfId="5883" xr:uid="{9CC77365-2342-40B3-BFAA-3DD323A70B16}"/>
    <cellStyle name="style1441217095064" xfId="5884" xr:uid="{6B84F484-2DD8-4A05-9B21-ECCE2AC46895}"/>
    <cellStyle name="style1441217095095" xfId="5885" xr:uid="{AF41B9C1-F0D4-4AD0-96AB-C40F9CE90A7F}"/>
    <cellStyle name="style1441217095111" xfId="5886" xr:uid="{DB8CC23F-9EF6-4EC7-BABE-3A0C9D4C5DCF}"/>
    <cellStyle name="style1441217095142" xfId="5887" xr:uid="{E458F821-6A7B-4B5E-A883-B6281657F11A}"/>
    <cellStyle name="style1441217096078" xfId="5888" xr:uid="{B1FB3CE6-BEE2-4240-8F1E-80CFA497AD07}"/>
    <cellStyle name="style1441217096093" xfId="5889" xr:uid="{84B62ED8-0FE0-485D-A3CF-36033DE57609}"/>
    <cellStyle name="style1441217096171" xfId="5890" xr:uid="{2573F0B9-9721-4D1D-9C57-4012FB4B6524}"/>
    <cellStyle name="style1441217097201" xfId="5891" xr:uid="{BBF221E6-7F69-4262-BF37-3E49ACD76D3D}"/>
    <cellStyle name="style1441217097217" xfId="5892" xr:uid="{E080B8AE-3D52-4029-BF46-B3F38BD23C1C}"/>
    <cellStyle name="style1441217097232" xfId="5893" xr:uid="{6194C2E5-86E8-4C0F-8C97-201395636EC8}"/>
    <cellStyle name="style1441217097263" xfId="5894" xr:uid="{474A5100-8C9E-450B-96DA-F2D914328ACB}"/>
    <cellStyle name="style1441217097279" xfId="5895" xr:uid="{4B7E6EE4-13F9-4505-B7BB-AA3FB4AF55B4}"/>
    <cellStyle name="style1441217097310" xfId="5896" xr:uid="{FA17928C-7C81-4E40-B027-0034A6E1DCDC}"/>
    <cellStyle name="style1441217097653" xfId="5897" xr:uid="{D56ABE49-BF51-4036-914D-79DF86D319BB}"/>
    <cellStyle name="style1441217097669" xfId="5898" xr:uid="{A3381A72-56A4-47C8-ADCE-AE06628A108F}"/>
    <cellStyle name="style1441217097685" xfId="5899" xr:uid="{6875A3C2-452E-4D85-936F-9AFBDA78401B}"/>
    <cellStyle name="style1441217097700" xfId="5900" xr:uid="{57CD6CF4-3C1D-47B4-9D03-7717120D4FB7}"/>
    <cellStyle name="style1441217097731" xfId="5901" xr:uid="{28EA27E5-94D6-4BA9-9AE5-1BFADDFAA2E2}"/>
    <cellStyle name="style1441217097747" xfId="5902" xr:uid="{ED8129F8-ABC6-4CAD-917A-1484D66E0464}"/>
    <cellStyle name="style1441217097778" xfId="5903" xr:uid="{FD54FAD7-4247-4A53-B2AF-584B17DF49A2}"/>
    <cellStyle name="style1441217097794" xfId="5904" xr:uid="{5117C7A4-19E4-4855-8E64-65107ED2396E}"/>
    <cellStyle name="style1441217097841" xfId="5905" xr:uid="{396239F5-764B-4E7A-A496-9CAB5A60B9AD}"/>
    <cellStyle name="style1441217097856" xfId="5906" xr:uid="{3F0AAE3C-A7C6-4ADF-B709-01202BBBC7C1}"/>
    <cellStyle name="style1441217097872" xfId="5907" xr:uid="{BF0AE3C2-32F5-4465-8440-576EAA9CE44B}"/>
    <cellStyle name="style1448302172104" xfId="5908" xr:uid="{82DF5FEE-4391-4D26-AED9-2863EE681007}"/>
    <cellStyle name="style1448302172134" xfId="5909" xr:uid="{56A24E25-E928-457C-8813-ED472156E984}"/>
    <cellStyle name="style1448302172164" xfId="5910" xr:uid="{44EADE3A-51D5-4F0B-B9CE-AB5FCB5B237C}"/>
    <cellStyle name="style1448302172188" xfId="5911" xr:uid="{09FE13AB-2C8E-476D-9D35-A12B4EE89388}"/>
    <cellStyle name="style1448302172212" xfId="5912" xr:uid="{0BF6C4EF-28C2-4673-9863-E2C44172BED0}"/>
    <cellStyle name="style1448302172240" xfId="5913" xr:uid="{3201E104-7D1F-4E0A-B3E2-2CFCFA84AE5A}"/>
    <cellStyle name="style1448302172263" xfId="5914" xr:uid="{7A832D26-9659-4503-BE46-BF8826E08154}"/>
    <cellStyle name="style1448302172286" xfId="5915" xr:uid="{2BA87923-CC47-4255-A396-6469E8A22BCB}"/>
    <cellStyle name="style1448302172316" xfId="5916" xr:uid="{C24AA793-BBB1-46FF-96EF-91D79AF5A2DE}"/>
    <cellStyle name="style1448302172338" xfId="5917" xr:uid="{07E5623A-97F1-452F-9B7C-EFF6E0031229}"/>
    <cellStyle name="style1448302172360" xfId="5918" xr:uid="{E400C835-0047-4A58-83D3-58E43212F124}"/>
    <cellStyle name="style1448302172378" xfId="5919" xr:uid="{1C1FEA1C-9AD3-4258-88B6-00C487838262}"/>
    <cellStyle name="style1448302172401" xfId="5920" xr:uid="{4D9C6AFE-4D54-4D3C-89AA-E2B55B54476E}"/>
    <cellStyle name="style1448302172436" xfId="5921" xr:uid="{C1CE759E-1E37-4CE3-ABE1-EA6414160D72}"/>
    <cellStyle name="style1448302172460" xfId="5922" xr:uid="{206AA6BA-DE95-4DC2-8061-02A689CB5188}"/>
    <cellStyle name="style1448302172478" xfId="5923" xr:uid="{7D5C00DD-E4D6-4BE8-8A4C-CBA8C6A54DA6}"/>
    <cellStyle name="style1448302172499" xfId="5924" xr:uid="{CA1A71CF-06D8-47F6-847C-1B3BC607BC54}"/>
    <cellStyle name="style1448302172523" xfId="5925" xr:uid="{B30B83FD-2C95-4CE5-8940-E2405F6C7B47}"/>
    <cellStyle name="style1448302172546" xfId="5926" xr:uid="{E52B1027-DC6D-4560-8052-11A3866A37FA}"/>
    <cellStyle name="style1448302172586" xfId="5927" xr:uid="{C04358F1-CA82-4679-A82E-4CDA10BCFC29}"/>
    <cellStyle name="style1448302172610" xfId="5928" xr:uid="{C979C3D9-AEAB-4431-813C-CB8DA1C0EF48}"/>
    <cellStyle name="style1448302173512" xfId="5929" xr:uid="{E63070B5-EE3E-4214-8C8E-0CC1708978EA}"/>
    <cellStyle name="style1448302173535" xfId="5930" xr:uid="{75606168-4BD9-427F-BDA5-E4ADC08549E3}"/>
    <cellStyle name="style1448302173560" xfId="5931" xr:uid="{969D01E4-9CB0-4A3D-B6B9-D9F380C442FA}"/>
    <cellStyle name="style1448302174105" xfId="5932" xr:uid="{36C6C913-63B3-4A11-962E-923E005F5ADC}"/>
    <cellStyle name="style1448302174135" xfId="5933" xr:uid="{CF0B5643-AA7B-411E-A010-AEC47F0FA2FB}"/>
    <cellStyle name="style1448302174159" xfId="5934" xr:uid="{7CAF63E4-DE30-4016-BD12-416C97347955}"/>
    <cellStyle name="style1448302174179" xfId="5935" xr:uid="{0586067D-3128-47EE-97CE-0C17200CA1F4}"/>
    <cellStyle name="style1448302174533" xfId="5936" xr:uid="{954E1302-645E-463B-AB7B-4E0FDEB8AB24}"/>
    <cellStyle name="style1448302174556" xfId="5937" xr:uid="{7D745A98-7122-413A-B043-7C4D35F122A3}"/>
    <cellStyle name="style1448302174580" xfId="5938" xr:uid="{B5CF6C69-CF9D-4BA4-A4B4-BE890803FC35}"/>
    <cellStyle name="style1448302174603" xfId="5939" xr:uid="{60209DF6-F5A8-4E2F-A549-830CA181B87D}"/>
    <cellStyle name="style1448302174625" xfId="5940" xr:uid="{B02E1CE0-EC47-477D-9458-14B09F198CBC}"/>
    <cellStyle name="style1448302174651" xfId="5941" xr:uid="{72EE66E1-BAB2-48B2-95B2-B05574B0D580}"/>
    <cellStyle name="style1448302174674" xfId="5942" xr:uid="{AE6D9A0A-4F1B-4D69-B9A1-FADEEAFF8884}"/>
    <cellStyle name="style1448302174697" xfId="5943" xr:uid="{9446D4C3-F2AA-4823-BCF5-5AFE7617104D}"/>
    <cellStyle name="style1448302174719" xfId="5944" xr:uid="{45226AFA-E299-44B3-BC3A-A3152BD78ACE}"/>
    <cellStyle name="style1448302174737" xfId="5945" xr:uid="{1316F9BA-80E9-4F15-9298-A4C3A8CB1DA8}"/>
    <cellStyle name="style1448302174763" xfId="5946" xr:uid="{84C6D518-93AC-4DF7-A14A-7FDB563B9CB0}"/>
    <cellStyle name="style1448302174800" xfId="5947" xr:uid="{24C30A44-043C-4D31-A068-194D5DA2F6E8}"/>
    <cellStyle name="style1448302174818" xfId="5948" xr:uid="{75AF83BA-9567-4D6C-802D-6F3AD3725A94}"/>
    <cellStyle name="style1448302174839" xfId="5949" xr:uid="{2DCC8429-C1D1-4F7B-8910-24529751015E}"/>
    <cellStyle name="style1448302174915" xfId="5950" xr:uid="{48BC61C3-6483-4A3D-B068-BA1A38B8077A}"/>
    <cellStyle name="style1455733906983" xfId="5951" xr:uid="{19CA4113-D870-4544-899F-67E9D8C79474}"/>
    <cellStyle name="style1455733907029" xfId="5952" xr:uid="{494A588F-1304-446A-A88D-7C3CE4AF5E6F}"/>
    <cellStyle name="style1455733907061" xfId="5953" xr:uid="{DF781C93-5C44-4531-A10F-E747CC87CA4C}"/>
    <cellStyle name="style1455733907092" xfId="5954" xr:uid="{2E8BFC57-3B17-4EBE-9283-F7A2F7A85B74}"/>
    <cellStyle name="style1455733907154" xfId="5955" xr:uid="{0A95B417-0A0F-4137-8830-2BDC2942A353}"/>
    <cellStyle name="style1455733907185" xfId="5956" xr:uid="{EA6782A3-FC1E-43D0-8CBE-736A253CC36B}"/>
    <cellStyle name="style1455733907217" xfId="5957" xr:uid="{B6E56154-0D9C-4794-B392-50CBCC542761}"/>
    <cellStyle name="style1455733907248" xfId="5958" xr:uid="{01592BD6-781C-425E-B9FF-48BCDA5A96D0}"/>
    <cellStyle name="style1455733907295" xfId="5959" xr:uid="{6032991A-5075-4CB0-8082-C6600756C1E5}"/>
    <cellStyle name="style1455733907326" xfId="5960" xr:uid="{A349A3B4-248D-48B9-A7EA-A263FBDA83D5}"/>
    <cellStyle name="style1455733907341" xfId="5961" xr:uid="{DD9FA32B-86D4-469A-A90F-CD84D7813ECB}"/>
    <cellStyle name="style1455733907373" xfId="5962" xr:uid="{B5CFD603-07D4-427C-9536-308278012048}"/>
    <cellStyle name="style1455733907404" xfId="5963" xr:uid="{F19CA3D1-5238-4865-9C1A-D55B90F4DA49}"/>
    <cellStyle name="style1455733907669" xfId="5964" xr:uid="{F358DC22-C908-4A3F-BB00-B851D62D88DB}"/>
    <cellStyle name="style1455733907685" xfId="5965" xr:uid="{75172D61-2C9A-4F1F-916A-CA8BE0E38CE5}"/>
    <cellStyle name="style1455733907716" xfId="5966" xr:uid="{510140FA-DB6A-485A-8777-A039E302D601}"/>
    <cellStyle name="style1455733907731" xfId="5967" xr:uid="{F7E92525-4221-420A-B444-A5536538C703}"/>
    <cellStyle name="style1455733907763" xfId="5968" xr:uid="{DA57B3AA-5D85-40D0-A0F3-F20A287ACB1B}"/>
    <cellStyle name="style1455733907794" xfId="5969" xr:uid="{5D0BDBF7-3489-4FE9-A1E0-943CCC02461F}"/>
    <cellStyle name="style1455733907825" xfId="5970" xr:uid="{1329D3BA-B981-4427-8982-ED552F979291}"/>
    <cellStyle name="style1455733907856" xfId="5971" xr:uid="{EC6FA960-AD28-442D-AA1A-AC1DC080C402}"/>
    <cellStyle name="style1455733908933" xfId="5972" xr:uid="{075463D4-1DE5-41DA-A7EE-A2E3CE1C4939}"/>
    <cellStyle name="style1455733908948" xfId="5973" xr:uid="{75EAC37E-D815-4944-B0F5-92F1F68AC4C9}"/>
    <cellStyle name="style1455733908980" xfId="5974" xr:uid="{F985CD72-3DD8-4F92-BCF0-776D75BB2C32}"/>
    <cellStyle name="style1455733909541" xfId="5975" xr:uid="{B8FE3590-0C8F-4DBA-948C-9016D130CDDB}"/>
    <cellStyle name="style1455733909604" xfId="5976" xr:uid="{600AAD8B-67A2-40C2-8C43-12AB02A9BF16}"/>
    <cellStyle name="style1455733909635" xfId="5977" xr:uid="{93CDE809-E774-4F98-A72C-70C335064B06}"/>
    <cellStyle name="style1455733909666" xfId="5978" xr:uid="{F2D2E38A-C359-4A8F-B1C0-CA81D54E1778}"/>
    <cellStyle name="style1455733910056" xfId="5979" xr:uid="{67A88E95-40C4-4D0C-A452-46DEA591ED6E}"/>
    <cellStyle name="style1455733910072" xfId="5980" xr:uid="{67792FBF-A292-4389-890C-0E844EF0B111}"/>
    <cellStyle name="style1455733910103" xfId="5981" xr:uid="{E192652A-EDB3-4241-8F0F-9F8297D4DF37}"/>
    <cellStyle name="style1455733910118" xfId="5982" xr:uid="{D88A857C-9FED-4750-9FC1-3C37BFF91511}"/>
    <cellStyle name="style1455733910150" xfId="5983" xr:uid="{4C2DFDCA-27AF-4783-8E24-35F64CBA5872}"/>
    <cellStyle name="style1455733910165" xfId="5984" xr:uid="{EB7B9673-85E2-4C28-B3C1-8154C795EDFF}"/>
    <cellStyle name="style1455733910196" xfId="5985" xr:uid="{575EE786-4224-4DE4-803F-26129D215B3A}"/>
    <cellStyle name="style1455733910212" xfId="5986" xr:uid="{8BF74AF7-1E21-4648-AFA4-9EAA1850DC55}"/>
    <cellStyle name="style1455733910243" xfId="5987" xr:uid="{3E2FA824-D09F-46D1-90E0-CE4AE8710F68}"/>
    <cellStyle name="style1455733910259" xfId="5988" xr:uid="{9C63B254-2303-4330-9CD0-49D82AC0F5FF}"/>
    <cellStyle name="style1455733910290" xfId="5989" xr:uid="{3265D473-D46D-4F99-9BD7-6B11DE5F4F40}"/>
    <cellStyle name="style1463586316554" xfId="5990" xr:uid="{AD446C06-25FA-4DC8-ADDC-DD43B1926661}"/>
    <cellStyle name="style1463586316601" xfId="5991" xr:uid="{F95D48BF-6035-462C-95A2-4A9E48935666}"/>
    <cellStyle name="style1463586316679" xfId="5992" xr:uid="{58151B16-5C62-4202-9D68-8BDA4E7D1201}"/>
    <cellStyle name="style1463586316726" xfId="5993" xr:uid="{B8B91149-AD94-4656-B025-E4567C22B7A5}"/>
    <cellStyle name="style1463586316741" xfId="5994" xr:uid="{A93A6A6D-8165-4628-B7BF-2B4DCBC9C168}"/>
    <cellStyle name="style1463586316788" xfId="5995" xr:uid="{3410E9A4-534D-4778-9F40-B6EA0CB215A4}"/>
    <cellStyle name="style1463586316804" xfId="5996" xr:uid="{82295D8C-0BCE-4BB1-998C-7DA8E714FD31}"/>
    <cellStyle name="style1463586316835" xfId="5997" xr:uid="{6ABA554D-929A-49BE-8671-ECBA3CA1AD43}"/>
    <cellStyle name="style1463586316866" xfId="5998" xr:uid="{425F9BFE-8704-49C3-8537-DF59012FB3E5}"/>
    <cellStyle name="style1463586317927" xfId="5999" xr:uid="{4EBCCF5A-2BA6-4163-84CD-E4BCBAF92623}"/>
    <cellStyle name="style1463586317974" xfId="6000" xr:uid="{EC6AEBA8-1F89-41AF-97B8-9B57F5A6117A}"/>
    <cellStyle name="style1463586318005" xfId="6001" xr:uid="{75DF6BDC-0A83-4F93-87D3-1D12C6A9FD7D}"/>
    <cellStyle name="style1463586318676" xfId="6002" xr:uid="{11789FBD-497B-4282-995E-C4C3BAD5CECA}"/>
    <cellStyle name="style1463586318691" xfId="6003" xr:uid="{83787DA7-315B-4A89-AD90-C7EF3A564A70}"/>
    <cellStyle name="style1463586318722" xfId="6004" xr:uid="{35552DB4-1E0E-424E-931E-79F164A57AFB}"/>
    <cellStyle name="style1463586318754" xfId="6005" xr:uid="{10675A47-E2F8-4E43-AB84-032F0538AA01}"/>
    <cellStyle name="style1463586318800" xfId="6006" xr:uid="{75B52CDE-FD8D-42A5-B3C2-58C640C78133}"/>
    <cellStyle name="style1463586318816" xfId="6007" xr:uid="{19AE22DB-7F60-47CA-87F5-D9FA2EED723A}"/>
    <cellStyle name="style1463586318847" xfId="6008" xr:uid="{C028E393-9DFB-414A-AC73-5CB6064497E5}"/>
    <cellStyle name="style1463586318863" xfId="6009" xr:uid="{04F9A764-5E36-4A8F-B9A8-9AC039A982CE}"/>
    <cellStyle name="style1463586318910" xfId="6010" xr:uid="{476277F5-7602-4EDE-A251-089F7F432547}"/>
    <cellStyle name="style1463586318941" xfId="6011" xr:uid="{875801BB-E970-4A06-B261-D28FD4F80110}"/>
    <cellStyle name="style1463586318988" xfId="6012" xr:uid="{71D47898-DD28-4F5F-9422-40BDBC7EA4E2}"/>
    <cellStyle name="style1463586319424" xfId="6013" xr:uid="{1B630893-92C7-4BC7-B0CC-9E8C0C64F524}"/>
    <cellStyle name="style1463586319440" xfId="6014" xr:uid="{949FCAF3-C4B7-4527-99AB-F6F1CC9D5482}"/>
    <cellStyle name="style1463586319471" xfId="6015" xr:uid="{ABA25489-1F2A-490C-915D-6D5074BB6AFB}"/>
    <cellStyle name="style1463586319502" xfId="6016" xr:uid="{2267E916-1A10-4816-8997-A1BCD87DE86D}"/>
    <cellStyle name="style1463586319549" xfId="6017" xr:uid="{6E81B781-EC6E-4E01-BC49-5FEE3116396E}"/>
    <cellStyle name="style1463586319580" xfId="6018" xr:uid="{2B5B2D58-349F-40EE-B071-F327A02D5F80}"/>
    <cellStyle name="style1472139591335" xfId="6019" xr:uid="{399780E8-EDF7-4C40-90B0-685DC46390C0}"/>
    <cellStyle name="style1472139591364" xfId="6020" xr:uid="{A76E8803-6A73-4391-910A-22493A51871D}"/>
    <cellStyle name="style1472139591398" xfId="6021" xr:uid="{7467CEA7-0A8C-4F43-BD74-3306A51E964C}"/>
    <cellStyle name="style1472139591427" xfId="6022" xr:uid="{364A3F52-AD3A-4714-9A5F-7B920F3D4E52}"/>
    <cellStyle name="style1472139591455" xfId="6023" xr:uid="{FEC233D5-1096-4A2F-AE2A-822821D4C507}"/>
    <cellStyle name="style1472139591487" xfId="6024" xr:uid="{5DF4971F-1BA2-46C0-856B-FC7F3B0CB3EC}"/>
    <cellStyle name="style1472139592484" xfId="6025" xr:uid="{834BA447-8F50-4F65-B55B-5F352C9D1020}"/>
    <cellStyle name="style1472139592558" xfId="6026" xr:uid="{5974B39A-A2A5-4EFB-A861-CC5C94B43B09}"/>
    <cellStyle name="style1472139592622" xfId="6027" xr:uid="{AD8AD56B-EDAF-421B-BE80-F8474C66794A}"/>
    <cellStyle name="style1472139593384" xfId="6028" xr:uid="{AE367D6B-9A10-47A2-979A-340585E02E03}"/>
    <cellStyle name="style1472139593409" xfId="6029" xr:uid="{444EA8C9-BE7A-4248-B406-990A5812A700}"/>
    <cellStyle name="style1472139593462" xfId="6030" xr:uid="{CCC78C90-C3BA-4677-9147-D055D4C0B214}"/>
    <cellStyle name="style1480442720068" xfId="6031" xr:uid="{D4E4B7A6-D804-4D87-84A7-B52ECD18BF4D}"/>
    <cellStyle name="style1480442720093" xfId="6032" xr:uid="{402B567F-9266-4D16-9DEB-71EF4D0655CA}"/>
    <cellStyle name="style1480442720120" xfId="6033" xr:uid="{8EC76A0D-A0CA-4963-8691-0C77BCCE7728}"/>
    <cellStyle name="style1480442720144" xfId="6034" xr:uid="{EF8BB895-716D-4EFD-8423-6B2861B4256F}"/>
    <cellStyle name="style1480442720167" xfId="6035" xr:uid="{3EFD78D1-9CB7-419D-A14A-17FDD6404E82}"/>
    <cellStyle name="style1480442720191" xfId="6036" xr:uid="{20CBB17A-49D2-4339-88BD-2D512BAD4B64}"/>
    <cellStyle name="style1480442721799" xfId="6037" xr:uid="{E671C31F-AF16-481A-865E-D61F0994B3A6}"/>
    <cellStyle name="style1480442721800" xfId="6038" xr:uid="{0EE98EF6-E43F-456F-B26D-16527AF46E84}"/>
    <cellStyle name="style1480442721813" xfId="6039" xr:uid="{B853FC63-EEC3-4BD5-9DA0-D140609F373F}"/>
    <cellStyle name="style1480442721837" xfId="6040" xr:uid="{E939425B-6CDD-48F9-8D3A-82A60F7B074B}"/>
    <cellStyle name="style1487342128985" xfId="6041" xr:uid="{25106759-CFDE-4C26-89BD-B2B0C2639147}"/>
    <cellStyle name="style1487342128986" xfId="6042" xr:uid="{58DFB649-A2BC-4255-9353-CE17BCB79593}"/>
    <cellStyle name="style1487342129038" xfId="6043" xr:uid="{70769864-AF6D-4F93-A7FE-E1536C76C005}"/>
    <cellStyle name="style1487342129100" xfId="6044" xr:uid="{0721408A-B9D2-4377-8E74-559F1E7203CA}"/>
    <cellStyle name="style1487342129169" xfId="6045" xr:uid="{EDCD3D94-BA1A-4696-A6C6-AFB1ACD75A31}"/>
    <cellStyle name="style1487342129186" xfId="6046" xr:uid="{C18ADB5E-CD99-4B92-80C3-BCE6ABB29AD1}"/>
    <cellStyle name="style1487342129200" xfId="6047" xr:uid="{8E2BC8AD-226E-4937-BDEF-67058ED94141}"/>
    <cellStyle name="style1487342129254" xfId="6048" xr:uid="{5A645C86-E492-4E00-A024-57A51B2840C9}"/>
    <cellStyle name="style1487342129269" xfId="6049" xr:uid="{DF515914-F16B-4D5E-95AB-1DEB62323D5E}"/>
    <cellStyle name="style1487342129300" xfId="6050" xr:uid="{21E8ECF5-C903-43CA-822B-088083822BC6}"/>
    <cellStyle name="style1487342129354" xfId="6051" xr:uid="{66345ACD-B2E1-4455-AC30-8E600DD3AD61}"/>
    <cellStyle name="style1487342129369" xfId="6052" xr:uid="{5326DDBC-D961-43A3-9111-33E6D5C69FF2}"/>
    <cellStyle name="style1487342129528" xfId="6053" xr:uid="{B30F52E5-9B71-48A2-AF9F-815BB30EDEDB}"/>
    <cellStyle name="style1487342129575" xfId="6054" xr:uid="{71B68CC7-0BF0-41DF-BB9A-A55A538CFF08}"/>
    <cellStyle name="style1487342129591" xfId="6055" xr:uid="{DE8D2EFF-B4B8-46BC-A2FF-F657F42652E8}"/>
    <cellStyle name="style1487342132114" xfId="6056" xr:uid="{92686157-F0EB-4C1F-9F8B-9719FF8D8A5C}"/>
    <cellStyle name="style1487342132142" xfId="6057" xr:uid="{2376BFC7-83F3-4522-B961-A40932A9F1BB}"/>
    <cellStyle name="style1487342132168" xfId="6058" xr:uid="{FC82B253-E9F5-4720-8F20-DE7A2394D4F8}"/>
    <cellStyle name="style1487342132259" xfId="6059" xr:uid="{EC39AC08-881E-4728-90BE-56301D6B15E8}"/>
    <cellStyle name="style1487342132290" xfId="6060" xr:uid="{ED438DD9-F158-4827-A282-70D36742571F}"/>
    <cellStyle name="style1487342132291" xfId="6061" xr:uid="{2FC9D60B-8D10-4CF2-9B3E-5D4D55195445}"/>
    <cellStyle name="style1487342132301" xfId="6062" xr:uid="{5F108D83-73CE-4CA7-95A4-0B52C60A4148}"/>
    <cellStyle name="style1487342132324" xfId="6063" xr:uid="{12EAC560-0EBD-45CD-BA7A-D5BB965DF12D}"/>
    <cellStyle name="style1487342132349" xfId="6064" xr:uid="{D4174747-14E5-4C10-815A-4F2AEC48F288}"/>
    <cellStyle name="style1496329123846" xfId="6065" xr:uid="{6A039303-970E-4BA6-8482-03A331043957}"/>
    <cellStyle name="style1496329123892" xfId="6066" xr:uid="{0322A23C-7A16-4663-95C2-2E6A26A67EF8}"/>
    <cellStyle name="style1496329123955" xfId="6067" xr:uid="{C421A97E-7EE8-4113-A4D4-BAF8537E8D55}"/>
    <cellStyle name="style1496329124002" xfId="6068" xr:uid="{21F1DD0B-ADC9-4443-BC24-CBCBA7DC1FEB}"/>
    <cellStyle name="style1496329124017" xfId="6069" xr:uid="{69705B0A-7E1F-43D1-8764-822649C2CCE3}"/>
    <cellStyle name="style1496329124048" xfId="6070" xr:uid="{BA471EA9-2889-4DE4-AAD1-50D61768A552}"/>
    <cellStyle name="style1496329124064" xfId="6071" xr:uid="{95523F08-C14C-4835-AD81-BA57DC6C024E}"/>
    <cellStyle name="style1496329124095" xfId="6072" xr:uid="{3FD6BECD-67BC-407C-85E6-817830EA31A1}"/>
    <cellStyle name="style1496329124111" xfId="6073" xr:uid="{AAA17FFB-EAA9-426D-BC86-10C5D13401C8}"/>
    <cellStyle name="style1496329125062" xfId="6074" xr:uid="{2A2E4AAB-E0A3-420D-AB53-EF1F51BBA31C}"/>
    <cellStyle name="style1496329125078" xfId="6075" xr:uid="{B8ACF4F1-C8DB-408D-BFB5-0F89346DE3BD}"/>
    <cellStyle name="style1496329125109" xfId="6076" xr:uid="{57F32A5B-FB03-4314-B975-6677F5886AD6}"/>
    <cellStyle name="style1496329126030" xfId="6077" xr:uid="{25C9662F-B5E8-4869-A9D4-F444CEAA6F7B}"/>
    <cellStyle name="style1496329126061" xfId="6078" xr:uid="{349607A6-B11C-4861-A2D5-9BAD6B616A9D}"/>
    <cellStyle name="style1496329126092" xfId="6079" xr:uid="{63854B54-E89D-4283-BFDD-9E752B3A839A}"/>
    <cellStyle name="style1496329126139" xfId="6080" xr:uid="{3062BCC3-13D6-4959-A1B8-EB85FEAFC2B0}"/>
    <cellStyle name="style1496329126170" xfId="6081" xr:uid="{E1E1D095-734D-4D27-BA14-14FF0A1E340A}"/>
    <cellStyle name="style1496329126232" xfId="6082" xr:uid="{5F3DB287-D84C-4424-9CAA-44A382527D82}"/>
    <cellStyle name="style1496329126248" xfId="6083" xr:uid="{798D9F25-4274-4CC8-8F85-43E69633C561}"/>
    <cellStyle name="style1496329126279" xfId="6084" xr:uid="{4FB481A4-4C1D-4E91-AA87-55BE27E6DABE}"/>
    <cellStyle name="style1496329126310" xfId="6085" xr:uid="{E8753178-C97C-4C0B-A07C-F9F37FA2B99E}"/>
    <cellStyle name="style1496329126326" xfId="6086" xr:uid="{340E302D-4AC6-438F-A0DA-4483E5D8C9E6}"/>
    <cellStyle name="style1496329126357" xfId="6087" xr:uid="{DCC38F82-5B30-4BFB-86A2-086331D321E1}"/>
    <cellStyle name="Texto de advertencia" xfId="16" builtinId="11" customBuiltin="1"/>
    <cellStyle name="Texto de advertencia 2" xfId="6088" xr:uid="{C3768C5A-CBED-4FCD-846C-A31CE49D728E}"/>
    <cellStyle name="Texto de advertencia 2 2" xfId="6089" xr:uid="{454547CD-4C01-49D9-956F-3D4934E992D0}"/>
    <cellStyle name="Texto de advertencia 2 3" xfId="6090" xr:uid="{E6379B34-9C86-41D0-8D91-34EF40CA9633}"/>
    <cellStyle name="Texto de advertencia 3" xfId="6091" xr:uid="{13B357C6-C83C-4BE5-BDBB-0A4185D4961E}"/>
    <cellStyle name="Texto de advertencia 4" xfId="6092" xr:uid="{4BEEF3AA-6AEE-4529-8CBB-EAD17568B0DA}"/>
    <cellStyle name="Texto de advertencia 5" xfId="6093" xr:uid="{B99023E0-CA22-4BEA-BD7B-F69BDD300C32}"/>
    <cellStyle name="Texto de advertencia 6" xfId="6094" xr:uid="{A6D5C010-F3BB-4490-AD5E-E328B35D0B52}"/>
    <cellStyle name="Texto de advertencia 7" xfId="6095" xr:uid="{E801E5E5-C5C5-4040-AA08-1EABBEEF985A}"/>
    <cellStyle name="Texto de Aviso" xfId="6096" xr:uid="{49580E69-8A53-4811-888D-9D9C3836A678}"/>
    <cellStyle name="Texto explicativo" xfId="18" builtinId="53" customBuiltin="1"/>
    <cellStyle name="Texto explicativo 2" xfId="6097" xr:uid="{856AAF98-CBE4-4F7B-85E8-DDE3B9ECD584}"/>
    <cellStyle name="Texto explicativo 2 2" xfId="6098" xr:uid="{2EB25ACD-97EF-4653-81DF-C240D8C5D90F}"/>
    <cellStyle name="Texto explicativo 3" xfId="6099" xr:uid="{19C131AC-8EC2-42CC-A7CC-17EB794135E9}"/>
    <cellStyle name="Texto explicativo 4" xfId="6100" xr:uid="{8673AEBF-DA12-423A-8BBF-CAB271ECFC58}"/>
    <cellStyle name="Texto explicativo 5" xfId="6101" xr:uid="{F50889B7-F0C7-489F-A519-26383208052E}"/>
    <cellStyle name="Texto explicativo 6" xfId="6102" xr:uid="{B47907D1-0F2B-4458-984C-F9F5C091769B}"/>
    <cellStyle name="Texto explicativo 7" xfId="6103" xr:uid="{EF87751D-3CF1-4232-89B9-F805E8F74449}"/>
    <cellStyle name="Title 2" xfId="6104" xr:uid="{25A78D12-0D23-45C6-BE72-88DD7D86D7C0}"/>
    <cellStyle name="titulo" xfId="6105" xr:uid="{BD40C71B-B777-4BB6-8D0F-90BC3E5AE5D4}"/>
    <cellStyle name="Título" xfId="3" builtinId="15" customBuiltin="1"/>
    <cellStyle name="Título 1" xfId="44" xr:uid="{00000000-0005-0000-0000-00002D000000}"/>
    <cellStyle name="Título 1 2" xfId="6106" xr:uid="{75FBBCDA-6031-4225-88D6-0D7012D6C572}"/>
    <cellStyle name="Título 1 2 2" xfId="6107" xr:uid="{32ED3759-113F-4DF2-B89F-1CEE50FD2CFC}"/>
    <cellStyle name="Título 1 2 3" xfId="6108" xr:uid="{8DDF32BC-E4BE-42B0-97DE-32D19A38DF7E}"/>
    <cellStyle name="Título 1 2 4" xfId="6109" xr:uid="{7B06DE40-230C-4471-90B1-7271122F5A8F}"/>
    <cellStyle name="Título 1 2 5" xfId="6110" xr:uid="{3EDAC238-C5A3-4F42-9E60-3A234A88C6D1}"/>
    <cellStyle name="Título 1 3" xfId="6111" xr:uid="{99DD5BCE-7A70-4216-B53D-AD70B007167E}"/>
    <cellStyle name="Título 1 4" xfId="6112" xr:uid="{AEC2E46B-78E5-43F5-AEA1-1BDB5DCCBD75}"/>
    <cellStyle name="Título 1 5" xfId="6113" xr:uid="{D4953271-9EAA-4D5A-948C-7A4C2FA26EA6}"/>
    <cellStyle name="Título 1 6" xfId="6114" xr:uid="{059C0898-74FC-48B7-98A2-D23C64B8AA3A}"/>
    <cellStyle name="Título 1 7" xfId="6115" xr:uid="{2FECCE8C-44C7-42A7-8EF0-01EED5877896}"/>
    <cellStyle name="Título 10" xfId="6116" xr:uid="{20CC2F57-90B1-48AB-BD94-9C17A11679AF}"/>
    <cellStyle name="Título 2" xfId="5" builtinId="17" customBuiltin="1"/>
    <cellStyle name="Título 2 2" xfId="6117" xr:uid="{F520AC0E-F448-4C2E-AA96-8DFDB4484679}"/>
    <cellStyle name="Título 2 2 2" xfId="6118" xr:uid="{1E1AEA27-AB7C-47E1-8BC8-AAB633E060CE}"/>
    <cellStyle name="Título 2 2 3" xfId="6119" xr:uid="{518FB329-6676-4553-A0D7-00F1BA8E48C2}"/>
    <cellStyle name="Título 2 2 4" xfId="6120" xr:uid="{A098A731-CBCB-4B13-9917-31B1FBDF59F8}"/>
    <cellStyle name="Título 2 2 5" xfId="6121" xr:uid="{B6BEB7DA-C185-4433-88A7-6CA63233415E}"/>
    <cellStyle name="Título 2 3" xfId="6122" xr:uid="{A2E9F5A4-00A3-44E6-9BC1-19A639A65D79}"/>
    <cellStyle name="Título 2 4" xfId="6123" xr:uid="{8397D449-F4BA-4B17-B700-0E4097DF70C6}"/>
    <cellStyle name="Título 2 5" xfId="6124" xr:uid="{6F8F7185-039B-4DD7-B6CB-577EA4575892}"/>
    <cellStyle name="Título 2 6" xfId="6125" xr:uid="{ED6AB692-7F0F-4B1E-A622-B5B5F9FF560D}"/>
    <cellStyle name="Título 2 7" xfId="6126" xr:uid="{02BF1508-6D71-414D-BB62-8D1CE9303BB7}"/>
    <cellStyle name="Título 3" xfId="6" builtinId="18" customBuiltin="1"/>
    <cellStyle name="Título 3 2" xfId="6127" xr:uid="{EA0631BE-8876-4719-9D90-089CCE15AA6D}"/>
    <cellStyle name="Título 3 2 2" xfId="6128" xr:uid="{0BC512DD-DAEC-4FC1-B3C7-6828B2FA8798}"/>
    <cellStyle name="Título 3 2 3" xfId="6129" xr:uid="{2F0D8CC8-EC24-4C32-88A4-7F060C1B69F4}"/>
    <cellStyle name="Título 3 2 4" xfId="6130" xr:uid="{B33B8B0E-5DF6-4960-95FE-6290AD696551}"/>
    <cellStyle name="Título 3 2 5" xfId="6131" xr:uid="{91401355-4603-4563-B815-A5A5989D0D8C}"/>
    <cellStyle name="Título 3 3" xfId="6132" xr:uid="{BCDB64CA-75B7-41BC-9DC7-8CAA9873E212}"/>
    <cellStyle name="Título 3 4" xfId="6133" xr:uid="{8F01D44D-AD6B-43B0-B2AD-7EFF571B24AF}"/>
    <cellStyle name="Título 3 5" xfId="6134" xr:uid="{DEF5B51D-2B1A-4168-8ABB-7DDF3AC51AD3}"/>
    <cellStyle name="Título 3 6" xfId="6135" xr:uid="{170E7E85-9E64-411E-9D25-85807C6E498D}"/>
    <cellStyle name="Título 3 7" xfId="6136" xr:uid="{930D56EC-E0B4-49FF-AD1C-A3490CFE8696}"/>
    <cellStyle name="Título 4" xfId="6137" xr:uid="{8F0146E8-86C2-46F8-B56E-C4F0E709FF64}"/>
    <cellStyle name="Título 4 2" xfId="6138" xr:uid="{355001B3-A727-46D2-A8C3-B70CAED1AE08}"/>
    <cellStyle name="Título 4 3" xfId="6139" xr:uid="{339878ED-AA43-4279-AB8F-BD4DC86F4D20}"/>
    <cellStyle name="Título 4 4" xfId="6140" xr:uid="{0057198D-5465-4726-9A79-ADEA74A09C92}"/>
    <cellStyle name="Título 5" xfId="6141" xr:uid="{53CFD69B-3AC0-41FD-BB6B-4D6029C5EA70}"/>
    <cellStyle name="Título 6" xfId="6142" xr:uid="{51E60E2A-8828-4348-9392-33C7939F64FE}"/>
    <cellStyle name="Título 7" xfId="6143" xr:uid="{BCC53FF6-798C-495F-857E-9B5BBBBF370C}"/>
    <cellStyle name="Título 8" xfId="6144" xr:uid="{D0AA825A-B61C-43B9-88D8-A68AC1AB18A9}"/>
    <cellStyle name="Título 9" xfId="6145" xr:uid="{4ECF31C6-86D1-4923-A214-EFB9279C1CA3}"/>
    <cellStyle name="Total" xfId="19" builtinId="25" customBuiltin="1"/>
    <cellStyle name="Total 10" xfId="6146" xr:uid="{4AC10CBB-C6BF-4D92-8806-44D88B88AE4E}"/>
    <cellStyle name="Total 10 2" xfId="6147" xr:uid="{857E2351-3A4E-4E25-B181-8096871D8416}"/>
    <cellStyle name="Total 10 2 2" xfId="6148" xr:uid="{5A0021EC-15B3-42D4-97F9-7BF6EE7941F6}"/>
    <cellStyle name="Total 10 3" xfId="6149" xr:uid="{CAF9CBE0-320A-4A8A-8B7C-6AE842E04DAB}"/>
    <cellStyle name="Total 10 3 2" xfId="6150" xr:uid="{0A9779E8-1EED-4E49-9B40-1568A9B600BC}"/>
    <cellStyle name="Total 10 4" xfId="6151" xr:uid="{C946F28D-C337-41F1-B506-FE3805A652CC}"/>
    <cellStyle name="Total 11" xfId="6152" xr:uid="{BEF3D30B-4893-472F-ABDC-99FDAF2B47AB}"/>
    <cellStyle name="Total 11 2" xfId="6153" xr:uid="{CF8363CE-298F-4B5A-80F1-468AD6DBF437}"/>
    <cellStyle name="Total 11 2 2" xfId="6154" xr:uid="{846AC6D9-F6F2-4252-89CE-0C84D06A573C}"/>
    <cellStyle name="Total 11 3" xfId="6155" xr:uid="{F0126414-EF40-4100-886D-B6A66A6C42DD}"/>
    <cellStyle name="Total 11 3 2" xfId="6156" xr:uid="{FD8C2A1A-C8BD-469F-B7B1-0FFB3BECB169}"/>
    <cellStyle name="Total 11 4" xfId="6157" xr:uid="{4B7A2969-723D-4DF4-8BD7-2F4E8A3A8497}"/>
    <cellStyle name="Total 12" xfId="6158" xr:uid="{8858EE83-64BB-4D92-9C26-45CFA1490836}"/>
    <cellStyle name="Total 12 2" xfId="6159" xr:uid="{6B6E8F61-61F3-4E83-AF89-4F4DA7DC5E43}"/>
    <cellStyle name="Total 12 2 2" xfId="6160" xr:uid="{B783264B-1707-42D9-8364-B83D0F2D6820}"/>
    <cellStyle name="Total 12 3" xfId="6161" xr:uid="{D54918AE-FB25-45ED-9153-24C417D60DF8}"/>
    <cellStyle name="Total 12 3 2" xfId="6162" xr:uid="{73591EB4-E81C-430B-B42D-40DB0DEFB56B}"/>
    <cellStyle name="Total 12 4" xfId="6163" xr:uid="{6BD3AC03-A6DC-49E5-B1C3-38D888B48D20}"/>
    <cellStyle name="Total 13" xfId="6164" xr:uid="{5140F8D8-D4D3-42DF-8828-E831F844F74E}"/>
    <cellStyle name="Total 13 2" xfId="6165" xr:uid="{7BC90A41-D347-4042-BB35-0AC72A2F1C2C}"/>
    <cellStyle name="Total 13 2 2" xfId="6166" xr:uid="{7CA91C3A-C396-41E6-8E70-DF193CFB7302}"/>
    <cellStyle name="Total 13 3" xfId="6167" xr:uid="{9310613A-55EB-4C5D-B319-FC9EE05BCA94}"/>
    <cellStyle name="Total 13 3 2" xfId="6168" xr:uid="{C2CC0503-E9B9-45F0-82E2-CD5DDD35E1AA}"/>
    <cellStyle name="Total 13 4" xfId="6169" xr:uid="{54CA1591-CE7B-46A2-9CE6-A8B6146A0FAE}"/>
    <cellStyle name="Total 14" xfId="6170" xr:uid="{F317AE95-B30B-4A9B-883E-AE1FAFF12C28}"/>
    <cellStyle name="Total 14 2" xfId="6171" xr:uid="{AD5568AB-B2D6-4FDE-AB93-B4D61FC7B94D}"/>
    <cellStyle name="Total 14 2 2" xfId="6172" xr:uid="{B8A3A422-166A-434A-B6D7-DB00D873946F}"/>
    <cellStyle name="Total 14 3" xfId="6173" xr:uid="{57F8EED7-E716-4239-BEC1-71D4055CCCC5}"/>
    <cellStyle name="Total 14 3 2" xfId="6174" xr:uid="{00979D81-A09B-4B18-BB34-0D86A1AFD2F1}"/>
    <cellStyle name="Total 14 4" xfId="6175" xr:uid="{D7E11ADB-7E83-4D50-B9DD-04DFE5553BCF}"/>
    <cellStyle name="Total 15" xfId="6176" xr:uid="{3C09EF4C-20AE-4B82-8F48-57C5BCEDCDD7}"/>
    <cellStyle name="Total 15 2" xfId="6177" xr:uid="{22F4B42B-6300-4DDD-BCE6-CF622E5A9F4D}"/>
    <cellStyle name="Total 16" xfId="6178" xr:uid="{A3F1E14D-4A38-47FF-A974-7568A25DC996}"/>
    <cellStyle name="Total 16 2" xfId="6179" xr:uid="{AED4F291-593C-42FD-A99F-F2BAE1B2ADBF}"/>
    <cellStyle name="Total 17" xfId="6180" xr:uid="{6727B4F8-6104-450F-922E-01A95AA54FBC}"/>
    <cellStyle name="Total 17 2" xfId="6181" xr:uid="{3CED36C0-E661-48F1-999B-2200DBE899F9}"/>
    <cellStyle name="Total 18" xfId="6182" xr:uid="{7B0DC1DD-4132-42FE-BE24-BA450B00A904}"/>
    <cellStyle name="Total 2" xfId="6183" xr:uid="{22C8E4D7-A06E-4B0D-9E5E-3BAA1880DB83}"/>
    <cellStyle name="Total 2 10" xfId="6184" xr:uid="{0B049BC2-41F0-430A-8286-559FA6F18CF8}"/>
    <cellStyle name="Total 2 2" xfId="6185" xr:uid="{C7026888-5D3E-4BB1-8D60-9C5E72AFABE0}"/>
    <cellStyle name="Total 2 2 2" xfId="6186" xr:uid="{D1EA1890-276B-4D62-AA38-E5280EC672AF}"/>
    <cellStyle name="Total 2 2 2 2" xfId="6187" xr:uid="{D2DCED06-CCEF-48BE-AAB2-FC02C7BA51EA}"/>
    <cellStyle name="Total 2 2 2 2 2" xfId="6188" xr:uid="{83722DCF-5286-4045-AD49-AFB640A3E095}"/>
    <cellStyle name="Total 2 2 2 3" xfId="6189" xr:uid="{25484AC1-447C-4548-9DBC-F5E3D95D84E4}"/>
    <cellStyle name="Total 2 2 2 3 2" xfId="6190" xr:uid="{CB1B5381-6BA6-40D0-AA8B-DA73782994F8}"/>
    <cellStyle name="Total 2 2 2 4" xfId="6191" xr:uid="{40CC3BDB-969B-43F2-ADF9-0093935D9598}"/>
    <cellStyle name="Total 2 2 2 4 2" xfId="6192" xr:uid="{52F66C3B-EB4E-4B0E-94BA-0CC0106F7121}"/>
    <cellStyle name="Total 2 2 2 5" xfId="6193" xr:uid="{8C915CD8-62B7-471F-82B2-FFBCDF7F9EC8}"/>
    <cellStyle name="Total 2 2 2 5 2" xfId="6194" xr:uid="{DAF348E2-BD71-4AF0-B0C8-1B12ABDDC11B}"/>
    <cellStyle name="Total 2 2 2 6" xfId="6195" xr:uid="{F874C8A9-93E5-4C04-8E60-CF9C0E849038}"/>
    <cellStyle name="Total 2 2 3" xfId="6196" xr:uid="{CF34236C-FA2C-4A22-99E6-BA9A05821781}"/>
    <cellStyle name="Total 2 2 3 2" xfId="6197" xr:uid="{BD102DED-3AE3-44A1-9BAC-C5D725770BE2}"/>
    <cellStyle name="Total 2 2 4" xfId="6198" xr:uid="{C9AE61D3-62FC-4F49-8BF3-E123012622DA}"/>
    <cellStyle name="Total 2 2 4 2" xfId="6199" xr:uid="{5C60E1B9-9450-4096-8F72-E5857F19365D}"/>
    <cellStyle name="Total 2 2 5" xfId="6200" xr:uid="{F1876352-D4D5-48D2-AA5D-36AC67CE7FE5}"/>
    <cellStyle name="Total 2 2 5 2" xfId="6201" xr:uid="{EC6F50ED-87E2-460F-806F-4B7F75B573F6}"/>
    <cellStyle name="Total 2 2 6" xfId="6202" xr:uid="{E49F6243-C51D-4678-B55F-9929157555ED}"/>
    <cellStyle name="Total 2 2 6 2" xfId="6203" xr:uid="{3DBCBD78-028C-408B-AF69-F55F2CC71EE2}"/>
    <cellStyle name="Total 2 2 7" xfId="6204" xr:uid="{34D685FA-EA09-4B0E-A70B-D858585E84F3}"/>
    <cellStyle name="Total 2 2 7 2" xfId="6205" xr:uid="{88B621BE-4B96-4B49-8E98-9CFE811C7E7D}"/>
    <cellStyle name="Total 2 2 8" xfId="6206" xr:uid="{12293534-6593-4068-BEB9-2732FE9E9B90}"/>
    <cellStyle name="Total 2 3" xfId="6207" xr:uid="{37FFBD60-A0B6-431E-87C5-CCC1904A3BAA}"/>
    <cellStyle name="Total 2 3 2" xfId="6208" xr:uid="{C42907CE-EE3E-49B1-AFD3-3A82A4F45CD5}"/>
    <cellStyle name="Total 2 4" xfId="6209" xr:uid="{E3F912F4-7223-4FEC-AF0B-01B097FA734F}"/>
    <cellStyle name="Total 2 4 2" xfId="6210" xr:uid="{A8688DF6-9122-4599-9EA1-A470F91D36F5}"/>
    <cellStyle name="Total 2 5" xfId="6211" xr:uid="{55A0128D-4FDF-4800-8441-9D30C457352B}"/>
    <cellStyle name="Total 2 5 2" xfId="6212" xr:uid="{540E94DB-A44C-489A-85F9-6C2E68C73C6B}"/>
    <cellStyle name="Total 2 6" xfId="6213" xr:uid="{2CD3AC16-A688-4D42-8A34-1D0F491EAE07}"/>
    <cellStyle name="Total 2 6 2" xfId="6214" xr:uid="{2C548169-4F7D-408D-8380-50FBC8571B6A}"/>
    <cellStyle name="Total 2 7" xfId="6215" xr:uid="{5ABB0295-7BD6-435D-B11F-5140F682513D}"/>
    <cellStyle name="Total 2 7 2" xfId="6216" xr:uid="{BDD33ACA-DCCA-4C6F-90C3-8323FFE08D71}"/>
    <cellStyle name="Total 2 8" xfId="6217" xr:uid="{798F7917-1268-458E-B254-DEC545EA2382}"/>
    <cellStyle name="Total 2 8 2" xfId="6218" xr:uid="{5BA0CD3C-358E-4D30-A00B-23E57067277B}"/>
    <cellStyle name="Total 2 8 3" xfId="6219" xr:uid="{473CD7AD-1EFF-4264-AE78-175D1B42717A}"/>
    <cellStyle name="Total 2 9" xfId="6220" xr:uid="{53F2019B-D287-456E-982E-DF3001A2673E}"/>
    <cellStyle name="Total 3" xfId="6221" xr:uid="{D7258E25-8EB4-4A21-B056-7CD542CE19EE}"/>
    <cellStyle name="Total 3 2" xfId="6222" xr:uid="{066B3257-E999-4ABA-B2B8-31007407DAAA}"/>
    <cellStyle name="Total 3 2 2" xfId="6223" xr:uid="{0115DC45-CBE5-49C7-AF24-4120CC45F814}"/>
    <cellStyle name="Total 3 3" xfId="6224" xr:uid="{ACB486B6-AB63-4E47-A5A1-812FCA2BE236}"/>
    <cellStyle name="Total 3 3 2" xfId="6225" xr:uid="{43692B96-0FF8-4A75-A4CC-9F2A4DAC8B08}"/>
    <cellStyle name="Total 3 4" xfId="6226" xr:uid="{67C575F3-F747-4B06-9A68-5F789FA4B035}"/>
    <cellStyle name="Total 4" xfId="6227" xr:uid="{E6EF0E9F-A01F-42DA-BF0C-1ED3E7627A29}"/>
    <cellStyle name="Total 4 2" xfId="6228" xr:uid="{A7B71B5F-A99F-4364-8CD7-F325B6339653}"/>
    <cellStyle name="Total 4 2 2" xfId="6229" xr:uid="{F57F5478-4A5C-4607-B59A-1615BFF0F2DB}"/>
    <cellStyle name="Total 4 3" xfId="6230" xr:uid="{27691984-3D50-45D3-8FC6-5BDE57EE8592}"/>
    <cellStyle name="Total 4 3 2" xfId="6231" xr:uid="{301931C3-FBEE-4CE4-9CE9-81D087C84BD7}"/>
    <cellStyle name="Total 4 4" xfId="6232" xr:uid="{0B1DFD27-D0D7-4B4B-A3D4-9CF3E602961F}"/>
    <cellStyle name="Total 5" xfId="6233" xr:uid="{07100AEE-28DF-4EDA-93D8-81754004D92B}"/>
    <cellStyle name="Total 5 2" xfId="6234" xr:uid="{A1C0E418-8824-4B01-807D-FBFBD75786CB}"/>
    <cellStyle name="Total 5 2 2" xfId="6235" xr:uid="{989AB079-3C46-4209-BC88-40CE1358FB4E}"/>
    <cellStyle name="Total 5 3" xfId="6236" xr:uid="{6D71FB56-5178-4547-B24D-7A2591360605}"/>
    <cellStyle name="Total 5 3 2" xfId="6237" xr:uid="{E0A8ED04-6860-4951-94BF-D7557836C58E}"/>
    <cellStyle name="Total 5 4" xfId="6238" xr:uid="{CC25F79A-28EC-4BCC-A746-FC39D84CCDA3}"/>
    <cellStyle name="Total 6" xfId="6239" xr:uid="{BA521CB2-04CC-4335-A809-FBA6911D8F67}"/>
    <cellStyle name="Total 6 2" xfId="6240" xr:uid="{17543953-830D-421B-91EC-8B1CBEF5B525}"/>
    <cellStyle name="Total 6 2 2" xfId="6241" xr:uid="{66FD2376-B224-47B2-87DD-1CDB3EAEECD3}"/>
    <cellStyle name="Total 6 3" xfId="6242" xr:uid="{A9B6E046-5045-4C91-A0A4-F93D80C72F0C}"/>
    <cellStyle name="Total 6 3 2" xfId="6243" xr:uid="{DAC4A1C6-4ED5-409E-A0DA-2B6B0F310EB4}"/>
    <cellStyle name="Total 6 4" xfId="6244" xr:uid="{40B4AB5B-9487-4DA9-94FB-73476514370D}"/>
    <cellStyle name="Total 7" xfId="6245" xr:uid="{21B5729B-6B45-4305-9D23-6AB0F9FC25B1}"/>
    <cellStyle name="Total 7 2" xfId="6246" xr:uid="{2F207EBB-488B-4826-A4FD-11288C3FB481}"/>
    <cellStyle name="Total 7 2 2" xfId="6247" xr:uid="{573AF80E-B4DF-4672-A2A1-EB90471A1F11}"/>
    <cellStyle name="Total 7 3" xfId="6248" xr:uid="{A6D86652-F0EF-4C8B-BB01-F2905DD77A9D}"/>
    <cellStyle name="Total 7 3 2" xfId="6249" xr:uid="{48B01047-168A-4D26-8B8D-F378242C4EE1}"/>
    <cellStyle name="Total 7 4" xfId="6250" xr:uid="{3F5DE30F-D91E-4FC7-A81E-F234F48331BD}"/>
    <cellStyle name="Total 8" xfId="6251" xr:uid="{754E02DE-ED01-463A-AB63-052067B1B64D}"/>
    <cellStyle name="Total 8 2" xfId="6252" xr:uid="{98F06BE4-672A-41FE-A73E-6B2E2B99E88C}"/>
    <cellStyle name="Total 8 2 2" xfId="6253" xr:uid="{66280E15-077E-41D2-9D61-5A696164392D}"/>
    <cellStyle name="Total 8 3" xfId="6254" xr:uid="{B6F3CC15-6CFC-4358-BAE7-9CB1FA0C57F9}"/>
    <cellStyle name="Total 8 3 2" xfId="6255" xr:uid="{CFCC1B5F-C3C3-44D6-B5DC-AD5794DBDBA8}"/>
    <cellStyle name="Total 8 4" xfId="6256" xr:uid="{B96C216C-367A-4BD2-8E44-FCA52B3C05D4}"/>
    <cellStyle name="Total 9" xfId="6257" xr:uid="{F9A3A0BE-FBA4-4639-9ECB-0CE4669225B8}"/>
    <cellStyle name="Total 9 2" xfId="6258" xr:uid="{D07782B9-FAE0-4D30-A3C2-3B7C9B500171}"/>
    <cellStyle name="Total 9 2 2" xfId="6259" xr:uid="{27C74856-E813-4EC3-86B5-668B6557F2D5}"/>
    <cellStyle name="Total 9 3" xfId="6260" xr:uid="{B1FC0664-7108-4B1D-8333-BEAE174062E9}"/>
    <cellStyle name="Total 9 3 2" xfId="6261" xr:uid="{6400747C-6FD3-492E-8579-FA5040B083E6}"/>
    <cellStyle name="Total 9 4" xfId="6262" xr:uid="{DC26B388-8BF3-4D37-9756-C7FBCE75FF57}"/>
    <cellStyle name="totcuadro" xfId="6263" xr:uid="{0FE949ED-3E76-47A3-BBD1-FC511102B07E}"/>
    <cellStyle name="Warning Text 2" xfId="6264" xr:uid="{753BF5E6-9D6F-41CC-BD21-7B578FAD8EF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152"/>
  <sheetViews>
    <sheetView showGridLines="0" zoomScale="90" zoomScaleNormal="90" workbookViewId="0">
      <selection activeCell="A13" sqref="A13"/>
    </sheetView>
  </sheetViews>
  <sheetFormatPr baseColWidth="10" defaultColWidth="12.42578125" defaultRowHeight="15.75" outlineLevelRow="2"/>
  <cols>
    <col min="1" max="1" width="4.7109375" style="12" customWidth="1"/>
    <col min="2" max="2" width="4.5703125" style="12" customWidth="1"/>
    <col min="3" max="3" width="4.42578125" style="12" customWidth="1"/>
    <col min="4" max="4" width="4" style="14" customWidth="1"/>
    <col min="5" max="5" width="2.42578125" style="15" customWidth="1"/>
    <col min="6" max="6" width="46.140625" style="16" customWidth="1"/>
    <col min="7" max="7" width="12.140625" style="16" customWidth="1"/>
    <col min="8" max="8" width="12.140625" style="76" customWidth="1"/>
    <col min="9" max="10" width="12.140625" style="16" customWidth="1"/>
    <col min="11" max="11" width="2.85546875" style="16" customWidth="1"/>
    <col min="12" max="12" width="12.140625" style="16" customWidth="1"/>
    <col min="13" max="13" width="12.140625" style="49" customWidth="1"/>
    <col min="14" max="15" width="12.140625" style="16" customWidth="1"/>
    <col min="16" max="16" width="12.42578125" style="12"/>
    <col min="17" max="17" width="13.28515625" style="12" bestFit="1" customWidth="1"/>
    <col min="18" max="243" width="12.42578125" style="12"/>
    <col min="244" max="244" width="4.7109375" style="12" customWidth="1"/>
    <col min="245" max="245" width="4.5703125" style="12" customWidth="1"/>
    <col min="246" max="246" width="4.42578125" style="12" customWidth="1"/>
    <col min="247" max="247" width="4" style="12" customWidth="1"/>
    <col min="248" max="248" width="2.42578125" style="12" customWidth="1"/>
    <col min="249" max="249" width="46.140625" style="12" customWidth="1"/>
    <col min="250" max="251" width="12.5703125" style="12" customWidth="1"/>
    <col min="252" max="252" width="11.140625" style="12" customWidth="1"/>
    <col min="253" max="253" width="12.140625" style="12" customWidth="1"/>
    <col min="254" max="254" width="2.85546875" style="12" customWidth="1"/>
    <col min="255" max="255" width="12.5703125" style="12" customWidth="1"/>
    <col min="256" max="256" width="12.42578125" style="12" customWidth="1"/>
    <col min="257" max="257" width="11.140625" style="12" customWidth="1"/>
    <col min="258" max="258" width="12.85546875" style="12" customWidth="1"/>
    <col min="259" max="259" width="12.42578125" style="12" customWidth="1"/>
    <col min="260" max="499" width="12.42578125" style="12"/>
    <col min="500" max="500" width="4.7109375" style="12" customWidth="1"/>
    <col min="501" max="501" width="4.5703125" style="12" customWidth="1"/>
    <col min="502" max="502" width="4.42578125" style="12" customWidth="1"/>
    <col min="503" max="503" width="4" style="12" customWidth="1"/>
    <col min="504" max="504" width="2.42578125" style="12" customWidth="1"/>
    <col min="505" max="505" width="46.140625" style="12" customWidth="1"/>
    <col min="506" max="507" width="12.5703125" style="12" customWidth="1"/>
    <col min="508" max="508" width="11.140625" style="12" customWidth="1"/>
    <col min="509" max="509" width="12.140625" style="12" customWidth="1"/>
    <col min="510" max="510" width="2.85546875" style="12" customWidth="1"/>
    <col min="511" max="511" width="12.5703125" style="12" customWidth="1"/>
    <col min="512" max="512" width="12.42578125" style="12" customWidth="1"/>
    <col min="513" max="513" width="11.140625" style="12" customWidth="1"/>
    <col min="514" max="514" width="12.85546875" style="12" customWidth="1"/>
    <col min="515" max="515" width="12.42578125" style="12" customWidth="1"/>
    <col min="516" max="755" width="12.42578125" style="12"/>
    <col min="756" max="756" width="4.7109375" style="12" customWidth="1"/>
    <col min="757" max="757" width="4.5703125" style="12" customWidth="1"/>
    <col min="758" max="758" width="4.42578125" style="12" customWidth="1"/>
    <col min="759" max="759" width="4" style="12" customWidth="1"/>
    <col min="760" max="760" width="2.42578125" style="12" customWidth="1"/>
    <col min="761" max="761" width="46.140625" style="12" customWidth="1"/>
    <col min="762" max="763" width="12.5703125" style="12" customWidth="1"/>
    <col min="764" max="764" width="11.140625" style="12" customWidth="1"/>
    <col min="765" max="765" width="12.140625" style="12" customWidth="1"/>
    <col min="766" max="766" width="2.85546875" style="12" customWidth="1"/>
    <col min="767" max="767" width="12.5703125" style="12" customWidth="1"/>
    <col min="768" max="768" width="12.42578125" style="12" customWidth="1"/>
    <col min="769" max="769" width="11.140625" style="12" customWidth="1"/>
    <col min="770" max="770" width="12.85546875" style="12" customWidth="1"/>
    <col min="771" max="771" width="12.42578125" style="12" customWidth="1"/>
    <col min="772" max="1011" width="12.42578125" style="12"/>
    <col min="1012" max="1012" width="4.7109375" style="12" customWidth="1"/>
    <col min="1013" max="1013" width="4.5703125" style="12" customWidth="1"/>
    <col min="1014" max="1014" width="4.42578125" style="12" customWidth="1"/>
    <col min="1015" max="1015" width="4" style="12" customWidth="1"/>
    <col min="1016" max="1016" width="2.42578125" style="12" customWidth="1"/>
    <col min="1017" max="1017" width="46.140625" style="12" customWidth="1"/>
    <col min="1018" max="1019" width="12.5703125" style="12" customWidth="1"/>
    <col min="1020" max="1020" width="11.140625" style="12" customWidth="1"/>
    <col min="1021" max="1021" width="12.140625" style="12" customWidth="1"/>
    <col min="1022" max="1022" width="2.85546875" style="12" customWidth="1"/>
    <col min="1023" max="1023" width="12.5703125" style="12" customWidth="1"/>
    <col min="1024" max="1024" width="12.42578125" style="12" customWidth="1"/>
    <col min="1025" max="1025" width="11.140625" style="12" customWidth="1"/>
    <col min="1026" max="1026" width="12.85546875" style="12" customWidth="1"/>
    <col min="1027" max="1027" width="12.42578125" style="12" customWidth="1"/>
    <col min="1028" max="1267" width="12.42578125" style="12"/>
    <col min="1268" max="1268" width="4.7109375" style="12" customWidth="1"/>
    <col min="1269" max="1269" width="4.5703125" style="12" customWidth="1"/>
    <col min="1270" max="1270" width="4.42578125" style="12" customWidth="1"/>
    <col min="1271" max="1271" width="4" style="12" customWidth="1"/>
    <col min="1272" max="1272" width="2.42578125" style="12" customWidth="1"/>
    <col min="1273" max="1273" width="46.140625" style="12" customWidth="1"/>
    <col min="1274" max="1275" width="12.5703125" style="12" customWidth="1"/>
    <col min="1276" max="1276" width="11.140625" style="12" customWidth="1"/>
    <col min="1277" max="1277" width="12.140625" style="12" customWidth="1"/>
    <col min="1278" max="1278" width="2.85546875" style="12" customWidth="1"/>
    <col min="1279" max="1279" width="12.5703125" style="12" customWidth="1"/>
    <col min="1280" max="1280" width="12.42578125" style="12" customWidth="1"/>
    <col min="1281" max="1281" width="11.140625" style="12" customWidth="1"/>
    <col min="1282" max="1282" width="12.85546875" style="12" customWidth="1"/>
    <col min="1283" max="1283" width="12.42578125" style="12" customWidth="1"/>
    <col min="1284" max="1523" width="12.42578125" style="12"/>
    <col min="1524" max="1524" width="4.7109375" style="12" customWidth="1"/>
    <col min="1525" max="1525" width="4.5703125" style="12" customWidth="1"/>
    <col min="1526" max="1526" width="4.42578125" style="12" customWidth="1"/>
    <col min="1527" max="1527" width="4" style="12" customWidth="1"/>
    <col min="1528" max="1528" width="2.42578125" style="12" customWidth="1"/>
    <col min="1529" max="1529" width="46.140625" style="12" customWidth="1"/>
    <col min="1530" max="1531" width="12.5703125" style="12" customWidth="1"/>
    <col min="1532" max="1532" width="11.140625" style="12" customWidth="1"/>
    <col min="1533" max="1533" width="12.140625" style="12" customWidth="1"/>
    <col min="1534" max="1534" width="2.85546875" style="12" customWidth="1"/>
    <col min="1535" max="1535" width="12.5703125" style="12" customWidth="1"/>
    <col min="1536" max="1536" width="12.42578125" style="12" customWidth="1"/>
    <col min="1537" max="1537" width="11.140625" style="12" customWidth="1"/>
    <col min="1538" max="1538" width="12.85546875" style="12" customWidth="1"/>
    <col min="1539" max="1539" width="12.42578125" style="12" customWidth="1"/>
    <col min="1540" max="1779" width="12.42578125" style="12"/>
    <col min="1780" max="1780" width="4.7109375" style="12" customWidth="1"/>
    <col min="1781" max="1781" width="4.5703125" style="12" customWidth="1"/>
    <col min="1782" max="1782" width="4.42578125" style="12" customWidth="1"/>
    <col min="1783" max="1783" width="4" style="12" customWidth="1"/>
    <col min="1784" max="1784" width="2.42578125" style="12" customWidth="1"/>
    <col min="1785" max="1785" width="46.140625" style="12" customWidth="1"/>
    <col min="1786" max="1787" width="12.5703125" style="12" customWidth="1"/>
    <col min="1788" max="1788" width="11.140625" style="12" customWidth="1"/>
    <col min="1789" max="1789" width="12.140625" style="12" customWidth="1"/>
    <col min="1790" max="1790" width="2.85546875" style="12" customWidth="1"/>
    <col min="1791" max="1791" width="12.5703125" style="12" customWidth="1"/>
    <col min="1792" max="1792" width="12.42578125" style="12" customWidth="1"/>
    <col min="1793" max="1793" width="11.140625" style="12" customWidth="1"/>
    <col min="1794" max="1794" width="12.85546875" style="12" customWidth="1"/>
    <col min="1795" max="1795" width="12.42578125" style="12" customWidth="1"/>
    <col min="1796" max="2035" width="12.42578125" style="12"/>
    <col min="2036" max="2036" width="4.7109375" style="12" customWidth="1"/>
    <col min="2037" max="2037" width="4.5703125" style="12" customWidth="1"/>
    <col min="2038" max="2038" width="4.42578125" style="12" customWidth="1"/>
    <col min="2039" max="2039" width="4" style="12" customWidth="1"/>
    <col min="2040" max="2040" width="2.42578125" style="12" customWidth="1"/>
    <col min="2041" max="2041" width="46.140625" style="12" customWidth="1"/>
    <col min="2042" max="2043" width="12.5703125" style="12" customWidth="1"/>
    <col min="2044" max="2044" width="11.140625" style="12" customWidth="1"/>
    <col min="2045" max="2045" width="12.140625" style="12" customWidth="1"/>
    <col min="2046" max="2046" width="2.85546875" style="12" customWidth="1"/>
    <col min="2047" max="2047" width="12.5703125" style="12" customWidth="1"/>
    <col min="2048" max="2048" width="12.42578125" style="12" customWidth="1"/>
    <col min="2049" max="2049" width="11.140625" style="12" customWidth="1"/>
    <col min="2050" max="2050" width="12.85546875" style="12" customWidth="1"/>
    <col min="2051" max="2051" width="12.42578125" style="12" customWidth="1"/>
    <col min="2052" max="2291" width="12.42578125" style="12"/>
    <col min="2292" max="2292" width="4.7109375" style="12" customWidth="1"/>
    <col min="2293" max="2293" width="4.5703125" style="12" customWidth="1"/>
    <col min="2294" max="2294" width="4.42578125" style="12" customWidth="1"/>
    <col min="2295" max="2295" width="4" style="12" customWidth="1"/>
    <col min="2296" max="2296" width="2.42578125" style="12" customWidth="1"/>
    <col min="2297" max="2297" width="46.140625" style="12" customWidth="1"/>
    <col min="2298" max="2299" width="12.5703125" style="12" customWidth="1"/>
    <col min="2300" max="2300" width="11.140625" style="12" customWidth="1"/>
    <col min="2301" max="2301" width="12.140625" style="12" customWidth="1"/>
    <col min="2302" max="2302" width="2.85546875" style="12" customWidth="1"/>
    <col min="2303" max="2303" width="12.5703125" style="12" customWidth="1"/>
    <col min="2304" max="2304" width="12.42578125" style="12" customWidth="1"/>
    <col min="2305" max="2305" width="11.140625" style="12" customWidth="1"/>
    <col min="2306" max="2306" width="12.85546875" style="12" customWidth="1"/>
    <col min="2307" max="2307" width="12.42578125" style="12" customWidth="1"/>
    <col min="2308" max="2547" width="12.42578125" style="12"/>
    <col min="2548" max="2548" width="4.7109375" style="12" customWidth="1"/>
    <col min="2549" max="2549" width="4.5703125" style="12" customWidth="1"/>
    <col min="2550" max="2550" width="4.42578125" style="12" customWidth="1"/>
    <col min="2551" max="2551" width="4" style="12" customWidth="1"/>
    <col min="2552" max="2552" width="2.42578125" style="12" customWidth="1"/>
    <col min="2553" max="2553" width="46.140625" style="12" customWidth="1"/>
    <col min="2554" max="2555" width="12.5703125" style="12" customWidth="1"/>
    <col min="2556" max="2556" width="11.140625" style="12" customWidth="1"/>
    <col min="2557" max="2557" width="12.140625" style="12" customWidth="1"/>
    <col min="2558" max="2558" width="2.85546875" style="12" customWidth="1"/>
    <col min="2559" max="2559" width="12.5703125" style="12" customWidth="1"/>
    <col min="2560" max="2560" width="12.42578125" style="12" customWidth="1"/>
    <col min="2561" max="2561" width="11.140625" style="12" customWidth="1"/>
    <col min="2562" max="2562" width="12.85546875" style="12" customWidth="1"/>
    <col min="2563" max="2563" width="12.42578125" style="12" customWidth="1"/>
    <col min="2564" max="2803" width="12.42578125" style="12"/>
    <col min="2804" max="2804" width="4.7109375" style="12" customWidth="1"/>
    <col min="2805" max="2805" width="4.5703125" style="12" customWidth="1"/>
    <col min="2806" max="2806" width="4.42578125" style="12" customWidth="1"/>
    <col min="2807" max="2807" width="4" style="12" customWidth="1"/>
    <col min="2808" max="2808" width="2.42578125" style="12" customWidth="1"/>
    <col min="2809" max="2809" width="46.140625" style="12" customWidth="1"/>
    <col min="2810" max="2811" width="12.5703125" style="12" customWidth="1"/>
    <col min="2812" max="2812" width="11.140625" style="12" customWidth="1"/>
    <col min="2813" max="2813" width="12.140625" style="12" customWidth="1"/>
    <col min="2814" max="2814" width="2.85546875" style="12" customWidth="1"/>
    <col min="2815" max="2815" width="12.5703125" style="12" customWidth="1"/>
    <col min="2816" max="2816" width="12.42578125" style="12" customWidth="1"/>
    <col min="2817" max="2817" width="11.140625" style="12" customWidth="1"/>
    <col min="2818" max="2818" width="12.85546875" style="12" customWidth="1"/>
    <col min="2819" max="2819" width="12.42578125" style="12" customWidth="1"/>
    <col min="2820" max="3059" width="12.42578125" style="12"/>
    <col min="3060" max="3060" width="4.7109375" style="12" customWidth="1"/>
    <col min="3061" max="3061" width="4.5703125" style="12" customWidth="1"/>
    <col min="3062" max="3062" width="4.42578125" style="12" customWidth="1"/>
    <col min="3063" max="3063" width="4" style="12" customWidth="1"/>
    <col min="3064" max="3064" width="2.42578125" style="12" customWidth="1"/>
    <col min="3065" max="3065" width="46.140625" style="12" customWidth="1"/>
    <col min="3066" max="3067" width="12.5703125" style="12" customWidth="1"/>
    <col min="3068" max="3068" width="11.140625" style="12" customWidth="1"/>
    <col min="3069" max="3069" width="12.140625" style="12" customWidth="1"/>
    <col min="3070" max="3070" width="2.85546875" style="12" customWidth="1"/>
    <col min="3071" max="3071" width="12.5703125" style="12" customWidth="1"/>
    <col min="3072" max="3072" width="12.42578125" style="12" customWidth="1"/>
    <col min="3073" max="3073" width="11.140625" style="12" customWidth="1"/>
    <col min="3074" max="3074" width="12.85546875" style="12" customWidth="1"/>
    <col min="3075" max="3075" width="12.42578125" style="12" customWidth="1"/>
    <col min="3076" max="3315" width="12.42578125" style="12"/>
    <col min="3316" max="3316" width="4.7109375" style="12" customWidth="1"/>
    <col min="3317" max="3317" width="4.5703125" style="12" customWidth="1"/>
    <col min="3318" max="3318" width="4.42578125" style="12" customWidth="1"/>
    <col min="3319" max="3319" width="4" style="12" customWidth="1"/>
    <col min="3320" max="3320" width="2.42578125" style="12" customWidth="1"/>
    <col min="3321" max="3321" width="46.140625" style="12" customWidth="1"/>
    <col min="3322" max="3323" width="12.5703125" style="12" customWidth="1"/>
    <col min="3324" max="3324" width="11.140625" style="12" customWidth="1"/>
    <col min="3325" max="3325" width="12.140625" style="12" customWidth="1"/>
    <col min="3326" max="3326" width="2.85546875" style="12" customWidth="1"/>
    <col min="3327" max="3327" width="12.5703125" style="12" customWidth="1"/>
    <col min="3328" max="3328" width="12.42578125" style="12" customWidth="1"/>
    <col min="3329" max="3329" width="11.140625" style="12" customWidth="1"/>
    <col min="3330" max="3330" width="12.85546875" style="12" customWidth="1"/>
    <col min="3331" max="3331" width="12.42578125" style="12" customWidth="1"/>
    <col min="3332" max="3571" width="12.42578125" style="12"/>
    <col min="3572" max="3572" width="4.7109375" style="12" customWidth="1"/>
    <col min="3573" max="3573" width="4.5703125" style="12" customWidth="1"/>
    <col min="3574" max="3574" width="4.42578125" style="12" customWidth="1"/>
    <col min="3575" max="3575" width="4" style="12" customWidth="1"/>
    <col min="3576" max="3576" width="2.42578125" style="12" customWidth="1"/>
    <col min="3577" max="3577" width="46.140625" style="12" customWidth="1"/>
    <col min="3578" max="3579" width="12.5703125" style="12" customWidth="1"/>
    <col min="3580" max="3580" width="11.140625" style="12" customWidth="1"/>
    <col min="3581" max="3581" width="12.140625" style="12" customWidth="1"/>
    <col min="3582" max="3582" width="2.85546875" style="12" customWidth="1"/>
    <col min="3583" max="3583" width="12.5703125" style="12" customWidth="1"/>
    <col min="3584" max="3584" width="12.42578125" style="12" customWidth="1"/>
    <col min="3585" max="3585" width="11.140625" style="12" customWidth="1"/>
    <col min="3586" max="3586" width="12.85546875" style="12" customWidth="1"/>
    <col min="3587" max="3587" width="12.42578125" style="12" customWidth="1"/>
    <col min="3588" max="3827" width="12.42578125" style="12"/>
    <col min="3828" max="3828" width="4.7109375" style="12" customWidth="1"/>
    <col min="3829" max="3829" width="4.5703125" style="12" customWidth="1"/>
    <col min="3830" max="3830" width="4.42578125" style="12" customWidth="1"/>
    <col min="3831" max="3831" width="4" style="12" customWidth="1"/>
    <col min="3832" max="3832" width="2.42578125" style="12" customWidth="1"/>
    <col min="3833" max="3833" width="46.140625" style="12" customWidth="1"/>
    <col min="3834" max="3835" width="12.5703125" style="12" customWidth="1"/>
    <col min="3836" max="3836" width="11.140625" style="12" customWidth="1"/>
    <col min="3837" max="3837" width="12.140625" style="12" customWidth="1"/>
    <col min="3838" max="3838" width="2.85546875" style="12" customWidth="1"/>
    <col min="3839" max="3839" width="12.5703125" style="12" customWidth="1"/>
    <col min="3840" max="3840" width="12.42578125" style="12" customWidth="1"/>
    <col min="3841" max="3841" width="11.140625" style="12" customWidth="1"/>
    <col min="3842" max="3842" width="12.85546875" style="12" customWidth="1"/>
    <col min="3843" max="3843" width="12.42578125" style="12" customWidth="1"/>
    <col min="3844" max="4083" width="12.42578125" style="12"/>
    <col min="4084" max="4084" width="4.7109375" style="12" customWidth="1"/>
    <col min="4085" max="4085" width="4.5703125" style="12" customWidth="1"/>
    <col min="4086" max="4086" width="4.42578125" style="12" customWidth="1"/>
    <col min="4087" max="4087" width="4" style="12" customWidth="1"/>
    <col min="4088" max="4088" width="2.42578125" style="12" customWidth="1"/>
    <col min="4089" max="4089" width="46.140625" style="12" customWidth="1"/>
    <col min="4090" max="4091" width="12.5703125" style="12" customWidth="1"/>
    <col min="4092" max="4092" width="11.140625" style="12" customWidth="1"/>
    <col min="4093" max="4093" width="12.140625" style="12" customWidth="1"/>
    <col min="4094" max="4094" width="2.85546875" style="12" customWidth="1"/>
    <col min="4095" max="4095" width="12.5703125" style="12" customWidth="1"/>
    <col min="4096" max="4096" width="12.42578125" style="12" customWidth="1"/>
    <col min="4097" max="4097" width="11.140625" style="12" customWidth="1"/>
    <col min="4098" max="4098" width="12.85546875" style="12" customWidth="1"/>
    <col min="4099" max="4099" width="12.42578125" style="12" customWidth="1"/>
    <col min="4100" max="4339" width="12.42578125" style="12"/>
    <col min="4340" max="4340" width="4.7109375" style="12" customWidth="1"/>
    <col min="4341" max="4341" width="4.5703125" style="12" customWidth="1"/>
    <col min="4342" max="4342" width="4.42578125" style="12" customWidth="1"/>
    <col min="4343" max="4343" width="4" style="12" customWidth="1"/>
    <col min="4344" max="4344" width="2.42578125" style="12" customWidth="1"/>
    <col min="4345" max="4345" width="46.140625" style="12" customWidth="1"/>
    <col min="4346" max="4347" width="12.5703125" style="12" customWidth="1"/>
    <col min="4348" max="4348" width="11.140625" style="12" customWidth="1"/>
    <col min="4349" max="4349" width="12.140625" style="12" customWidth="1"/>
    <col min="4350" max="4350" width="2.85546875" style="12" customWidth="1"/>
    <col min="4351" max="4351" width="12.5703125" style="12" customWidth="1"/>
    <col min="4352" max="4352" width="12.42578125" style="12" customWidth="1"/>
    <col min="4353" max="4353" width="11.140625" style="12" customWidth="1"/>
    <col min="4354" max="4354" width="12.85546875" style="12" customWidth="1"/>
    <col min="4355" max="4355" width="12.42578125" style="12" customWidth="1"/>
    <col min="4356" max="4595" width="12.42578125" style="12"/>
    <col min="4596" max="4596" width="4.7109375" style="12" customWidth="1"/>
    <col min="4597" max="4597" width="4.5703125" style="12" customWidth="1"/>
    <col min="4598" max="4598" width="4.42578125" style="12" customWidth="1"/>
    <col min="4599" max="4599" width="4" style="12" customWidth="1"/>
    <col min="4600" max="4600" width="2.42578125" style="12" customWidth="1"/>
    <col min="4601" max="4601" width="46.140625" style="12" customWidth="1"/>
    <col min="4602" max="4603" width="12.5703125" style="12" customWidth="1"/>
    <col min="4604" max="4604" width="11.140625" style="12" customWidth="1"/>
    <col min="4605" max="4605" width="12.140625" style="12" customWidth="1"/>
    <col min="4606" max="4606" width="2.85546875" style="12" customWidth="1"/>
    <col min="4607" max="4607" width="12.5703125" style="12" customWidth="1"/>
    <col min="4608" max="4608" width="12.42578125" style="12" customWidth="1"/>
    <col min="4609" max="4609" width="11.140625" style="12" customWidth="1"/>
    <col min="4610" max="4610" width="12.85546875" style="12" customWidth="1"/>
    <col min="4611" max="4611" width="12.42578125" style="12" customWidth="1"/>
    <col min="4612" max="4851" width="12.42578125" style="12"/>
    <col min="4852" max="4852" width="4.7109375" style="12" customWidth="1"/>
    <col min="4853" max="4853" width="4.5703125" style="12" customWidth="1"/>
    <col min="4854" max="4854" width="4.42578125" style="12" customWidth="1"/>
    <col min="4855" max="4855" width="4" style="12" customWidth="1"/>
    <col min="4856" max="4856" width="2.42578125" style="12" customWidth="1"/>
    <col min="4857" max="4857" width="46.140625" style="12" customWidth="1"/>
    <col min="4858" max="4859" width="12.5703125" style="12" customWidth="1"/>
    <col min="4860" max="4860" width="11.140625" style="12" customWidth="1"/>
    <col min="4861" max="4861" width="12.140625" style="12" customWidth="1"/>
    <col min="4862" max="4862" width="2.85546875" style="12" customWidth="1"/>
    <col min="4863" max="4863" width="12.5703125" style="12" customWidth="1"/>
    <col min="4864" max="4864" width="12.42578125" style="12" customWidth="1"/>
    <col min="4865" max="4865" width="11.140625" style="12" customWidth="1"/>
    <col min="4866" max="4866" width="12.85546875" style="12" customWidth="1"/>
    <col min="4867" max="4867" width="12.42578125" style="12" customWidth="1"/>
    <col min="4868" max="5107" width="12.42578125" style="12"/>
    <col min="5108" max="5108" width="4.7109375" style="12" customWidth="1"/>
    <col min="5109" max="5109" width="4.5703125" style="12" customWidth="1"/>
    <col min="5110" max="5110" width="4.42578125" style="12" customWidth="1"/>
    <col min="5111" max="5111" width="4" style="12" customWidth="1"/>
    <col min="5112" max="5112" width="2.42578125" style="12" customWidth="1"/>
    <col min="5113" max="5113" width="46.140625" style="12" customWidth="1"/>
    <col min="5114" max="5115" width="12.5703125" style="12" customWidth="1"/>
    <col min="5116" max="5116" width="11.140625" style="12" customWidth="1"/>
    <col min="5117" max="5117" width="12.140625" style="12" customWidth="1"/>
    <col min="5118" max="5118" width="2.85546875" style="12" customWidth="1"/>
    <col min="5119" max="5119" width="12.5703125" style="12" customWidth="1"/>
    <col min="5120" max="5120" width="12.42578125" style="12" customWidth="1"/>
    <col min="5121" max="5121" width="11.140625" style="12" customWidth="1"/>
    <col min="5122" max="5122" width="12.85546875" style="12" customWidth="1"/>
    <col min="5123" max="5123" width="12.42578125" style="12" customWidth="1"/>
    <col min="5124" max="5363" width="12.42578125" style="12"/>
    <col min="5364" max="5364" width="4.7109375" style="12" customWidth="1"/>
    <col min="5365" max="5365" width="4.5703125" style="12" customWidth="1"/>
    <col min="5366" max="5366" width="4.42578125" style="12" customWidth="1"/>
    <col min="5367" max="5367" width="4" style="12" customWidth="1"/>
    <col min="5368" max="5368" width="2.42578125" style="12" customWidth="1"/>
    <col min="5369" max="5369" width="46.140625" style="12" customWidth="1"/>
    <col min="5370" max="5371" width="12.5703125" style="12" customWidth="1"/>
    <col min="5372" max="5372" width="11.140625" style="12" customWidth="1"/>
    <col min="5373" max="5373" width="12.140625" style="12" customWidth="1"/>
    <col min="5374" max="5374" width="2.85546875" style="12" customWidth="1"/>
    <col min="5375" max="5375" width="12.5703125" style="12" customWidth="1"/>
    <col min="5376" max="5376" width="12.42578125" style="12" customWidth="1"/>
    <col min="5377" max="5377" width="11.140625" style="12" customWidth="1"/>
    <col min="5378" max="5378" width="12.85546875" style="12" customWidth="1"/>
    <col min="5379" max="5379" width="12.42578125" style="12" customWidth="1"/>
    <col min="5380" max="5619" width="12.42578125" style="12"/>
    <col min="5620" max="5620" width="4.7109375" style="12" customWidth="1"/>
    <col min="5621" max="5621" width="4.5703125" style="12" customWidth="1"/>
    <col min="5622" max="5622" width="4.42578125" style="12" customWidth="1"/>
    <col min="5623" max="5623" width="4" style="12" customWidth="1"/>
    <col min="5624" max="5624" width="2.42578125" style="12" customWidth="1"/>
    <col min="5625" max="5625" width="46.140625" style="12" customWidth="1"/>
    <col min="5626" max="5627" width="12.5703125" style="12" customWidth="1"/>
    <col min="5628" max="5628" width="11.140625" style="12" customWidth="1"/>
    <col min="5629" max="5629" width="12.140625" style="12" customWidth="1"/>
    <col min="5630" max="5630" width="2.85546875" style="12" customWidth="1"/>
    <col min="5631" max="5631" width="12.5703125" style="12" customWidth="1"/>
    <col min="5632" max="5632" width="12.42578125" style="12" customWidth="1"/>
    <col min="5633" max="5633" width="11.140625" style="12" customWidth="1"/>
    <col min="5634" max="5634" width="12.85546875" style="12" customWidth="1"/>
    <col min="5635" max="5635" width="12.42578125" style="12" customWidth="1"/>
    <col min="5636" max="5875" width="12.42578125" style="12"/>
    <col min="5876" max="5876" width="4.7109375" style="12" customWidth="1"/>
    <col min="5877" max="5877" width="4.5703125" style="12" customWidth="1"/>
    <col min="5878" max="5878" width="4.42578125" style="12" customWidth="1"/>
    <col min="5879" max="5879" width="4" style="12" customWidth="1"/>
    <col min="5880" max="5880" width="2.42578125" style="12" customWidth="1"/>
    <col min="5881" max="5881" width="46.140625" style="12" customWidth="1"/>
    <col min="5882" max="5883" width="12.5703125" style="12" customWidth="1"/>
    <col min="5884" max="5884" width="11.140625" style="12" customWidth="1"/>
    <col min="5885" max="5885" width="12.140625" style="12" customWidth="1"/>
    <col min="5886" max="5886" width="2.85546875" style="12" customWidth="1"/>
    <col min="5887" max="5887" width="12.5703125" style="12" customWidth="1"/>
    <col min="5888" max="5888" width="12.42578125" style="12" customWidth="1"/>
    <col min="5889" max="5889" width="11.140625" style="12" customWidth="1"/>
    <col min="5890" max="5890" width="12.85546875" style="12" customWidth="1"/>
    <col min="5891" max="5891" width="12.42578125" style="12" customWidth="1"/>
    <col min="5892" max="6131" width="12.42578125" style="12"/>
    <col min="6132" max="6132" width="4.7109375" style="12" customWidth="1"/>
    <col min="6133" max="6133" width="4.5703125" style="12" customWidth="1"/>
    <col min="6134" max="6134" width="4.42578125" style="12" customWidth="1"/>
    <col min="6135" max="6135" width="4" style="12" customWidth="1"/>
    <col min="6136" max="6136" width="2.42578125" style="12" customWidth="1"/>
    <col min="6137" max="6137" width="46.140625" style="12" customWidth="1"/>
    <col min="6138" max="6139" width="12.5703125" style="12" customWidth="1"/>
    <col min="6140" max="6140" width="11.140625" style="12" customWidth="1"/>
    <col min="6141" max="6141" width="12.140625" style="12" customWidth="1"/>
    <col min="6142" max="6142" width="2.85546875" style="12" customWidth="1"/>
    <col min="6143" max="6143" width="12.5703125" style="12" customWidth="1"/>
    <col min="6144" max="6144" width="12.42578125" style="12" customWidth="1"/>
    <col min="6145" max="6145" width="11.140625" style="12" customWidth="1"/>
    <col min="6146" max="6146" width="12.85546875" style="12" customWidth="1"/>
    <col min="6147" max="6147" width="12.42578125" style="12" customWidth="1"/>
    <col min="6148" max="6387" width="12.42578125" style="12"/>
    <col min="6388" max="6388" width="4.7109375" style="12" customWidth="1"/>
    <col min="6389" max="6389" width="4.5703125" style="12" customWidth="1"/>
    <col min="6390" max="6390" width="4.42578125" style="12" customWidth="1"/>
    <col min="6391" max="6391" width="4" style="12" customWidth="1"/>
    <col min="6392" max="6392" width="2.42578125" style="12" customWidth="1"/>
    <col min="6393" max="6393" width="46.140625" style="12" customWidth="1"/>
    <col min="6394" max="6395" width="12.5703125" style="12" customWidth="1"/>
    <col min="6396" max="6396" width="11.140625" style="12" customWidth="1"/>
    <col min="6397" max="6397" width="12.140625" style="12" customWidth="1"/>
    <col min="6398" max="6398" width="2.85546875" style="12" customWidth="1"/>
    <col min="6399" max="6399" width="12.5703125" style="12" customWidth="1"/>
    <col min="6400" max="6400" width="12.42578125" style="12" customWidth="1"/>
    <col min="6401" max="6401" width="11.140625" style="12" customWidth="1"/>
    <col min="6402" max="6402" width="12.85546875" style="12" customWidth="1"/>
    <col min="6403" max="6403" width="12.42578125" style="12" customWidth="1"/>
    <col min="6404" max="6643" width="12.42578125" style="12"/>
    <col min="6644" max="6644" width="4.7109375" style="12" customWidth="1"/>
    <col min="6645" max="6645" width="4.5703125" style="12" customWidth="1"/>
    <col min="6646" max="6646" width="4.42578125" style="12" customWidth="1"/>
    <col min="6647" max="6647" width="4" style="12" customWidth="1"/>
    <col min="6648" max="6648" width="2.42578125" style="12" customWidth="1"/>
    <col min="6649" max="6649" width="46.140625" style="12" customWidth="1"/>
    <col min="6650" max="6651" width="12.5703125" style="12" customWidth="1"/>
    <col min="6652" max="6652" width="11.140625" style="12" customWidth="1"/>
    <col min="6653" max="6653" width="12.140625" style="12" customWidth="1"/>
    <col min="6654" max="6654" width="2.85546875" style="12" customWidth="1"/>
    <col min="6655" max="6655" width="12.5703125" style="12" customWidth="1"/>
    <col min="6656" max="6656" width="12.42578125" style="12" customWidth="1"/>
    <col min="6657" max="6657" width="11.140625" style="12" customWidth="1"/>
    <col min="6658" max="6658" width="12.85546875" style="12" customWidth="1"/>
    <col min="6659" max="6659" width="12.42578125" style="12" customWidth="1"/>
    <col min="6660" max="6899" width="12.42578125" style="12"/>
    <col min="6900" max="6900" width="4.7109375" style="12" customWidth="1"/>
    <col min="6901" max="6901" width="4.5703125" style="12" customWidth="1"/>
    <col min="6902" max="6902" width="4.42578125" style="12" customWidth="1"/>
    <col min="6903" max="6903" width="4" style="12" customWidth="1"/>
    <col min="6904" max="6904" width="2.42578125" style="12" customWidth="1"/>
    <col min="6905" max="6905" width="46.140625" style="12" customWidth="1"/>
    <col min="6906" max="6907" width="12.5703125" style="12" customWidth="1"/>
    <col min="6908" max="6908" width="11.140625" style="12" customWidth="1"/>
    <col min="6909" max="6909" width="12.140625" style="12" customWidth="1"/>
    <col min="6910" max="6910" width="2.85546875" style="12" customWidth="1"/>
    <col min="6911" max="6911" width="12.5703125" style="12" customWidth="1"/>
    <col min="6912" max="6912" width="12.42578125" style="12" customWidth="1"/>
    <col min="6913" max="6913" width="11.140625" style="12" customWidth="1"/>
    <col min="6914" max="6914" width="12.85546875" style="12" customWidth="1"/>
    <col min="6915" max="6915" width="12.42578125" style="12" customWidth="1"/>
    <col min="6916" max="7155" width="12.42578125" style="12"/>
    <col min="7156" max="7156" width="4.7109375" style="12" customWidth="1"/>
    <col min="7157" max="7157" width="4.5703125" style="12" customWidth="1"/>
    <col min="7158" max="7158" width="4.42578125" style="12" customWidth="1"/>
    <col min="7159" max="7159" width="4" style="12" customWidth="1"/>
    <col min="7160" max="7160" width="2.42578125" style="12" customWidth="1"/>
    <col min="7161" max="7161" width="46.140625" style="12" customWidth="1"/>
    <col min="7162" max="7163" width="12.5703125" style="12" customWidth="1"/>
    <col min="7164" max="7164" width="11.140625" style="12" customWidth="1"/>
    <col min="7165" max="7165" width="12.140625" style="12" customWidth="1"/>
    <col min="7166" max="7166" width="2.85546875" style="12" customWidth="1"/>
    <col min="7167" max="7167" width="12.5703125" style="12" customWidth="1"/>
    <col min="7168" max="7168" width="12.42578125" style="12" customWidth="1"/>
    <col min="7169" max="7169" width="11.140625" style="12" customWidth="1"/>
    <col min="7170" max="7170" width="12.85546875" style="12" customWidth="1"/>
    <col min="7171" max="7171" width="12.42578125" style="12" customWidth="1"/>
    <col min="7172" max="7411" width="12.42578125" style="12"/>
    <col min="7412" max="7412" width="4.7109375" style="12" customWidth="1"/>
    <col min="7413" max="7413" width="4.5703125" style="12" customWidth="1"/>
    <col min="7414" max="7414" width="4.42578125" style="12" customWidth="1"/>
    <col min="7415" max="7415" width="4" style="12" customWidth="1"/>
    <col min="7416" max="7416" width="2.42578125" style="12" customWidth="1"/>
    <col min="7417" max="7417" width="46.140625" style="12" customWidth="1"/>
    <col min="7418" max="7419" width="12.5703125" style="12" customWidth="1"/>
    <col min="7420" max="7420" width="11.140625" style="12" customWidth="1"/>
    <col min="7421" max="7421" width="12.140625" style="12" customWidth="1"/>
    <col min="7422" max="7422" width="2.85546875" style="12" customWidth="1"/>
    <col min="7423" max="7423" width="12.5703125" style="12" customWidth="1"/>
    <col min="7424" max="7424" width="12.42578125" style="12" customWidth="1"/>
    <col min="7425" max="7425" width="11.140625" style="12" customWidth="1"/>
    <col min="7426" max="7426" width="12.85546875" style="12" customWidth="1"/>
    <col min="7427" max="7427" width="12.42578125" style="12" customWidth="1"/>
    <col min="7428" max="7667" width="12.42578125" style="12"/>
    <col min="7668" max="7668" width="4.7109375" style="12" customWidth="1"/>
    <col min="7669" max="7669" width="4.5703125" style="12" customWidth="1"/>
    <col min="7670" max="7670" width="4.42578125" style="12" customWidth="1"/>
    <col min="7671" max="7671" width="4" style="12" customWidth="1"/>
    <col min="7672" max="7672" width="2.42578125" style="12" customWidth="1"/>
    <col min="7673" max="7673" width="46.140625" style="12" customWidth="1"/>
    <col min="7674" max="7675" width="12.5703125" style="12" customWidth="1"/>
    <col min="7676" max="7676" width="11.140625" style="12" customWidth="1"/>
    <col min="7677" max="7677" width="12.140625" style="12" customWidth="1"/>
    <col min="7678" max="7678" width="2.85546875" style="12" customWidth="1"/>
    <col min="7679" max="7679" width="12.5703125" style="12" customWidth="1"/>
    <col min="7680" max="7680" width="12.42578125" style="12" customWidth="1"/>
    <col min="7681" max="7681" width="11.140625" style="12" customWidth="1"/>
    <col min="7682" max="7682" width="12.85546875" style="12" customWidth="1"/>
    <col min="7683" max="7683" width="12.42578125" style="12" customWidth="1"/>
    <col min="7684" max="7923" width="12.42578125" style="12"/>
    <col min="7924" max="7924" width="4.7109375" style="12" customWidth="1"/>
    <col min="7925" max="7925" width="4.5703125" style="12" customWidth="1"/>
    <col min="7926" max="7926" width="4.42578125" style="12" customWidth="1"/>
    <col min="7927" max="7927" width="4" style="12" customWidth="1"/>
    <col min="7928" max="7928" width="2.42578125" style="12" customWidth="1"/>
    <col min="7929" max="7929" width="46.140625" style="12" customWidth="1"/>
    <col min="7930" max="7931" width="12.5703125" style="12" customWidth="1"/>
    <col min="7932" max="7932" width="11.140625" style="12" customWidth="1"/>
    <col min="7933" max="7933" width="12.140625" style="12" customWidth="1"/>
    <col min="7934" max="7934" width="2.85546875" style="12" customWidth="1"/>
    <col min="7935" max="7935" width="12.5703125" style="12" customWidth="1"/>
    <col min="7936" max="7936" width="12.42578125" style="12" customWidth="1"/>
    <col min="7937" max="7937" width="11.140625" style="12" customWidth="1"/>
    <col min="7938" max="7938" width="12.85546875" style="12" customWidth="1"/>
    <col min="7939" max="7939" width="12.42578125" style="12" customWidth="1"/>
    <col min="7940" max="8179" width="12.42578125" style="12"/>
    <col min="8180" max="8180" width="4.7109375" style="12" customWidth="1"/>
    <col min="8181" max="8181" width="4.5703125" style="12" customWidth="1"/>
    <col min="8182" max="8182" width="4.42578125" style="12" customWidth="1"/>
    <col min="8183" max="8183" width="4" style="12" customWidth="1"/>
    <col min="8184" max="8184" width="2.42578125" style="12" customWidth="1"/>
    <col min="8185" max="8185" width="46.140625" style="12" customWidth="1"/>
    <col min="8186" max="8187" width="12.5703125" style="12" customWidth="1"/>
    <col min="8188" max="8188" width="11.140625" style="12" customWidth="1"/>
    <col min="8189" max="8189" width="12.140625" style="12" customWidth="1"/>
    <col min="8190" max="8190" width="2.85546875" style="12" customWidth="1"/>
    <col min="8191" max="8191" width="12.5703125" style="12" customWidth="1"/>
    <col min="8192" max="8192" width="12.42578125" style="12" customWidth="1"/>
    <col min="8193" max="8193" width="11.140625" style="12" customWidth="1"/>
    <col min="8194" max="8194" width="12.85546875" style="12" customWidth="1"/>
    <col min="8195" max="8195" width="12.42578125" style="12" customWidth="1"/>
    <col min="8196" max="8435" width="12.42578125" style="12"/>
    <col min="8436" max="8436" width="4.7109375" style="12" customWidth="1"/>
    <col min="8437" max="8437" width="4.5703125" style="12" customWidth="1"/>
    <col min="8438" max="8438" width="4.42578125" style="12" customWidth="1"/>
    <col min="8439" max="8439" width="4" style="12" customWidth="1"/>
    <col min="8440" max="8440" width="2.42578125" style="12" customWidth="1"/>
    <col min="8441" max="8441" width="46.140625" style="12" customWidth="1"/>
    <col min="8442" max="8443" width="12.5703125" style="12" customWidth="1"/>
    <col min="8444" max="8444" width="11.140625" style="12" customWidth="1"/>
    <col min="8445" max="8445" width="12.140625" style="12" customWidth="1"/>
    <col min="8446" max="8446" width="2.85546875" style="12" customWidth="1"/>
    <col min="8447" max="8447" width="12.5703125" style="12" customWidth="1"/>
    <col min="8448" max="8448" width="12.42578125" style="12" customWidth="1"/>
    <col min="8449" max="8449" width="11.140625" style="12" customWidth="1"/>
    <col min="8450" max="8450" width="12.85546875" style="12" customWidth="1"/>
    <col min="8451" max="8451" width="12.42578125" style="12" customWidth="1"/>
    <col min="8452" max="8691" width="12.42578125" style="12"/>
    <col min="8692" max="8692" width="4.7109375" style="12" customWidth="1"/>
    <col min="8693" max="8693" width="4.5703125" style="12" customWidth="1"/>
    <col min="8694" max="8694" width="4.42578125" style="12" customWidth="1"/>
    <col min="8695" max="8695" width="4" style="12" customWidth="1"/>
    <col min="8696" max="8696" width="2.42578125" style="12" customWidth="1"/>
    <col min="8697" max="8697" width="46.140625" style="12" customWidth="1"/>
    <col min="8698" max="8699" width="12.5703125" style="12" customWidth="1"/>
    <col min="8700" max="8700" width="11.140625" style="12" customWidth="1"/>
    <col min="8701" max="8701" width="12.140625" style="12" customWidth="1"/>
    <col min="8702" max="8702" width="2.85546875" style="12" customWidth="1"/>
    <col min="8703" max="8703" width="12.5703125" style="12" customWidth="1"/>
    <col min="8704" max="8704" width="12.42578125" style="12" customWidth="1"/>
    <col min="8705" max="8705" width="11.140625" style="12" customWidth="1"/>
    <col min="8706" max="8706" width="12.85546875" style="12" customWidth="1"/>
    <col min="8707" max="8707" width="12.42578125" style="12" customWidth="1"/>
    <col min="8708" max="8947" width="12.42578125" style="12"/>
    <col min="8948" max="8948" width="4.7109375" style="12" customWidth="1"/>
    <col min="8949" max="8949" width="4.5703125" style="12" customWidth="1"/>
    <col min="8950" max="8950" width="4.42578125" style="12" customWidth="1"/>
    <col min="8951" max="8951" width="4" style="12" customWidth="1"/>
    <col min="8952" max="8952" width="2.42578125" style="12" customWidth="1"/>
    <col min="8953" max="8953" width="46.140625" style="12" customWidth="1"/>
    <col min="8954" max="8955" width="12.5703125" style="12" customWidth="1"/>
    <col min="8956" max="8956" width="11.140625" style="12" customWidth="1"/>
    <col min="8957" max="8957" width="12.140625" style="12" customWidth="1"/>
    <col min="8958" max="8958" width="2.85546875" style="12" customWidth="1"/>
    <col min="8959" max="8959" width="12.5703125" style="12" customWidth="1"/>
    <col min="8960" max="8960" width="12.42578125" style="12" customWidth="1"/>
    <col min="8961" max="8961" width="11.140625" style="12" customWidth="1"/>
    <col min="8962" max="8962" width="12.85546875" style="12" customWidth="1"/>
    <col min="8963" max="8963" width="12.42578125" style="12" customWidth="1"/>
    <col min="8964" max="9203" width="12.42578125" style="12"/>
    <col min="9204" max="9204" width="4.7109375" style="12" customWidth="1"/>
    <col min="9205" max="9205" width="4.5703125" style="12" customWidth="1"/>
    <col min="9206" max="9206" width="4.42578125" style="12" customWidth="1"/>
    <col min="9207" max="9207" width="4" style="12" customWidth="1"/>
    <col min="9208" max="9208" width="2.42578125" style="12" customWidth="1"/>
    <col min="9209" max="9209" width="46.140625" style="12" customWidth="1"/>
    <col min="9210" max="9211" width="12.5703125" style="12" customWidth="1"/>
    <col min="9212" max="9212" width="11.140625" style="12" customWidth="1"/>
    <col min="9213" max="9213" width="12.140625" style="12" customWidth="1"/>
    <col min="9214" max="9214" width="2.85546875" style="12" customWidth="1"/>
    <col min="9215" max="9215" width="12.5703125" style="12" customWidth="1"/>
    <col min="9216" max="9216" width="12.42578125" style="12" customWidth="1"/>
    <col min="9217" max="9217" width="11.140625" style="12" customWidth="1"/>
    <col min="9218" max="9218" width="12.85546875" style="12" customWidth="1"/>
    <col min="9219" max="9219" width="12.42578125" style="12" customWidth="1"/>
    <col min="9220" max="9459" width="12.42578125" style="12"/>
    <col min="9460" max="9460" width="4.7109375" style="12" customWidth="1"/>
    <col min="9461" max="9461" width="4.5703125" style="12" customWidth="1"/>
    <col min="9462" max="9462" width="4.42578125" style="12" customWidth="1"/>
    <col min="9463" max="9463" width="4" style="12" customWidth="1"/>
    <col min="9464" max="9464" width="2.42578125" style="12" customWidth="1"/>
    <col min="9465" max="9465" width="46.140625" style="12" customWidth="1"/>
    <col min="9466" max="9467" width="12.5703125" style="12" customWidth="1"/>
    <col min="9468" max="9468" width="11.140625" style="12" customWidth="1"/>
    <col min="9469" max="9469" width="12.140625" style="12" customWidth="1"/>
    <col min="9470" max="9470" width="2.85546875" style="12" customWidth="1"/>
    <col min="9471" max="9471" width="12.5703125" style="12" customWidth="1"/>
    <col min="9472" max="9472" width="12.42578125" style="12" customWidth="1"/>
    <col min="9473" max="9473" width="11.140625" style="12" customWidth="1"/>
    <col min="9474" max="9474" width="12.85546875" style="12" customWidth="1"/>
    <col min="9475" max="9475" width="12.42578125" style="12" customWidth="1"/>
    <col min="9476" max="9715" width="12.42578125" style="12"/>
    <col min="9716" max="9716" width="4.7109375" style="12" customWidth="1"/>
    <col min="9717" max="9717" width="4.5703125" style="12" customWidth="1"/>
    <col min="9718" max="9718" width="4.42578125" style="12" customWidth="1"/>
    <col min="9719" max="9719" width="4" style="12" customWidth="1"/>
    <col min="9720" max="9720" width="2.42578125" style="12" customWidth="1"/>
    <col min="9721" max="9721" width="46.140625" style="12" customWidth="1"/>
    <col min="9722" max="9723" width="12.5703125" style="12" customWidth="1"/>
    <col min="9724" max="9724" width="11.140625" style="12" customWidth="1"/>
    <col min="9725" max="9725" width="12.140625" style="12" customWidth="1"/>
    <col min="9726" max="9726" width="2.85546875" style="12" customWidth="1"/>
    <col min="9727" max="9727" width="12.5703125" style="12" customWidth="1"/>
    <col min="9728" max="9728" width="12.42578125" style="12" customWidth="1"/>
    <col min="9729" max="9729" width="11.140625" style="12" customWidth="1"/>
    <col min="9730" max="9730" width="12.85546875" style="12" customWidth="1"/>
    <col min="9731" max="9731" width="12.42578125" style="12" customWidth="1"/>
    <col min="9732" max="9971" width="12.42578125" style="12"/>
    <col min="9972" max="9972" width="4.7109375" style="12" customWidth="1"/>
    <col min="9973" max="9973" width="4.5703125" style="12" customWidth="1"/>
    <col min="9974" max="9974" width="4.42578125" style="12" customWidth="1"/>
    <col min="9975" max="9975" width="4" style="12" customWidth="1"/>
    <col min="9976" max="9976" width="2.42578125" style="12" customWidth="1"/>
    <col min="9977" max="9977" width="46.140625" style="12" customWidth="1"/>
    <col min="9978" max="9979" width="12.5703125" style="12" customWidth="1"/>
    <col min="9980" max="9980" width="11.140625" style="12" customWidth="1"/>
    <col min="9981" max="9981" width="12.140625" style="12" customWidth="1"/>
    <col min="9982" max="9982" width="2.85546875" style="12" customWidth="1"/>
    <col min="9983" max="9983" width="12.5703125" style="12" customWidth="1"/>
    <col min="9984" max="9984" width="12.42578125" style="12" customWidth="1"/>
    <col min="9985" max="9985" width="11.140625" style="12" customWidth="1"/>
    <col min="9986" max="9986" width="12.85546875" style="12" customWidth="1"/>
    <col min="9987" max="9987" width="12.42578125" style="12" customWidth="1"/>
    <col min="9988" max="10227" width="12.42578125" style="12"/>
    <col min="10228" max="10228" width="4.7109375" style="12" customWidth="1"/>
    <col min="10229" max="10229" width="4.5703125" style="12" customWidth="1"/>
    <col min="10230" max="10230" width="4.42578125" style="12" customWidth="1"/>
    <col min="10231" max="10231" width="4" style="12" customWidth="1"/>
    <col min="10232" max="10232" width="2.42578125" style="12" customWidth="1"/>
    <col min="10233" max="10233" width="46.140625" style="12" customWidth="1"/>
    <col min="10234" max="10235" width="12.5703125" style="12" customWidth="1"/>
    <col min="10236" max="10236" width="11.140625" style="12" customWidth="1"/>
    <col min="10237" max="10237" width="12.140625" style="12" customWidth="1"/>
    <col min="10238" max="10238" width="2.85546875" style="12" customWidth="1"/>
    <col min="10239" max="10239" width="12.5703125" style="12" customWidth="1"/>
    <col min="10240" max="10240" width="12.42578125" style="12" customWidth="1"/>
    <col min="10241" max="10241" width="11.140625" style="12" customWidth="1"/>
    <col min="10242" max="10242" width="12.85546875" style="12" customWidth="1"/>
    <col min="10243" max="10243" width="12.42578125" style="12" customWidth="1"/>
    <col min="10244" max="10483" width="12.42578125" style="12"/>
    <col min="10484" max="10484" width="4.7109375" style="12" customWidth="1"/>
    <col min="10485" max="10485" width="4.5703125" style="12" customWidth="1"/>
    <col min="10486" max="10486" width="4.42578125" style="12" customWidth="1"/>
    <col min="10487" max="10487" width="4" style="12" customWidth="1"/>
    <col min="10488" max="10488" width="2.42578125" style="12" customWidth="1"/>
    <col min="10489" max="10489" width="46.140625" style="12" customWidth="1"/>
    <col min="10490" max="10491" width="12.5703125" style="12" customWidth="1"/>
    <col min="10492" max="10492" width="11.140625" style="12" customWidth="1"/>
    <col min="10493" max="10493" width="12.140625" style="12" customWidth="1"/>
    <col min="10494" max="10494" width="2.85546875" style="12" customWidth="1"/>
    <col min="10495" max="10495" width="12.5703125" style="12" customWidth="1"/>
    <col min="10496" max="10496" width="12.42578125" style="12" customWidth="1"/>
    <col min="10497" max="10497" width="11.140625" style="12" customWidth="1"/>
    <col min="10498" max="10498" width="12.85546875" style="12" customWidth="1"/>
    <col min="10499" max="10499" width="12.42578125" style="12" customWidth="1"/>
    <col min="10500" max="10739" width="12.42578125" style="12"/>
    <col min="10740" max="10740" width="4.7109375" style="12" customWidth="1"/>
    <col min="10741" max="10741" width="4.5703125" style="12" customWidth="1"/>
    <col min="10742" max="10742" width="4.42578125" style="12" customWidth="1"/>
    <col min="10743" max="10743" width="4" style="12" customWidth="1"/>
    <col min="10744" max="10744" width="2.42578125" style="12" customWidth="1"/>
    <col min="10745" max="10745" width="46.140625" style="12" customWidth="1"/>
    <col min="10746" max="10747" width="12.5703125" style="12" customWidth="1"/>
    <col min="10748" max="10748" width="11.140625" style="12" customWidth="1"/>
    <col min="10749" max="10749" width="12.140625" style="12" customWidth="1"/>
    <col min="10750" max="10750" width="2.85546875" style="12" customWidth="1"/>
    <col min="10751" max="10751" width="12.5703125" style="12" customWidth="1"/>
    <col min="10752" max="10752" width="12.42578125" style="12" customWidth="1"/>
    <col min="10753" max="10753" width="11.140625" style="12" customWidth="1"/>
    <col min="10754" max="10754" width="12.85546875" style="12" customWidth="1"/>
    <col min="10755" max="10755" width="12.42578125" style="12" customWidth="1"/>
    <col min="10756" max="10995" width="12.42578125" style="12"/>
    <col min="10996" max="10996" width="4.7109375" style="12" customWidth="1"/>
    <col min="10997" max="10997" width="4.5703125" style="12" customWidth="1"/>
    <col min="10998" max="10998" width="4.42578125" style="12" customWidth="1"/>
    <col min="10999" max="10999" width="4" style="12" customWidth="1"/>
    <col min="11000" max="11000" width="2.42578125" style="12" customWidth="1"/>
    <col min="11001" max="11001" width="46.140625" style="12" customWidth="1"/>
    <col min="11002" max="11003" width="12.5703125" style="12" customWidth="1"/>
    <col min="11004" max="11004" width="11.140625" style="12" customWidth="1"/>
    <col min="11005" max="11005" width="12.140625" style="12" customWidth="1"/>
    <col min="11006" max="11006" width="2.85546875" style="12" customWidth="1"/>
    <col min="11007" max="11007" width="12.5703125" style="12" customWidth="1"/>
    <col min="11008" max="11008" width="12.42578125" style="12" customWidth="1"/>
    <col min="11009" max="11009" width="11.140625" style="12" customWidth="1"/>
    <col min="11010" max="11010" width="12.85546875" style="12" customWidth="1"/>
    <col min="11011" max="11011" width="12.42578125" style="12" customWidth="1"/>
    <col min="11012" max="11251" width="12.42578125" style="12"/>
    <col min="11252" max="11252" width="4.7109375" style="12" customWidth="1"/>
    <col min="11253" max="11253" width="4.5703125" style="12" customWidth="1"/>
    <col min="11254" max="11254" width="4.42578125" style="12" customWidth="1"/>
    <col min="11255" max="11255" width="4" style="12" customWidth="1"/>
    <col min="11256" max="11256" width="2.42578125" style="12" customWidth="1"/>
    <col min="11257" max="11257" width="46.140625" style="12" customWidth="1"/>
    <col min="11258" max="11259" width="12.5703125" style="12" customWidth="1"/>
    <col min="11260" max="11260" width="11.140625" style="12" customWidth="1"/>
    <col min="11261" max="11261" width="12.140625" style="12" customWidth="1"/>
    <col min="11262" max="11262" width="2.85546875" style="12" customWidth="1"/>
    <col min="11263" max="11263" width="12.5703125" style="12" customWidth="1"/>
    <col min="11264" max="11264" width="12.42578125" style="12" customWidth="1"/>
    <col min="11265" max="11265" width="11.140625" style="12" customWidth="1"/>
    <col min="11266" max="11266" width="12.85546875" style="12" customWidth="1"/>
    <col min="11267" max="11267" width="12.42578125" style="12" customWidth="1"/>
    <col min="11268" max="11507" width="12.42578125" style="12"/>
    <col min="11508" max="11508" width="4.7109375" style="12" customWidth="1"/>
    <col min="11509" max="11509" width="4.5703125" style="12" customWidth="1"/>
    <col min="11510" max="11510" width="4.42578125" style="12" customWidth="1"/>
    <col min="11511" max="11511" width="4" style="12" customWidth="1"/>
    <col min="11512" max="11512" width="2.42578125" style="12" customWidth="1"/>
    <col min="11513" max="11513" width="46.140625" style="12" customWidth="1"/>
    <col min="11514" max="11515" width="12.5703125" style="12" customWidth="1"/>
    <col min="11516" max="11516" width="11.140625" style="12" customWidth="1"/>
    <col min="11517" max="11517" width="12.140625" style="12" customWidth="1"/>
    <col min="11518" max="11518" width="2.85546875" style="12" customWidth="1"/>
    <col min="11519" max="11519" width="12.5703125" style="12" customWidth="1"/>
    <col min="11520" max="11520" width="12.42578125" style="12" customWidth="1"/>
    <col min="11521" max="11521" width="11.140625" style="12" customWidth="1"/>
    <col min="11522" max="11522" width="12.85546875" style="12" customWidth="1"/>
    <col min="11523" max="11523" width="12.42578125" style="12" customWidth="1"/>
    <col min="11524" max="11763" width="12.42578125" style="12"/>
    <col min="11764" max="11764" width="4.7109375" style="12" customWidth="1"/>
    <col min="11765" max="11765" width="4.5703125" style="12" customWidth="1"/>
    <col min="11766" max="11766" width="4.42578125" style="12" customWidth="1"/>
    <col min="11767" max="11767" width="4" style="12" customWidth="1"/>
    <col min="11768" max="11768" width="2.42578125" style="12" customWidth="1"/>
    <col min="11769" max="11769" width="46.140625" style="12" customWidth="1"/>
    <col min="11770" max="11771" width="12.5703125" style="12" customWidth="1"/>
    <col min="11772" max="11772" width="11.140625" style="12" customWidth="1"/>
    <col min="11773" max="11773" width="12.140625" style="12" customWidth="1"/>
    <col min="11774" max="11774" width="2.85546875" style="12" customWidth="1"/>
    <col min="11775" max="11775" width="12.5703125" style="12" customWidth="1"/>
    <col min="11776" max="11776" width="12.42578125" style="12" customWidth="1"/>
    <col min="11777" max="11777" width="11.140625" style="12" customWidth="1"/>
    <col min="11778" max="11778" width="12.85546875" style="12" customWidth="1"/>
    <col min="11779" max="11779" width="12.42578125" style="12" customWidth="1"/>
    <col min="11780" max="12019" width="12.42578125" style="12"/>
    <col min="12020" max="12020" width="4.7109375" style="12" customWidth="1"/>
    <col min="12021" max="12021" width="4.5703125" style="12" customWidth="1"/>
    <col min="12022" max="12022" width="4.42578125" style="12" customWidth="1"/>
    <col min="12023" max="12023" width="4" style="12" customWidth="1"/>
    <col min="12024" max="12024" width="2.42578125" style="12" customWidth="1"/>
    <col min="12025" max="12025" width="46.140625" style="12" customWidth="1"/>
    <col min="12026" max="12027" width="12.5703125" style="12" customWidth="1"/>
    <col min="12028" max="12028" width="11.140625" style="12" customWidth="1"/>
    <col min="12029" max="12029" width="12.140625" style="12" customWidth="1"/>
    <col min="12030" max="12030" width="2.85546875" style="12" customWidth="1"/>
    <col min="12031" max="12031" width="12.5703125" style="12" customWidth="1"/>
    <col min="12032" max="12032" width="12.42578125" style="12" customWidth="1"/>
    <col min="12033" max="12033" width="11.140625" style="12" customWidth="1"/>
    <col min="12034" max="12034" width="12.85546875" style="12" customWidth="1"/>
    <col min="12035" max="12035" width="12.42578125" style="12" customWidth="1"/>
    <col min="12036" max="12275" width="12.42578125" style="12"/>
    <col min="12276" max="12276" width="4.7109375" style="12" customWidth="1"/>
    <col min="12277" max="12277" width="4.5703125" style="12" customWidth="1"/>
    <col min="12278" max="12278" width="4.42578125" style="12" customWidth="1"/>
    <col min="12279" max="12279" width="4" style="12" customWidth="1"/>
    <col min="12280" max="12280" width="2.42578125" style="12" customWidth="1"/>
    <col min="12281" max="12281" width="46.140625" style="12" customWidth="1"/>
    <col min="12282" max="12283" width="12.5703125" style="12" customWidth="1"/>
    <col min="12284" max="12284" width="11.140625" style="12" customWidth="1"/>
    <col min="12285" max="12285" width="12.140625" style="12" customWidth="1"/>
    <col min="12286" max="12286" width="2.85546875" style="12" customWidth="1"/>
    <col min="12287" max="12287" width="12.5703125" style="12" customWidth="1"/>
    <col min="12288" max="12288" width="12.42578125" style="12" customWidth="1"/>
    <col min="12289" max="12289" width="11.140625" style="12" customWidth="1"/>
    <col min="12290" max="12290" width="12.85546875" style="12" customWidth="1"/>
    <col min="12291" max="12291" width="12.42578125" style="12" customWidth="1"/>
    <col min="12292" max="12531" width="12.42578125" style="12"/>
    <col min="12532" max="12532" width="4.7109375" style="12" customWidth="1"/>
    <col min="12533" max="12533" width="4.5703125" style="12" customWidth="1"/>
    <col min="12534" max="12534" width="4.42578125" style="12" customWidth="1"/>
    <col min="12535" max="12535" width="4" style="12" customWidth="1"/>
    <col min="12536" max="12536" width="2.42578125" style="12" customWidth="1"/>
    <col min="12537" max="12537" width="46.140625" style="12" customWidth="1"/>
    <col min="12538" max="12539" width="12.5703125" style="12" customWidth="1"/>
    <col min="12540" max="12540" width="11.140625" style="12" customWidth="1"/>
    <col min="12541" max="12541" width="12.140625" style="12" customWidth="1"/>
    <col min="12542" max="12542" width="2.85546875" style="12" customWidth="1"/>
    <col min="12543" max="12543" width="12.5703125" style="12" customWidth="1"/>
    <col min="12544" max="12544" width="12.42578125" style="12" customWidth="1"/>
    <col min="12545" max="12545" width="11.140625" style="12" customWidth="1"/>
    <col min="12546" max="12546" width="12.85546875" style="12" customWidth="1"/>
    <col min="12547" max="12547" width="12.42578125" style="12" customWidth="1"/>
    <col min="12548" max="12787" width="12.42578125" style="12"/>
    <col min="12788" max="12788" width="4.7109375" style="12" customWidth="1"/>
    <col min="12789" max="12789" width="4.5703125" style="12" customWidth="1"/>
    <col min="12790" max="12790" width="4.42578125" style="12" customWidth="1"/>
    <col min="12791" max="12791" width="4" style="12" customWidth="1"/>
    <col min="12792" max="12792" width="2.42578125" style="12" customWidth="1"/>
    <col min="12793" max="12793" width="46.140625" style="12" customWidth="1"/>
    <col min="12794" max="12795" width="12.5703125" style="12" customWidth="1"/>
    <col min="12796" max="12796" width="11.140625" style="12" customWidth="1"/>
    <col min="12797" max="12797" width="12.140625" style="12" customWidth="1"/>
    <col min="12798" max="12798" width="2.85546875" style="12" customWidth="1"/>
    <col min="12799" max="12799" width="12.5703125" style="12" customWidth="1"/>
    <col min="12800" max="12800" width="12.42578125" style="12" customWidth="1"/>
    <col min="12801" max="12801" width="11.140625" style="12" customWidth="1"/>
    <col min="12802" max="12802" width="12.85546875" style="12" customWidth="1"/>
    <col min="12803" max="12803" width="12.42578125" style="12" customWidth="1"/>
    <col min="12804" max="13043" width="12.42578125" style="12"/>
    <col min="13044" max="13044" width="4.7109375" style="12" customWidth="1"/>
    <col min="13045" max="13045" width="4.5703125" style="12" customWidth="1"/>
    <col min="13046" max="13046" width="4.42578125" style="12" customWidth="1"/>
    <col min="13047" max="13047" width="4" style="12" customWidth="1"/>
    <col min="13048" max="13048" width="2.42578125" style="12" customWidth="1"/>
    <col min="13049" max="13049" width="46.140625" style="12" customWidth="1"/>
    <col min="13050" max="13051" width="12.5703125" style="12" customWidth="1"/>
    <col min="13052" max="13052" width="11.140625" style="12" customWidth="1"/>
    <col min="13053" max="13053" width="12.140625" style="12" customWidth="1"/>
    <col min="13054" max="13054" width="2.85546875" style="12" customWidth="1"/>
    <col min="13055" max="13055" width="12.5703125" style="12" customWidth="1"/>
    <col min="13056" max="13056" width="12.42578125" style="12" customWidth="1"/>
    <col min="13057" max="13057" width="11.140625" style="12" customWidth="1"/>
    <col min="13058" max="13058" width="12.85546875" style="12" customWidth="1"/>
    <col min="13059" max="13059" width="12.42578125" style="12" customWidth="1"/>
    <col min="13060" max="13299" width="12.42578125" style="12"/>
    <col min="13300" max="13300" width="4.7109375" style="12" customWidth="1"/>
    <col min="13301" max="13301" width="4.5703125" style="12" customWidth="1"/>
    <col min="13302" max="13302" width="4.42578125" style="12" customWidth="1"/>
    <col min="13303" max="13303" width="4" style="12" customWidth="1"/>
    <col min="13304" max="13304" width="2.42578125" style="12" customWidth="1"/>
    <col min="13305" max="13305" width="46.140625" style="12" customWidth="1"/>
    <col min="13306" max="13307" width="12.5703125" style="12" customWidth="1"/>
    <col min="13308" max="13308" width="11.140625" style="12" customWidth="1"/>
    <col min="13309" max="13309" width="12.140625" style="12" customWidth="1"/>
    <col min="13310" max="13310" width="2.85546875" style="12" customWidth="1"/>
    <col min="13311" max="13311" width="12.5703125" style="12" customWidth="1"/>
    <col min="13312" max="13312" width="12.42578125" style="12" customWidth="1"/>
    <col min="13313" max="13313" width="11.140625" style="12" customWidth="1"/>
    <col min="13314" max="13314" width="12.85546875" style="12" customWidth="1"/>
    <col min="13315" max="13315" width="12.42578125" style="12" customWidth="1"/>
    <col min="13316" max="13555" width="12.42578125" style="12"/>
    <col min="13556" max="13556" width="4.7109375" style="12" customWidth="1"/>
    <col min="13557" max="13557" width="4.5703125" style="12" customWidth="1"/>
    <col min="13558" max="13558" width="4.42578125" style="12" customWidth="1"/>
    <col min="13559" max="13559" width="4" style="12" customWidth="1"/>
    <col min="13560" max="13560" width="2.42578125" style="12" customWidth="1"/>
    <col min="13561" max="13561" width="46.140625" style="12" customWidth="1"/>
    <col min="13562" max="13563" width="12.5703125" style="12" customWidth="1"/>
    <col min="13564" max="13564" width="11.140625" style="12" customWidth="1"/>
    <col min="13565" max="13565" width="12.140625" style="12" customWidth="1"/>
    <col min="13566" max="13566" width="2.85546875" style="12" customWidth="1"/>
    <col min="13567" max="13567" width="12.5703125" style="12" customWidth="1"/>
    <col min="13568" max="13568" width="12.42578125" style="12" customWidth="1"/>
    <col min="13569" max="13569" width="11.140625" style="12" customWidth="1"/>
    <col min="13570" max="13570" width="12.85546875" style="12" customWidth="1"/>
    <col min="13571" max="13571" width="12.42578125" style="12" customWidth="1"/>
    <col min="13572" max="13811" width="12.42578125" style="12"/>
    <col min="13812" max="13812" width="4.7109375" style="12" customWidth="1"/>
    <col min="13813" max="13813" width="4.5703125" style="12" customWidth="1"/>
    <col min="13814" max="13814" width="4.42578125" style="12" customWidth="1"/>
    <col min="13815" max="13815" width="4" style="12" customWidth="1"/>
    <col min="13816" max="13816" width="2.42578125" style="12" customWidth="1"/>
    <col min="13817" max="13817" width="46.140625" style="12" customWidth="1"/>
    <col min="13818" max="13819" width="12.5703125" style="12" customWidth="1"/>
    <col min="13820" max="13820" width="11.140625" style="12" customWidth="1"/>
    <col min="13821" max="13821" width="12.140625" style="12" customWidth="1"/>
    <col min="13822" max="13822" width="2.85546875" style="12" customWidth="1"/>
    <col min="13823" max="13823" width="12.5703125" style="12" customWidth="1"/>
    <col min="13824" max="13824" width="12.42578125" style="12" customWidth="1"/>
    <col min="13825" max="13825" width="11.140625" style="12" customWidth="1"/>
    <col min="13826" max="13826" width="12.85546875" style="12" customWidth="1"/>
    <col min="13827" max="13827" width="12.42578125" style="12" customWidth="1"/>
    <col min="13828" max="14067" width="12.42578125" style="12"/>
    <col min="14068" max="14068" width="4.7109375" style="12" customWidth="1"/>
    <col min="14069" max="14069" width="4.5703125" style="12" customWidth="1"/>
    <col min="14070" max="14070" width="4.42578125" style="12" customWidth="1"/>
    <col min="14071" max="14071" width="4" style="12" customWidth="1"/>
    <col min="14072" max="14072" width="2.42578125" style="12" customWidth="1"/>
    <col min="14073" max="14073" width="46.140625" style="12" customWidth="1"/>
    <col min="14074" max="14075" width="12.5703125" style="12" customWidth="1"/>
    <col min="14076" max="14076" width="11.140625" style="12" customWidth="1"/>
    <col min="14077" max="14077" width="12.140625" style="12" customWidth="1"/>
    <col min="14078" max="14078" width="2.85546875" style="12" customWidth="1"/>
    <col min="14079" max="14079" width="12.5703125" style="12" customWidth="1"/>
    <col min="14080" max="14080" width="12.42578125" style="12" customWidth="1"/>
    <col min="14081" max="14081" width="11.140625" style="12" customWidth="1"/>
    <col min="14082" max="14082" width="12.85546875" style="12" customWidth="1"/>
    <col min="14083" max="14083" width="12.42578125" style="12" customWidth="1"/>
    <col min="14084" max="14323" width="12.42578125" style="12"/>
    <col min="14324" max="14324" width="4.7109375" style="12" customWidth="1"/>
    <col min="14325" max="14325" width="4.5703125" style="12" customWidth="1"/>
    <col min="14326" max="14326" width="4.42578125" style="12" customWidth="1"/>
    <col min="14327" max="14327" width="4" style="12" customWidth="1"/>
    <col min="14328" max="14328" width="2.42578125" style="12" customWidth="1"/>
    <col min="14329" max="14329" width="46.140625" style="12" customWidth="1"/>
    <col min="14330" max="14331" width="12.5703125" style="12" customWidth="1"/>
    <col min="14332" max="14332" width="11.140625" style="12" customWidth="1"/>
    <col min="14333" max="14333" width="12.140625" style="12" customWidth="1"/>
    <col min="14334" max="14334" width="2.85546875" style="12" customWidth="1"/>
    <col min="14335" max="14335" width="12.5703125" style="12" customWidth="1"/>
    <col min="14336" max="14336" width="12.42578125" style="12" customWidth="1"/>
    <col min="14337" max="14337" width="11.140625" style="12" customWidth="1"/>
    <col min="14338" max="14338" width="12.85546875" style="12" customWidth="1"/>
    <col min="14339" max="14339" width="12.42578125" style="12" customWidth="1"/>
    <col min="14340" max="14579" width="12.42578125" style="12"/>
    <col min="14580" max="14580" width="4.7109375" style="12" customWidth="1"/>
    <col min="14581" max="14581" width="4.5703125" style="12" customWidth="1"/>
    <col min="14582" max="14582" width="4.42578125" style="12" customWidth="1"/>
    <col min="14583" max="14583" width="4" style="12" customWidth="1"/>
    <col min="14584" max="14584" width="2.42578125" style="12" customWidth="1"/>
    <col min="14585" max="14585" width="46.140625" style="12" customWidth="1"/>
    <col min="14586" max="14587" width="12.5703125" style="12" customWidth="1"/>
    <col min="14588" max="14588" width="11.140625" style="12" customWidth="1"/>
    <col min="14589" max="14589" width="12.140625" style="12" customWidth="1"/>
    <col min="14590" max="14590" width="2.85546875" style="12" customWidth="1"/>
    <col min="14591" max="14591" width="12.5703125" style="12" customWidth="1"/>
    <col min="14592" max="14592" width="12.42578125" style="12" customWidth="1"/>
    <col min="14593" max="14593" width="11.140625" style="12" customWidth="1"/>
    <col min="14594" max="14594" width="12.85546875" style="12" customWidth="1"/>
    <col min="14595" max="14595" width="12.42578125" style="12" customWidth="1"/>
    <col min="14596" max="14835" width="12.42578125" style="12"/>
    <col min="14836" max="14836" width="4.7109375" style="12" customWidth="1"/>
    <col min="14837" max="14837" width="4.5703125" style="12" customWidth="1"/>
    <col min="14838" max="14838" width="4.42578125" style="12" customWidth="1"/>
    <col min="14839" max="14839" width="4" style="12" customWidth="1"/>
    <col min="14840" max="14840" width="2.42578125" style="12" customWidth="1"/>
    <col min="14841" max="14841" width="46.140625" style="12" customWidth="1"/>
    <col min="14842" max="14843" width="12.5703125" style="12" customWidth="1"/>
    <col min="14844" max="14844" width="11.140625" style="12" customWidth="1"/>
    <col min="14845" max="14845" width="12.140625" style="12" customWidth="1"/>
    <col min="14846" max="14846" width="2.85546875" style="12" customWidth="1"/>
    <col min="14847" max="14847" width="12.5703125" style="12" customWidth="1"/>
    <col min="14848" max="14848" width="12.42578125" style="12" customWidth="1"/>
    <col min="14849" max="14849" width="11.140625" style="12" customWidth="1"/>
    <col min="14850" max="14850" width="12.85546875" style="12" customWidth="1"/>
    <col min="14851" max="14851" width="12.42578125" style="12" customWidth="1"/>
    <col min="14852" max="15091" width="12.42578125" style="12"/>
    <col min="15092" max="15092" width="4.7109375" style="12" customWidth="1"/>
    <col min="15093" max="15093" width="4.5703125" style="12" customWidth="1"/>
    <col min="15094" max="15094" width="4.42578125" style="12" customWidth="1"/>
    <col min="15095" max="15095" width="4" style="12" customWidth="1"/>
    <col min="15096" max="15096" width="2.42578125" style="12" customWidth="1"/>
    <col min="15097" max="15097" width="46.140625" style="12" customWidth="1"/>
    <col min="15098" max="15099" width="12.5703125" style="12" customWidth="1"/>
    <col min="15100" max="15100" width="11.140625" style="12" customWidth="1"/>
    <col min="15101" max="15101" width="12.140625" style="12" customWidth="1"/>
    <col min="15102" max="15102" width="2.85546875" style="12" customWidth="1"/>
    <col min="15103" max="15103" width="12.5703125" style="12" customWidth="1"/>
    <col min="15104" max="15104" width="12.42578125" style="12" customWidth="1"/>
    <col min="15105" max="15105" width="11.140625" style="12" customWidth="1"/>
    <col min="15106" max="15106" width="12.85546875" style="12" customWidth="1"/>
    <col min="15107" max="15107" width="12.42578125" style="12" customWidth="1"/>
    <col min="15108" max="15347" width="12.42578125" style="12"/>
    <col min="15348" max="15348" width="4.7109375" style="12" customWidth="1"/>
    <col min="15349" max="15349" width="4.5703125" style="12" customWidth="1"/>
    <col min="15350" max="15350" width="4.42578125" style="12" customWidth="1"/>
    <col min="15351" max="15351" width="4" style="12" customWidth="1"/>
    <col min="15352" max="15352" width="2.42578125" style="12" customWidth="1"/>
    <col min="15353" max="15353" width="46.140625" style="12" customWidth="1"/>
    <col min="15354" max="15355" width="12.5703125" style="12" customWidth="1"/>
    <col min="15356" max="15356" width="11.140625" style="12" customWidth="1"/>
    <col min="15357" max="15357" width="12.140625" style="12" customWidth="1"/>
    <col min="15358" max="15358" width="2.85546875" style="12" customWidth="1"/>
    <col min="15359" max="15359" width="12.5703125" style="12" customWidth="1"/>
    <col min="15360" max="15360" width="12.42578125" style="12" customWidth="1"/>
    <col min="15361" max="15361" width="11.140625" style="12" customWidth="1"/>
    <col min="15362" max="15362" width="12.85546875" style="12" customWidth="1"/>
    <col min="15363" max="15363" width="12.42578125" style="12" customWidth="1"/>
    <col min="15364" max="15603" width="12.42578125" style="12"/>
    <col min="15604" max="15604" width="4.7109375" style="12" customWidth="1"/>
    <col min="15605" max="15605" width="4.5703125" style="12" customWidth="1"/>
    <col min="15606" max="15606" width="4.42578125" style="12" customWidth="1"/>
    <col min="15607" max="15607" width="4" style="12" customWidth="1"/>
    <col min="15608" max="15608" width="2.42578125" style="12" customWidth="1"/>
    <col min="15609" max="15609" width="46.140625" style="12" customWidth="1"/>
    <col min="15610" max="15611" width="12.5703125" style="12" customWidth="1"/>
    <col min="15612" max="15612" width="11.140625" style="12" customWidth="1"/>
    <col min="15613" max="15613" width="12.140625" style="12" customWidth="1"/>
    <col min="15614" max="15614" width="2.85546875" style="12" customWidth="1"/>
    <col min="15615" max="15615" width="12.5703125" style="12" customWidth="1"/>
    <col min="15616" max="15616" width="12.42578125" style="12" customWidth="1"/>
    <col min="15617" max="15617" width="11.140625" style="12" customWidth="1"/>
    <col min="15618" max="15618" width="12.85546875" style="12" customWidth="1"/>
    <col min="15619" max="15619" width="12.42578125" style="12" customWidth="1"/>
    <col min="15620" max="15859" width="12.42578125" style="12"/>
    <col min="15860" max="15860" width="4.7109375" style="12" customWidth="1"/>
    <col min="15861" max="15861" width="4.5703125" style="12" customWidth="1"/>
    <col min="15862" max="15862" width="4.42578125" style="12" customWidth="1"/>
    <col min="15863" max="15863" width="4" style="12" customWidth="1"/>
    <col min="15864" max="15864" width="2.42578125" style="12" customWidth="1"/>
    <col min="15865" max="15865" width="46.140625" style="12" customWidth="1"/>
    <col min="15866" max="15867" width="12.5703125" style="12" customWidth="1"/>
    <col min="15868" max="15868" width="11.140625" style="12" customWidth="1"/>
    <col min="15869" max="15869" width="12.140625" style="12" customWidth="1"/>
    <col min="15870" max="15870" width="2.85546875" style="12" customWidth="1"/>
    <col min="15871" max="15871" width="12.5703125" style="12" customWidth="1"/>
    <col min="15872" max="15872" width="12.42578125" style="12" customWidth="1"/>
    <col min="15873" max="15873" width="11.140625" style="12" customWidth="1"/>
    <col min="15874" max="15874" width="12.85546875" style="12" customWidth="1"/>
    <col min="15875" max="15875" width="12.42578125" style="12" customWidth="1"/>
    <col min="15876" max="16115" width="12.42578125" style="12"/>
    <col min="16116" max="16116" width="4.7109375" style="12" customWidth="1"/>
    <col min="16117" max="16117" width="4.5703125" style="12" customWidth="1"/>
    <col min="16118" max="16118" width="4.42578125" style="12" customWidth="1"/>
    <col min="16119" max="16119" width="4" style="12" customWidth="1"/>
    <col min="16120" max="16120" width="2.42578125" style="12" customWidth="1"/>
    <col min="16121" max="16121" width="46.140625" style="12" customWidth="1"/>
    <col min="16122" max="16123" width="12.5703125" style="12" customWidth="1"/>
    <col min="16124" max="16124" width="11.140625" style="12" customWidth="1"/>
    <col min="16125" max="16125" width="12.140625" style="12" customWidth="1"/>
    <col min="16126" max="16126" width="2.85546875" style="12" customWidth="1"/>
    <col min="16127" max="16127" width="12.5703125" style="12" customWidth="1"/>
    <col min="16128" max="16128" width="12.42578125" style="12" customWidth="1"/>
    <col min="16129" max="16129" width="11.140625" style="12" customWidth="1"/>
    <col min="16130" max="16130" width="12.85546875" style="12" customWidth="1"/>
    <col min="16131" max="16131" width="12.42578125" style="12" customWidth="1"/>
    <col min="16132" max="16384" width="12.42578125" style="12"/>
  </cols>
  <sheetData>
    <row r="1" spans="2:17" ht="21">
      <c r="B1" s="253" t="s">
        <v>95</v>
      </c>
      <c r="C1" s="253"/>
      <c r="D1" s="253"/>
      <c r="E1" s="253"/>
      <c r="F1" s="253"/>
      <c r="G1" s="253"/>
      <c r="H1" s="253"/>
      <c r="I1" s="253"/>
      <c r="J1" s="253"/>
      <c r="K1" s="253"/>
      <c r="L1" s="253"/>
      <c r="M1" s="253"/>
      <c r="N1" s="253"/>
      <c r="O1" s="253"/>
    </row>
    <row r="2" spans="2:17" ht="16.5" customHeight="1">
      <c r="B2" s="254" t="s">
        <v>49</v>
      </c>
      <c r="C2" s="254"/>
      <c r="D2" s="254"/>
      <c r="E2" s="254"/>
      <c r="F2" s="254"/>
      <c r="G2" s="254"/>
      <c r="H2" s="254"/>
      <c r="I2" s="254"/>
      <c r="J2" s="254"/>
      <c r="K2" s="254"/>
      <c r="L2" s="254"/>
      <c r="M2" s="254"/>
      <c r="N2" s="254"/>
      <c r="O2" s="254"/>
    </row>
    <row r="3" spans="2:17" ht="3.75" customHeight="1">
      <c r="B3" s="13"/>
      <c r="C3" s="13"/>
      <c r="D3" s="13"/>
      <c r="E3" s="13"/>
      <c r="F3" s="13"/>
      <c r="G3" s="13"/>
      <c r="H3" s="73"/>
      <c r="I3" s="13"/>
      <c r="J3" s="13"/>
      <c r="K3" s="13"/>
      <c r="L3" s="13"/>
      <c r="M3" s="90"/>
      <c r="N3" s="13"/>
      <c r="O3" s="13"/>
    </row>
    <row r="4" spans="2:17">
      <c r="G4" s="255" t="s">
        <v>44</v>
      </c>
      <c r="H4" s="255"/>
      <c r="I4" s="255" t="s">
        <v>45</v>
      </c>
      <c r="J4" s="255"/>
      <c r="K4" s="13"/>
      <c r="L4" s="256" t="s">
        <v>46</v>
      </c>
      <c r="M4" s="256"/>
      <c r="N4" s="255" t="s">
        <v>45</v>
      </c>
      <c r="O4" s="255"/>
    </row>
    <row r="5" spans="2:17" ht="15.75" customHeight="1">
      <c r="G5" s="18">
        <v>43831</v>
      </c>
      <c r="H5" s="65">
        <f>+EDATE(G5,-12)</f>
        <v>43466</v>
      </c>
      <c r="I5" s="17" t="s">
        <v>47</v>
      </c>
      <c r="J5" s="17" t="s">
        <v>48</v>
      </c>
      <c r="K5" s="17"/>
      <c r="L5" s="18" t="s">
        <v>70</v>
      </c>
      <c r="M5" s="65" t="s">
        <v>55</v>
      </c>
      <c r="N5" s="17" t="s">
        <v>47</v>
      </c>
      <c r="O5" s="17" t="s">
        <v>48</v>
      </c>
    </row>
    <row r="6" spans="2:17" ht="6" customHeight="1">
      <c r="B6" s="19"/>
      <c r="C6" s="19"/>
      <c r="D6" s="19"/>
      <c r="E6" s="20"/>
      <c r="F6" s="19"/>
      <c r="G6" s="17"/>
      <c r="H6" s="74"/>
      <c r="I6" s="54"/>
      <c r="J6" s="13"/>
      <c r="K6" s="13"/>
      <c r="L6" s="13"/>
      <c r="M6" s="90"/>
      <c r="N6" s="13"/>
      <c r="O6" s="13"/>
    </row>
    <row r="7" spans="2:17" s="19" customFormat="1" ht="18.75" customHeight="1">
      <c r="B7" s="21" t="s">
        <v>0</v>
      </c>
      <c r="C7" s="21"/>
      <c r="D7" s="21"/>
      <c r="E7" s="21"/>
      <c r="F7" s="21"/>
      <c r="G7" s="22" t="e">
        <f>+#REF!</f>
        <v>#REF!</v>
      </c>
      <c r="H7" s="22">
        <v>296656.89999999991</v>
      </c>
      <c r="I7" s="23" t="e">
        <f>(+G7/H7-1)</f>
        <v>#REF!</v>
      </c>
      <c r="J7" s="22" t="e">
        <f>+G7-H7</f>
        <v>#REF!</v>
      </c>
      <c r="K7" s="24"/>
      <c r="L7" s="22" t="e">
        <f>+#REF!</f>
        <v>#REF!</v>
      </c>
      <c r="M7" s="22"/>
      <c r="N7" s="23" t="e">
        <f>(+L7/M7-1)</f>
        <v>#REF!</v>
      </c>
      <c r="O7" s="22" t="e">
        <f>+L7-M7</f>
        <v>#REF!</v>
      </c>
      <c r="Q7" s="94"/>
    </row>
    <row r="8" spans="2:17" s="29" customFormat="1">
      <c r="B8" s="25"/>
      <c r="C8" s="25" t="s">
        <v>1</v>
      </c>
      <c r="D8" s="25"/>
      <c r="E8" s="25"/>
      <c r="F8" s="25"/>
      <c r="G8" s="26" t="e">
        <f>+#REF!</f>
        <v>#REF!</v>
      </c>
      <c r="H8" s="26">
        <v>254735.8</v>
      </c>
      <c r="I8" s="27" t="e">
        <f>(+G8/H8-1)</f>
        <v>#REF!</v>
      </c>
      <c r="J8" s="26" t="e">
        <f>+G8-H8</f>
        <v>#REF!</v>
      </c>
      <c r="K8" s="28"/>
      <c r="L8" s="26" t="e">
        <f>+#REF!</f>
        <v>#REF!</v>
      </c>
      <c r="M8" s="26"/>
      <c r="N8" s="27" t="e">
        <f>(+L8/M8-1)</f>
        <v>#REF!</v>
      </c>
      <c r="O8" s="26" t="e">
        <f>+L8-M8</f>
        <v>#REF!</v>
      </c>
      <c r="P8" s="86"/>
      <c r="Q8" s="94"/>
    </row>
    <row r="9" spans="2:17" s="30" customFormat="1" ht="12.75" outlineLevel="1">
      <c r="D9" s="30" t="s">
        <v>2</v>
      </c>
      <c r="G9" s="31" t="e">
        <f>+#REF!</f>
        <v>#REF!</v>
      </c>
      <c r="H9" s="31">
        <v>56602.1</v>
      </c>
      <c r="I9" s="32" t="e">
        <f>+(+G9/H9-1)</f>
        <v>#REF!</v>
      </c>
      <c r="J9" s="31" t="e">
        <f>+G9-H9</f>
        <v>#REF!</v>
      </c>
      <c r="K9" s="33"/>
      <c r="L9" s="31" t="e">
        <f>+#REF!</f>
        <v>#REF!</v>
      </c>
      <c r="M9" s="31"/>
      <c r="N9" s="32" t="e">
        <f>+(+L9/M9-1)</f>
        <v>#REF!</v>
      </c>
      <c r="O9" s="31" t="e">
        <f>+L9-M9</f>
        <v>#REF!</v>
      </c>
    </row>
    <row r="10" spans="2:17" s="30" customFormat="1" ht="12.75" outlineLevel="1">
      <c r="D10" s="30" t="s">
        <v>3</v>
      </c>
      <c r="G10" s="31" t="e">
        <f>+#REF!</f>
        <v>#REF!</v>
      </c>
      <c r="H10" s="31">
        <v>18453.399999999998</v>
      </c>
      <c r="I10" s="32" t="e">
        <f t="shared" ref="I10:I11" si="0">+(+G10/H10-1)</f>
        <v>#REF!</v>
      </c>
      <c r="J10" s="31" t="e">
        <f t="shared" ref="J10:J11" si="1">+G10-H10</f>
        <v>#REF!</v>
      </c>
      <c r="K10" s="33"/>
      <c r="L10" s="31" t="e">
        <f>+#REF!</f>
        <v>#REF!</v>
      </c>
      <c r="M10" s="31"/>
      <c r="N10" s="32" t="e">
        <f t="shared" ref="N10:N11" si="2">+(+L10/M10-1)</f>
        <v>#REF!</v>
      </c>
      <c r="O10" s="31" t="e">
        <f t="shared" ref="O10:O11" si="3">+L10-M10</f>
        <v>#REF!</v>
      </c>
    </row>
    <row r="11" spans="2:17" s="30" customFormat="1" ht="12.75" outlineLevel="1">
      <c r="D11" s="30" t="s">
        <v>52</v>
      </c>
      <c r="G11" s="31" t="e">
        <f>+#REF!</f>
        <v>#REF!</v>
      </c>
      <c r="H11" s="31">
        <v>111561</v>
      </c>
      <c r="I11" s="32" t="e">
        <f t="shared" si="0"/>
        <v>#REF!</v>
      </c>
      <c r="J11" s="31" t="e">
        <f t="shared" si="1"/>
        <v>#REF!</v>
      </c>
      <c r="K11" s="33"/>
      <c r="L11" s="31" t="e">
        <f>+#REF!</f>
        <v>#REF!</v>
      </c>
      <c r="M11" s="31"/>
      <c r="N11" s="32" t="e">
        <f t="shared" si="2"/>
        <v>#REF!</v>
      </c>
      <c r="O11" s="31" t="e">
        <f t="shared" si="3"/>
        <v>#REF!</v>
      </c>
    </row>
    <row r="12" spans="2:17" s="30" customFormat="1" ht="12.75" outlineLevel="1">
      <c r="D12" s="30" t="s">
        <v>71</v>
      </c>
      <c r="G12" s="31" t="e">
        <f>+#REF!</f>
        <v>#REF!</v>
      </c>
      <c r="H12" s="31">
        <v>0</v>
      </c>
      <c r="I12" s="32" t="e">
        <f t="shared" ref="I12:I19" si="4">+(+G12/H12-1)</f>
        <v>#REF!</v>
      </c>
      <c r="J12" s="31" t="e">
        <f t="shared" ref="J12:J19" si="5">+G12-H12</f>
        <v>#REF!</v>
      </c>
      <c r="K12" s="33"/>
      <c r="L12" s="31" t="e">
        <f>+#REF!</f>
        <v>#REF!</v>
      </c>
      <c r="M12" s="31"/>
      <c r="N12" s="32" t="e">
        <f t="shared" ref="N12:N19" si="6">+(+L12/M12-1)</f>
        <v>#REF!</v>
      </c>
      <c r="O12" s="31" t="e">
        <f t="shared" ref="O12:O19" si="7">+L12-M12</f>
        <v>#REF!</v>
      </c>
    </row>
    <row r="13" spans="2:17" s="30" customFormat="1" ht="12.75" outlineLevel="1">
      <c r="D13" s="30" t="s">
        <v>4</v>
      </c>
      <c r="G13" s="31" t="e">
        <f>+#REF!</f>
        <v>#REF!</v>
      </c>
      <c r="H13" s="31">
        <v>24540.9</v>
      </c>
      <c r="I13" s="32" t="e">
        <f t="shared" si="4"/>
        <v>#REF!</v>
      </c>
      <c r="J13" s="31" t="e">
        <f t="shared" si="5"/>
        <v>#REF!</v>
      </c>
      <c r="K13" s="33"/>
      <c r="L13" s="31" t="e">
        <f>+#REF!</f>
        <v>#REF!</v>
      </c>
      <c r="M13" s="31"/>
      <c r="N13" s="32" t="e">
        <f t="shared" si="6"/>
        <v>#REF!</v>
      </c>
      <c r="O13" s="31" t="e">
        <f t="shared" si="7"/>
        <v>#REF!</v>
      </c>
    </row>
    <row r="14" spans="2:17" s="30" customFormat="1" ht="12.75" outlineLevel="1">
      <c r="D14" s="30" t="s">
        <v>5</v>
      </c>
      <c r="G14" s="31" t="e">
        <f>+#REF!</f>
        <v>#REF!</v>
      </c>
      <c r="H14" s="31">
        <v>160.09999999999997</v>
      </c>
      <c r="I14" s="32" t="e">
        <f t="shared" si="4"/>
        <v>#REF!</v>
      </c>
      <c r="J14" s="31" t="e">
        <f t="shared" si="5"/>
        <v>#REF!</v>
      </c>
      <c r="K14" s="33"/>
      <c r="L14" s="31" t="e">
        <f>+#REF!</f>
        <v>#REF!</v>
      </c>
      <c r="M14" s="31"/>
      <c r="N14" s="32" t="e">
        <f t="shared" si="6"/>
        <v>#REF!</v>
      </c>
      <c r="O14" s="31" t="e">
        <f t="shared" si="7"/>
        <v>#REF!</v>
      </c>
    </row>
    <row r="15" spans="2:17" s="30" customFormat="1" ht="12.75" outlineLevel="1">
      <c r="D15" s="30" t="s">
        <v>6</v>
      </c>
      <c r="G15" s="31" t="e">
        <f>+#REF!</f>
        <v>#REF!</v>
      </c>
      <c r="H15" s="31">
        <v>4057.0999999999995</v>
      </c>
      <c r="I15" s="32" t="e">
        <f t="shared" si="4"/>
        <v>#REF!</v>
      </c>
      <c r="J15" s="31" t="e">
        <f t="shared" si="5"/>
        <v>#REF!</v>
      </c>
      <c r="K15" s="33"/>
      <c r="L15" s="31" t="e">
        <f>+#REF!</f>
        <v>#REF!</v>
      </c>
      <c r="M15" s="31"/>
      <c r="N15" s="32" t="e">
        <f t="shared" si="6"/>
        <v>#REF!</v>
      </c>
      <c r="O15" s="31" t="e">
        <f t="shared" si="7"/>
        <v>#REF!</v>
      </c>
    </row>
    <row r="16" spans="2:17" s="30" customFormat="1" ht="12.75" outlineLevel="1">
      <c r="D16" s="30" t="s">
        <v>94</v>
      </c>
      <c r="G16" s="31" t="e">
        <f>+#REF!</f>
        <v>#REF!</v>
      </c>
      <c r="H16" s="31">
        <v>199.10000000000002</v>
      </c>
      <c r="I16" s="32" t="e">
        <f t="shared" si="4"/>
        <v>#REF!</v>
      </c>
      <c r="J16" s="31" t="e">
        <f t="shared" si="5"/>
        <v>#REF!</v>
      </c>
      <c r="K16" s="33"/>
      <c r="L16" s="31" t="e">
        <f>+#REF!</f>
        <v>#REF!</v>
      </c>
      <c r="M16" s="31"/>
      <c r="N16" s="32" t="e">
        <f t="shared" si="6"/>
        <v>#REF!</v>
      </c>
      <c r="O16" s="31" t="e">
        <f t="shared" si="7"/>
        <v>#REF!</v>
      </c>
    </row>
    <row r="17" spans="2:17" s="30" customFormat="1" ht="12.75" outlineLevel="1">
      <c r="D17" s="30" t="s">
        <v>7</v>
      </c>
      <c r="G17" s="31" t="e">
        <f>+#REF!</f>
        <v>#REF!</v>
      </c>
      <c r="H17" s="31">
        <v>14706.2</v>
      </c>
      <c r="I17" s="32" t="e">
        <f t="shared" si="4"/>
        <v>#REF!</v>
      </c>
      <c r="J17" s="31" t="e">
        <f t="shared" si="5"/>
        <v>#REF!</v>
      </c>
      <c r="K17" s="33"/>
      <c r="L17" s="31" t="e">
        <f>+#REF!</f>
        <v>#REF!</v>
      </c>
      <c r="M17" s="31"/>
      <c r="N17" s="32" t="e">
        <f t="shared" si="6"/>
        <v>#REF!</v>
      </c>
      <c r="O17" s="31" t="e">
        <f t="shared" si="7"/>
        <v>#REF!</v>
      </c>
    </row>
    <row r="18" spans="2:17" s="30" customFormat="1" ht="12.75" outlineLevel="1">
      <c r="D18" s="30" t="s">
        <v>8</v>
      </c>
      <c r="G18" s="31" t="e">
        <f>+#REF!</f>
        <v>#REF!</v>
      </c>
      <c r="H18" s="31">
        <v>9260.1</v>
      </c>
      <c r="I18" s="32" t="e">
        <f t="shared" si="4"/>
        <v>#REF!</v>
      </c>
      <c r="J18" s="31" t="e">
        <f t="shared" si="5"/>
        <v>#REF!</v>
      </c>
      <c r="K18" s="33"/>
      <c r="L18" s="31" t="e">
        <f>+#REF!</f>
        <v>#REF!</v>
      </c>
      <c r="M18" s="31"/>
      <c r="N18" s="32" t="e">
        <f t="shared" si="6"/>
        <v>#REF!</v>
      </c>
      <c r="O18" s="31" t="e">
        <f t="shared" si="7"/>
        <v>#REF!</v>
      </c>
    </row>
    <row r="19" spans="2:17" s="30" customFormat="1" ht="12.75" outlineLevel="1">
      <c r="D19" s="30" t="s">
        <v>9</v>
      </c>
      <c r="G19" s="31" t="e">
        <f>+#REF!</f>
        <v>#REF!</v>
      </c>
      <c r="H19" s="31">
        <v>15195.800000000001</v>
      </c>
      <c r="I19" s="32" t="e">
        <f t="shared" si="4"/>
        <v>#REF!</v>
      </c>
      <c r="J19" s="31" t="e">
        <f t="shared" si="5"/>
        <v>#REF!</v>
      </c>
      <c r="K19" s="33"/>
      <c r="L19" s="31" t="e">
        <f>+#REF!</f>
        <v>#REF!</v>
      </c>
      <c r="M19" s="31"/>
      <c r="N19" s="32" t="e">
        <f t="shared" si="6"/>
        <v>#REF!</v>
      </c>
      <c r="O19" s="31" t="e">
        <f t="shared" si="7"/>
        <v>#REF!</v>
      </c>
    </row>
    <row r="20" spans="2:17" s="14" customFormat="1">
      <c r="B20" s="25"/>
      <c r="C20" s="25" t="s">
        <v>61</v>
      </c>
      <c r="D20" s="25"/>
      <c r="E20" s="25"/>
      <c r="F20" s="25"/>
      <c r="G20" s="26" t="e">
        <f>+#REF!</f>
        <v>#REF!</v>
      </c>
      <c r="H20" s="26">
        <v>28593</v>
      </c>
      <c r="I20" s="27" t="e">
        <f>(+G20/H20-1)</f>
        <v>#REF!</v>
      </c>
      <c r="J20" s="26" t="e">
        <f>+G20-H20</f>
        <v>#REF!</v>
      </c>
      <c r="K20" s="28"/>
      <c r="L20" s="26" t="e">
        <f>+#REF!</f>
        <v>#REF!</v>
      </c>
      <c r="M20" s="26"/>
      <c r="N20" s="27" t="e">
        <f>(+L20/M20-1)</f>
        <v>#REF!</v>
      </c>
      <c r="O20" s="26" t="e">
        <f>+L20-M20</f>
        <v>#REF!</v>
      </c>
      <c r="Q20" s="94"/>
    </row>
    <row r="21" spans="2:17" s="30" customFormat="1" ht="12.75" outlineLevel="1">
      <c r="D21" s="30" t="s">
        <v>72</v>
      </c>
      <c r="G21" s="31" t="e">
        <f>+#REF!</f>
        <v>#REF!</v>
      </c>
      <c r="H21" s="31">
        <v>9234.5999999999985</v>
      </c>
      <c r="I21" s="32" t="e">
        <f t="shared" ref="I21" si="8">+(+G21/H21-1)</f>
        <v>#REF!</v>
      </c>
      <c r="J21" s="31" t="e">
        <f t="shared" ref="J21" si="9">+G21-H21</f>
        <v>#REF!</v>
      </c>
      <c r="K21" s="33"/>
      <c r="L21" s="31" t="e">
        <f>+#REF!</f>
        <v>#REF!</v>
      </c>
      <c r="M21" s="31"/>
      <c r="N21" s="32" t="e">
        <f t="shared" ref="N21" si="10">+(+L21/M21-1)</f>
        <v>#REF!</v>
      </c>
      <c r="O21" s="31" t="e">
        <f t="shared" ref="O21" si="11">+L21-M21</f>
        <v>#REF!</v>
      </c>
    </row>
    <row r="22" spans="2:17" s="30" customFormat="1" ht="12.75" outlineLevel="1">
      <c r="D22" s="30" t="s">
        <v>73</v>
      </c>
      <c r="G22" s="31" t="e">
        <f>+#REF!</f>
        <v>#REF!</v>
      </c>
      <c r="H22" s="31">
        <v>15003.9</v>
      </c>
      <c r="I22" s="32" t="e">
        <f t="shared" ref="I22:I25" si="12">+(+G22/H22-1)</f>
        <v>#REF!</v>
      </c>
      <c r="J22" s="31" t="e">
        <f t="shared" ref="J22:J25" si="13">+G22-H22</f>
        <v>#REF!</v>
      </c>
      <c r="K22" s="33"/>
      <c r="L22" s="31" t="e">
        <f>+#REF!</f>
        <v>#REF!</v>
      </c>
      <c r="M22" s="31"/>
      <c r="N22" s="32" t="e">
        <f t="shared" ref="N22:N25" si="14">+(+L22/M22-1)</f>
        <v>#REF!</v>
      </c>
      <c r="O22" s="31" t="e">
        <f t="shared" ref="O22:O25" si="15">+L22-M22</f>
        <v>#REF!</v>
      </c>
    </row>
    <row r="23" spans="2:17" s="30" customFormat="1" ht="12.75" outlineLevel="1">
      <c r="D23" s="30" t="s">
        <v>74</v>
      </c>
      <c r="G23" s="31" t="e">
        <f>+#REF!</f>
        <v>#REF!</v>
      </c>
      <c r="H23" s="31">
        <v>0</v>
      </c>
      <c r="I23" s="32" t="e">
        <f t="shared" si="12"/>
        <v>#REF!</v>
      </c>
      <c r="J23" s="31" t="e">
        <f t="shared" si="13"/>
        <v>#REF!</v>
      </c>
      <c r="K23" s="33"/>
      <c r="L23" s="31" t="e">
        <f>+#REF!</f>
        <v>#REF!</v>
      </c>
      <c r="M23" s="31"/>
      <c r="N23" s="32" t="e">
        <f t="shared" si="14"/>
        <v>#REF!</v>
      </c>
      <c r="O23" s="31" t="e">
        <f t="shared" si="15"/>
        <v>#REF!</v>
      </c>
    </row>
    <row r="24" spans="2:17" s="30" customFormat="1" ht="12.75" outlineLevel="1">
      <c r="D24" s="30" t="s">
        <v>75</v>
      </c>
      <c r="G24" s="31" t="e">
        <f>+#REF!</f>
        <v>#REF!</v>
      </c>
      <c r="H24" s="31">
        <v>0</v>
      </c>
      <c r="I24" s="32" t="e">
        <f t="shared" si="12"/>
        <v>#REF!</v>
      </c>
      <c r="J24" s="31" t="e">
        <f t="shared" si="13"/>
        <v>#REF!</v>
      </c>
      <c r="K24" s="33"/>
      <c r="L24" s="31" t="e">
        <f>+#REF!</f>
        <v>#REF!</v>
      </c>
      <c r="M24" s="31"/>
      <c r="N24" s="32" t="e">
        <f t="shared" si="14"/>
        <v>#REF!</v>
      </c>
      <c r="O24" s="31" t="e">
        <f t="shared" si="15"/>
        <v>#REF!</v>
      </c>
    </row>
    <row r="25" spans="2:17" s="30" customFormat="1" ht="12.75" outlineLevel="1">
      <c r="D25" s="30" t="s">
        <v>10</v>
      </c>
      <c r="G25" s="31" t="e">
        <f>+#REF!</f>
        <v>#REF!</v>
      </c>
      <c r="H25" s="31">
        <v>4354.5</v>
      </c>
      <c r="I25" s="32" t="e">
        <f t="shared" si="12"/>
        <v>#REF!</v>
      </c>
      <c r="J25" s="31" t="e">
        <f t="shared" si="13"/>
        <v>#REF!</v>
      </c>
      <c r="K25" s="33"/>
      <c r="L25" s="31" t="e">
        <f>+#REF!</f>
        <v>#REF!</v>
      </c>
      <c r="M25" s="31"/>
      <c r="N25" s="32" t="e">
        <f t="shared" si="14"/>
        <v>#REF!</v>
      </c>
      <c r="O25" s="31" t="e">
        <f t="shared" si="15"/>
        <v>#REF!</v>
      </c>
    </row>
    <row r="26" spans="2:17" s="29" customFormat="1" ht="15">
      <c r="B26" s="25"/>
      <c r="C26" s="25" t="s">
        <v>11</v>
      </c>
      <c r="D26" s="25"/>
      <c r="E26" s="25"/>
      <c r="F26" s="25"/>
      <c r="G26" s="26" t="e">
        <f>+#REF!</f>
        <v>#REF!</v>
      </c>
      <c r="H26" s="26">
        <v>12972.200000000003</v>
      </c>
      <c r="I26" s="27" t="e">
        <f>(+G26/H26-1)</f>
        <v>#REF!</v>
      </c>
      <c r="J26" s="26" t="e">
        <f>+G26-H26</f>
        <v>#REF!</v>
      </c>
      <c r="K26" s="28"/>
      <c r="L26" s="26" t="e">
        <f>+#REF!</f>
        <v>#REF!</v>
      </c>
      <c r="M26" s="26"/>
      <c r="N26" s="27" t="e">
        <f>(+L26/M26-1)</f>
        <v>#REF!</v>
      </c>
      <c r="O26" s="26" t="e">
        <f>+L26-M26</f>
        <v>#REF!</v>
      </c>
    </row>
    <row r="27" spans="2:17" s="30" customFormat="1" outlineLevel="1">
      <c r="D27" s="30" t="s">
        <v>12</v>
      </c>
      <c r="G27" s="31" t="e">
        <f>+#REF!</f>
        <v>#REF!</v>
      </c>
      <c r="H27" s="31">
        <v>11485.9</v>
      </c>
      <c r="I27" s="32" t="e">
        <f t="shared" ref="I27:I29" si="16">+(+G27/H27-1)</f>
        <v>#REF!</v>
      </c>
      <c r="J27" s="31" t="e">
        <f t="shared" ref="J27:J29" si="17">+G27-H27</f>
        <v>#REF!</v>
      </c>
      <c r="K27" s="33"/>
      <c r="L27" s="31" t="e">
        <f>+#REF!</f>
        <v>#REF!</v>
      </c>
      <c r="M27" s="31"/>
      <c r="N27" s="32" t="e">
        <f t="shared" ref="N27:N29" si="18">+(+L27/M27-1)</f>
        <v>#REF!</v>
      </c>
      <c r="O27" s="31" t="e">
        <f t="shared" ref="O27:O29" si="19">+L27-M27</f>
        <v>#REF!</v>
      </c>
      <c r="Q27" s="94"/>
    </row>
    <row r="28" spans="2:17" s="30" customFormat="1" outlineLevel="1">
      <c r="D28" s="30" t="s">
        <v>13</v>
      </c>
      <c r="G28" s="31" t="e">
        <f>+#REF!</f>
        <v>#REF!</v>
      </c>
      <c r="H28" s="31">
        <v>30</v>
      </c>
      <c r="I28" s="32" t="e">
        <f t="shared" si="16"/>
        <v>#REF!</v>
      </c>
      <c r="J28" s="31" t="e">
        <f t="shared" si="17"/>
        <v>#REF!</v>
      </c>
      <c r="K28" s="33"/>
      <c r="L28" s="31" t="e">
        <f>+#REF!</f>
        <v>#REF!</v>
      </c>
      <c r="M28" s="31"/>
      <c r="N28" s="32" t="e">
        <f t="shared" si="18"/>
        <v>#REF!</v>
      </c>
      <c r="O28" s="31" t="e">
        <f t="shared" si="19"/>
        <v>#REF!</v>
      </c>
      <c r="Q28" s="94"/>
    </row>
    <row r="29" spans="2:17" s="30" customFormat="1" outlineLevel="1">
      <c r="D29" s="30" t="s">
        <v>14</v>
      </c>
      <c r="G29" s="31" t="e">
        <f>+#REF!</f>
        <v>#REF!</v>
      </c>
      <c r="H29" s="31">
        <v>1456.3000000000006</v>
      </c>
      <c r="I29" s="32" t="e">
        <f t="shared" si="16"/>
        <v>#REF!</v>
      </c>
      <c r="J29" s="31" t="e">
        <f t="shared" si="17"/>
        <v>#REF!</v>
      </c>
      <c r="K29" s="33"/>
      <c r="L29" s="31" t="e">
        <f>+#REF!</f>
        <v>#REF!</v>
      </c>
      <c r="M29" s="31"/>
      <c r="N29" s="32" t="e">
        <f t="shared" si="18"/>
        <v>#REF!</v>
      </c>
      <c r="O29" s="31" t="e">
        <f t="shared" si="19"/>
        <v>#REF!</v>
      </c>
      <c r="Q29" s="94"/>
    </row>
    <row r="30" spans="2:17" s="29" customFormat="1">
      <c r="B30" s="25"/>
      <c r="C30" s="25" t="s">
        <v>15</v>
      </c>
      <c r="D30" s="25"/>
      <c r="E30" s="25"/>
      <c r="F30" s="25"/>
      <c r="G30" s="26" t="e">
        <f>+#REF!</f>
        <v>#REF!</v>
      </c>
      <c r="H30" s="26">
        <v>355.90000000000003</v>
      </c>
      <c r="I30" s="27" t="e">
        <f>(+G30/H30-1)</f>
        <v>#REF!</v>
      </c>
      <c r="J30" s="26" t="e">
        <f>+G30-H30</f>
        <v>#REF!</v>
      </c>
      <c r="K30" s="28"/>
      <c r="L30" s="26" t="e">
        <f>+#REF!</f>
        <v>#REF!</v>
      </c>
      <c r="M30" s="26"/>
      <c r="N30" s="27" t="e">
        <f>(+L30/M30-1)</f>
        <v>#REF!</v>
      </c>
      <c r="O30" s="26" t="e">
        <f>+L30-M30</f>
        <v>#REF!</v>
      </c>
      <c r="Q30" s="94"/>
    </row>
    <row r="31" spans="2:17" s="29" customFormat="1">
      <c r="D31" s="30" t="s">
        <v>76</v>
      </c>
      <c r="E31" s="30"/>
      <c r="G31" s="31" t="e">
        <f>+#REF!</f>
        <v>#REF!</v>
      </c>
      <c r="H31" s="31">
        <v>0</v>
      </c>
      <c r="I31" s="32" t="e">
        <f t="shared" ref="I31:I33" si="20">+(+G31/H31-1)</f>
        <v>#REF!</v>
      </c>
      <c r="J31" s="31" t="e">
        <f t="shared" ref="J31:J33" si="21">+G31-H31</f>
        <v>#REF!</v>
      </c>
      <c r="K31" s="33"/>
      <c r="L31" s="31" t="e">
        <f>+#REF!</f>
        <v>#REF!</v>
      </c>
      <c r="M31" s="31"/>
      <c r="N31" s="32" t="e">
        <f t="shared" ref="N31:N33" si="22">+(+L31/M31-1)</f>
        <v>#REF!</v>
      </c>
      <c r="O31" s="31" t="e">
        <f t="shared" ref="O31:O33" si="23">+L31-M31</f>
        <v>#REF!</v>
      </c>
      <c r="Q31" s="94"/>
    </row>
    <row r="32" spans="2:17" s="29" customFormat="1">
      <c r="D32" s="30" t="s">
        <v>77</v>
      </c>
      <c r="E32" s="30"/>
      <c r="G32" s="31" t="e">
        <f>+#REF!</f>
        <v>#REF!</v>
      </c>
      <c r="H32" s="31">
        <v>0</v>
      </c>
      <c r="I32" s="32" t="e">
        <f t="shared" si="20"/>
        <v>#REF!</v>
      </c>
      <c r="J32" s="31" t="e">
        <f t="shared" si="21"/>
        <v>#REF!</v>
      </c>
      <c r="K32" s="33"/>
      <c r="L32" s="31" t="e">
        <f>+#REF!</f>
        <v>#REF!</v>
      </c>
      <c r="M32" s="31"/>
      <c r="N32" s="32" t="e">
        <f t="shared" si="22"/>
        <v>#REF!</v>
      </c>
      <c r="O32" s="31" t="e">
        <f t="shared" si="23"/>
        <v>#REF!</v>
      </c>
      <c r="Q32" s="94"/>
    </row>
    <row r="33" spans="2:25" s="29" customFormat="1">
      <c r="D33" s="30" t="s">
        <v>78</v>
      </c>
      <c r="E33" s="30"/>
      <c r="G33" s="31" t="e">
        <f>+#REF!</f>
        <v>#REF!</v>
      </c>
      <c r="H33" s="31">
        <v>355.90000000000003</v>
      </c>
      <c r="I33" s="32" t="e">
        <f t="shared" si="20"/>
        <v>#REF!</v>
      </c>
      <c r="J33" s="31" t="e">
        <f t="shared" si="21"/>
        <v>#REF!</v>
      </c>
      <c r="K33" s="33"/>
      <c r="L33" s="31" t="e">
        <f>+#REF!</f>
        <v>#REF!</v>
      </c>
      <c r="M33" s="31"/>
      <c r="N33" s="32" t="e">
        <f t="shared" si="22"/>
        <v>#REF!</v>
      </c>
      <c r="O33" s="31" t="e">
        <f t="shared" si="23"/>
        <v>#REF!</v>
      </c>
      <c r="Q33" s="94"/>
    </row>
    <row r="34" spans="2:25" ht="5.25" customHeight="1">
      <c r="G34" s="34"/>
      <c r="H34" s="34"/>
      <c r="I34" s="35"/>
      <c r="J34" s="34"/>
      <c r="K34" s="35"/>
      <c r="L34" s="34"/>
      <c r="M34" s="11"/>
      <c r="N34" s="35"/>
      <c r="O34" s="34"/>
      <c r="Q34" s="94"/>
    </row>
    <row r="35" spans="2:25" s="19" customFormat="1" ht="18.75" customHeight="1">
      <c r="B35" s="21" t="s">
        <v>16</v>
      </c>
      <c r="C35" s="21"/>
      <c r="D35" s="21"/>
      <c r="E35" s="21"/>
      <c r="F35" s="21"/>
      <c r="G35" s="22" t="e">
        <f>+#REF!</f>
        <v>#REF!</v>
      </c>
      <c r="H35" s="22">
        <v>264995.39999999997</v>
      </c>
      <c r="I35" s="23" t="e">
        <f>(+G35/H35-1)</f>
        <v>#REF!</v>
      </c>
      <c r="J35" s="22" t="e">
        <f>+G35-H35</f>
        <v>#REF!</v>
      </c>
      <c r="K35" s="24"/>
      <c r="L35" s="22" t="e">
        <f>+#REF!</f>
        <v>#REF!</v>
      </c>
      <c r="M35" s="22"/>
      <c r="N35" s="23" t="e">
        <f>(+L35/M35-1)</f>
        <v>#REF!</v>
      </c>
      <c r="O35" s="22" t="e">
        <f>+L35-M35</f>
        <v>#REF!</v>
      </c>
      <c r="Q35" s="94"/>
    </row>
    <row r="36" spans="2:25" s="29" customFormat="1">
      <c r="B36" s="25"/>
      <c r="C36" s="25" t="s">
        <v>17</v>
      </c>
      <c r="D36" s="25"/>
      <c r="E36" s="25"/>
      <c r="F36" s="25"/>
      <c r="G36" s="26" t="e">
        <f>+#REF!</f>
        <v>#REF!</v>
      </c>
      <c r="H36" s="26">
        <v>247265.59999999998</v>
      </c>
      <c r="I36" s="27" t="e">
        <f>(+G36/H36-1)</f>
        <v>#REF!</v>
      </c>
      <c r="J36" s="26" t="e">
        <f>+G36-H36</f>
        <v>#REF!</v>
      </c>
      <c r="K36" s="28"/>
      <c r="L36" s="26" t="e">
        <f>+#REF!</f>
        <v>#REF!</v>
      </c>
      <c r="M36" s="26"/>
      <c r="N36" s="27" t="e">
        <f>(+L36/M36-1)</f>
        <v>#REF!</v>
      </c>
      <c r="O36" s="26" t="e">
        <f>+L36-M36</f>
        <v>#REF!</v>
      </c>
      <c r="Q36" s="94"/>
    </row>
    <row r="37" spans="2:25" s="36" customFormat="1">
      <c r="C37" s="36" t="s">
        <v>41</v>
      </c>
      <c r="D37" s="37"/>
      <c r="E37" s="38"/>
      <c r="F37" s="39"/>
      <c r="G37" s="40" t="e">
        <f>+#REF!</f>
        <v>#REF!</v>
      </c>
      <c r="H37" s="40">
        <v>156864.99999999997</v>
      </c>
      <c r="I37" s="41" t="e">
        <f t="shared" ref="I37:I67" si="24">+(+G37/H37-1)</f>
        <v>#REF!</v>
      </c>
      <c r="J37" s="40" t="e">
        <f t="shared" ref="J37:J67" si="25">+G37-H37</f>
        <v>#REF!</v>
      </c>
      <c r="K37" s="42"/>
      <c r="L37" s="40" t="e">
        <f>+#REF!</f>
        <v>#REF!</v>
      </c>
      <c r="M37" s="40"/>
      <c r="N37" s="41" t="e">
        <f t="shared" ref="N37:N67" si="26">+(+L37/M37-1)</f>
        <v>#REF!</v>
      </c>
      <c r="O37" s="40" t="e">
        <f t="shared" ref="O37:O67" si="27">+L37-M37</f>
        <v>#REF!</v>
      </c>
      <c r="Q37" s="86"/>
    </row>
    <row r="38" spans="2:25" s="30" customFormat="1" ht="15" outlineLevel="1">
      <c r="D38" s="30" t="s">
        <v>18</v>
      </c>
      <c r="G38" s="31" t="e">
        <f>+#REF!</f>
        <v>#REF!</v>
      </c>
      <c r="H38" s="31">
        <v>104043.3</v>
      </c>
      <c r="I38" s="32" t="e">
        <f t="shared" si="24"/>
        <v>#REF!</v>
      </c>
      <c r="J38" s="31" t="e">
        <f t="shared" si="25"/>
        <v>#REF!</v>
      </c>
      <c r="K38" s="33"/>
      <c r="L38" s="31" t="e">
        <f>+#REF!</f>
        <v>#REF!</v>
      </c>
      <c r="M38" s="31"/>
      <c r="N38" s="32" t="e">
        <f t="shared" si="26"/>
        <v>#REF!</v>
      </c>
      <c r="O38" s="31" t="e">
        <f t="shared" si="27"/>
        <v>#REF!</v>
      </c>
      <c r="P38" s="77"/>
      <c r="Q38" s="86"/>
    </row>
    <row r="39" spans="2:25" s="5" customFormat="1" ht="18">
      <c r="C39" s="3"/>
      <c r="D39" s="30" t="s">
        <v>79</v>
      </c>
      <c r="E39" s="30"/>
      <c r="F39" s="4"/>
      <c r="G39" s="31" t="e">
        <f>+#REF!</f>
        <v>#REF!</v>
      </c>
      <c r="H39" s="31">
        <v>5296.5</v>
      </c>
      <c r="I39" s="32" t="e">
        <f t="shared" ref="I39:I43" si="28">+(+G39/H39-1)</f>
        <v>#REF!</v>
      </c>
      <c r="J39" s="31" t="e">
        <f t="shared" ref="J39:J43" si="29">+G39-H39</f>
        <v>#REF!</v>
      </c>
      <c r="K39" s="33"/>
      <c r="L39" s="31" t="e">
        <f>+#REF!</f>
        <v>#REF!</v>
      </c>
      <c r="M39" s="31"/>
      <c r="N39" s="32" t="e">
        <f t="shared" ref="N39:N43" si="30">+(+L39/M39-1)</f>
        <v>#REF!</v>
      </c>
      <c r="O39" s="31" t="e">
        <f t="shared" ref="O39:O43" si="31">+L39-M39</f>
        <v>#REF!</v>
      </c>
      <c r="P39" s="31"/>
      <c r="Q39" s="31"/>
      <c r="R39" s="31"/>
      <c r="S39" s="31"/>
      <c r="T39" s="6"/>
      <c r="U39" s="6"/>
      <c r="V39" s="6"/>
      <c r="W39" s="6"/>
      <c r="X39" s="6"/>
      <c r="Y39" s="6"/>
    </row>
    <row r="40" spans="2:25" s="30" customFormat="1" ht="15" outlineLevel="1">
      <c r="D40" s="30" t="s">
        <v>53</v>
      </c>
      <c r="G40" s="31" t="e">
        <f>+#REF!</f>
        <v>#REF!</v>
      </c>
      <c r="H40" s="31">
        <v>6984.6</v>
      </c>
      <c r="I40" s="32" t="e">
        <f t="shared" si="28"/>
        <v>#REF!</v>
      </c>
      <c r="J40" s="31" t="e">
        <f t="shared" si="29"/>
        <v>#REF!</v>
      </c>
      <c r="K40" s="33"/>
      <c r="L40" s="31" t="e">
        <f>+#REF!</f>
        <v>#REF!</v>
      </c>
      <c r="M40" s="31"/>
      <c r="N40" s="32" t="e">
        <f t="shared" si="30"/>
        <v>#REF!</v>
      </c>
      <c r="O40" s="31" t="e">
        <f t="shared" si="31"/>
        <v>#REF!</v>
      </c>
      <c r="Q40" s="86"/>
    </row>
    <row r="41" spans="2:25" s="30" customFormat="1" ht="15" outlineLevel="1">
      <c r="D41" s="30" t="s">
        <v>54</v>
      </c>
      <c r="G41" s="31" t="e">
        <f>+#REF!</f>
        <v>#REF!</v>
      </c>
      <c r="H41" s="31">
        <v>8170.4</v>
      </c>
      <c r="I41" s="32" t="e">
        <f t="shared" si="28"/>
        <v>#REF!</v>
      </c>
      <c r="J41" s="31" t="e">
        <f t="shared" si="29"/>
        <v>#REF!</v>
      </c>
      <c r="K41" s="33"/>
      <c r="L41" s="31" t="e">
        <f>+#REF!</f>
        <v>#REF!</v>
      </c>
      <c r="M41" s="31"/>
      <c r="N41" s="32" t="e">
        <f t="shared" si="30"/>
        <v>#REF!</v>
      </c>
      <c r="O41" s="31" t="e">
        <f t="shared" si="31"/>
        <v>#REF!</v>
      </c>
      <c r="Q41" s="86"/>
    </row>
    <row r="42" spans="2:25" s="30" customFormat="1" ht="15" outlineLevel="1">
      <c r="D42" s="30" t="s">
        <v>19</v>
      </c>
      <c r="G42" s="31" t="e">
        <f>+#REF!</f>
        <v>#REF!</v>
      </c>
      <c r="H42" s="31">
        <v>12862.3</v>
      </c>
      <c r="I42" s="32" t="e">
        <f t="shared" si="28"/>
        <v>#REF!</v>
      </c>
      <c r="J42" s="31" t="e">
        <f t="shared" si="29"/>
        <v>#REF!</v>
      </c>
      <c r="K42" s="33"/>
      <c r="L42" s="31" t="e">
        <f>+#REF!</f>
        <v>#REF!</v>
      </c>
      <c r="M42" s="31"/>
      <c r="N42" s="32" t="e">
        <f t="shared" si="30"/>
        <v>#REF!</v>
      </c>
      <c r="O42" s="31" t="e">
        <f t="shared" si="31"/>
        <v>#REF!</v>
      </c>
      <c r="Q42" s="86"/>
    </row>
    <row r="43" spans="2:25" s="30" customFormat="1" ht="15" outlineLevel="1">
      <c r="D43" s="30" t="s">
        <v>42</v>
      </c>
      <c r="G43" s="31" t="e">
        <f>+#REF!</f>
        <v>#REF!</v>
      </c>
      <c r="H43" s="31">
        <v>14028.3</v>
      </c>
      <c r="I43" s="32" t="e">
        <f t="shared" si="28"/>
        <v>#REF!</v>
      </c>
      <c r="J43" s="31" t="e">
        <f t="shared" si="29"/>
        <v>#REF!</v>
      </c>
      <c r="K43" s="33"/>
      <c r="L43" s="31" t="e">
        <f>+#REF!</f>
        <v>#REF!</v>
      </c>
      <c r="M43" s="31"/>
      <c r="N43" s="32" t="e">
        <f t="shared" si="30"/>
        <v>#REF!</v>
      </c>
      <c r="O43" s="31" t="e">
        <f t="shared" si="31"/>
        <v>#REF!</v>
      </c>
      <c r="Q43" s="86"/>
    </row>
    <row r="44" spans="2:25" s="30" customFormat="1" ht="15" outlineLevel="1">
      <c r="D44" s="30" t="s">
        <v>80</v>
      </c>
      <c r="G44" s="31" t="e">
        <f>+#REF!</f>
        <v>#REF!</v>
      </c>
      <c r="H44" s="31">
        <v>346.2</v>
      </c>
      <c r="I44" s="32" t="e">
        <f t="shared" ref="I44:I57" si="32">+(+G44/H44-1)</f>
        <v>#REF!</v>
      </c>
      <c r="J44" s="31" t="e">
        <f t="shared" ref="J44:J57" si="33">+G44-H44</f>
        <v>#REF!</v>
      </c>
      <c r="K44" s="33"/>
      <c r="L44" s="31" t="e">
        <f>+#REF!</f>
        <v>#REF!</v>
      </c>
      <c r="M44" s="31"/>
      <c r="N44" s="32" t="e">
        <f t="shared" ref="N44:N57" si="34">+(+L44/M44-1)</f>
        <v>#REF!</v>
      </c>
      <c r="O44" s="31" t="e">
        <f t="shared" ref="O44:O57" si="35">+L44-M44</f>
        <v>#REF!</v>
      </c>
      <c r="Q44" s="86"/>
    </row>
    <row r="45" spans="2:25" s="30" customFormat="1" ht="15" outlineLevel="1">
      <c r="D45" s="30" t="s">
        <v>81</v>
      </c>
      <c r="G45" s="31" t="e">
        <f>+#REF!</f>
        <v>#REF!</v>
      </c>
      <c r="H45" s="31">
        <v>0</v>
      </c>
      <c r="I45" s="32" t="e">
        <f t="shared" si="32"/>
        <v>#REF!</v>
      </c>
      <c r="J45" s="31" t="e">
        <f t="shared" si="33"/>
        <v>#REF!</v>
      </c>
      <c r="K45" s="33"/>
      <c r="L45" s="31" t="e">
        <f>+#REF!</f>
        <v>#REF!</v>
      </c>
      <c r="M45" s="31"/>
      <c r="N45" s="32" t="e">
        <f t="shared" si="34"/>
        <v>#REF!</v>
      </c>
      <c r="O45" s="31" t="e">
        <f t="shared" si="35"/>
        <v>#REF!</v>
      </c>
      <c r="Q45" s="86"/>
    </row>
    <row r="46" spans="2:25" s="30" customFormat="1" ht="15" outlineLevel="1">
      <c r="D46" s="30" t="s">
        <v>82</v>
      </c>
      <c r="G46" s="31" t="e">
        <f>+#REF!</f>
        <v>#REF!</v>
      </c>
      <c r="H46" s="31">
        <v>1345.5</v>
      </c>
      <c r="I46" s="32" t="e">
        <f t="shared" si="32"/>
        <v>#REF!</v>
      </c>
      <c r="J46" s="31" t="e">
        <f t="shared" si="33"/>
        <v>#REF!</v>
      </c>
      <c r="K46" s="33"/>
      <c r="L46" s="31" t="e">
        <f>+#REF!</f>
        <v>#REF!</v>
      </c>
      <c r="M46" s="31"/>
      <c r="N46" s="32" t="e">
        <f t="shared" si="34"/>
        <v>#REF!</v>
      </c>
      <c r="O46" s="31" t="e">
        <f t="shared" si="35"/>
        <v>#REF!</v>
      </c>
      <c r="Q46" s="86"/>
    </row>
    <row r="47" spans="2:25" s="30" customFormat="1" ht="15" outlineLevel="1">
      <c r="D47" s="121" t="s">
        <v>107</v>
      </c>
      <c r="G47" s="31" t="e">
        <f>+#REF!</f>
        <v>#REF!</v>
      </c>
      <c r="H47" s="31">
        <v>928.7</v>
      </c>
      <c r="I47" s="32" t="e">
        <f t="shared" si="32"/>
        <v>#REF!</v>
      </c>
      <c r="J47" s="31" t="e">
        <f t="shared" si="33"/>
        <v>#REF!</v>
      </c>
      <c r="K47" s="33"/>
      <c r="L47" s="31" t="e">
        <f>+#REF!</f>
        <v>#REF!</v>
      </c>
      <c r="M47" s="31"/>
      <c r="N47" s="32" t="e">
        <f t="shared" si="34"/>
        <v>#REF!</v>
      </c>
      <c r="O47" s="31" t="e">
        <f t="shared" si="35"/>
        <v>#REF!</v>
      </c>
      <c r="Q47" s="86"/>
    </row>
    <row r="48" spans="2:25" s="30" customFormat="1" ht="15" outlineLevel="1">
      <c r="D48" s="30" t="s">
        <v>83</v>
      </c>
      <c r="G48" s="31" t="e">
        <f>+#REF!</f>
        <v>#REF!</v>
      </c>
      <c r="H48" s="31">
        <v>41.1</v>
      </c>
      <c r="I48" s="32" t="e">
        <f t="shared" si="32"/>
        <v>#REF!</v>
      </c>
      <c r="J48" s="31" t="e">
        <f t="shared" si="33"/>
        <v>#REF!</v>
      </c>
      <c r="K48" s="33"/>
      <c r="L48" s="31" t="e">
        <f>+#REF!</f>
        <v>#REF!</v>
      </c>
      <c r="M48" s="31"/>
      <c r="N48" s="32" t="e">
        <f t="shared" si="34"/>
        <v>#REF!</v>
      </c>
      <c r="O48" s="31" t="e">
        <f t="shared" si="35"/>
        <v>#REF!</v>
      </c>
      <c r="Q48" s="86"/>
    </row>
    <row r="49" spans="3:17" s="30" customFormat="1" ht="15" outlineLevel="1">
      <c r="D49" s="30" t="s">
        <v>20</v>
      </c>
      <c r="G49" s="31" t="e">
        <f>+#REF!</f>
        <v>#REF!</v>
      </c>
      <c r="H49" s="31">
        <v>881.9</v>
      </c>
      <c r="I49" s="32" t="e">
        <f t="shared" si="32"/>
        <v>#REF!</v>
      </c>
      <c r="J49" s="31" t="e">
        <f t="shared" si="33"/>
        <v>#REF!</v>
      </c>
      <c r="K49" s="33"/>
      <c r="L49" s="31" t="e">
        <f>+#REF!</f>
        <v>#REF!</v>
      </c>
      <c r="M49" s="31"/>
      <c r="N49" s="32" t="e">
        <f t="shared" si="34"/>
        <v>#REF!</v>
      </c>
      <c r="O49" s="31" t="e">
        <f t="shared" si="35"/>
        <v>#REF!</v>
      </c>
      <c r="Q49" s="86"/>
    </row>
    <row r="50" spans="3:17" s="30" customFormat="1" ht="15" outlineLevel="1">
      <c r="D50" s="30" t="s">
        <v>84</v>
      </c>
      <c r="G50" s="31" t="e">
        <f>+#REF!</f>
        <v>#REF!</v>
      </c>
      <c r="H50" s="31">
        <v>552.79999999999995</v>
      </c>
      <c r="I50" s="32" t="e">
        <f t="shared" si="32"/>
        <v>#REF!</v>
      </c>
      <c r="J50" s="31" t="e">
        <f t="shared" si="33"/>
        <v>#REF!</v>
      </c>
      <c r="K50" s="33"/>
      <c r="L50" s="31" t="e">
        <f>+#REF!</f>
        <v>#REF!</v>
      </c>
      <c r="M50" s="31"/>
      <c r="N50" s="32" t="e">
        <f t="shared" si="34"/>
        <v>#REF!</v>
      </c>
      <c r="O50" s="31" t="e">
        <f t="shared" si="35"/>
        <v>#REF!</v>
      </c>
      <c r="Q50" s="86"/>
    </row>
    <row r="51" spans="3:17" s="30" customFormat="1" ht="15" outlineLevel="1">
      <c r="D51" s="30" t="s">
        <v>85</v>
      </c>
      <c r="G51" s="31" t="e">
        <f>+#REF!</f>
        <v>#REF!</v>
      </c>
      <c r="H51" s="31">
        <v>388.40000000000003</v>
      </c>
      <c r="I51" s="32" t="e">
        <f t="shared" si="32"/>
        <v>#REF!</v>
      </c>
      <c r="J51" s="31" t="e">
        <f t="shared" si="33"/>
        <v>#REF!</v>
      </c>
      <c r="K51" s="33"/>
      <c r="L51" s="31" t="e">
        <f>+#REF!</f>
        <v>#REF!</v>
      </c>
      <c r="M51" s="31"/>
      <c r="N51" s="32" t="e">
        <f t="shared" si="34"/>
        <v>#REF!</v>
      </c>
      <c r="O51" s="31" t="e">
        <f t="shared" si="35"/>
        <v>#REF!</v>
      </c>
      <c r="Q51" s="86"/>
    </row>
    <row r="52" spans="3:17" s="30" customFormat="1" ht="15" outlineLevel="1">
      <c r="D52" s="30" t="s">
        <v>86</v>
      </c>
      <c r="G52" s="31" t="e">
        <f>+#REF!</f>
        <v>#REF!</v>
      </c>
      <c r="H52" s="31">
        <v>467.9</v>
      </c>
      <c r="I52" s="32" t="e">
        <f t="shared" si="32"/>
        <v>#REF!</v>
      </c>
      <c r="J52" s="31" t="e">
        <f t="shared" si="33"/>
        <v>#REF!</v>
      </c>
      <c r="K52" s="33"/>
      <c r="L52" s="31" t="e">
        <f>+#REF!</f>
        <v>#REF!</v>
      </c>
      <c r="M52" s="31"/>
      <c r="N52" s="32" t="e">
        <f t="shared" si="34"/>
        <v>#REF!</v>
      </c>
      <c r="O52" s="31" t="e">
        <f t="shared" si="35"/>
        <v>#REF!</v>
      </c>
      <c r="Q52" s="86"/>
    </row>
    <row r="53" spans="3:17" s="30" customFormat="1" ht="15" outlineLevel="1">
      <c r="D53" s="30" t="s">
        <v>87</v>
      </c>
      <c r="G53" s="31" t="e">
        <f>+#REF!</f>
        <v>#REF!</v>
      </c>
      <c r="H53" s="31">
        <v>97.9</v>
      </c>
      <c r="I53" s="32" t="e">
        <f t="shared" si="32"/>
        <v>#REF!</v>
      </c>
      <c r="J53" s="31" t="e">
        <f t="shared" si="33"/>
        <v>#REF!</v>
      </c>
      <c r="K53" s="33"/>
      <c r="L53" s="31" t="e">
        <f>+#REF!</f>
        <v>#REF!</v>
      </c>
      <c r="M53" s="31"/>
      <c r="N53" s="32" t="e">
        <f t="shared" si="34"/>
        <v>#REF!</v>
      </c>
      <c r="O53" s="31" t="e">
        <f t="shared" si="35"/>
        <v>#REF!</v>
      </c>
      <c r="Q53" s="86"/>
    </row>
    <row r="54" spans="3:17" s="30" customFormat="1" ht="15" outlineLevel="1">
      <c r="D54" s="30" t="s">
        <v>88</v>
      </c>
      <c r="G54" s="31" t="e">
        <f>+#REF!</f>
        <v>#REF!</v>
      </c>
      <c r="H54" s="31">
        <v>233.8</v>
      </c>
      <c r="I54" s="32" t="e">
        <f t="shared" si="32"/>
        <v>#REF!</v>
      </c>
      <c r="J54" s="31" t="e">
        <f t="shared" si="33"/>
        <v>#REF!</v>
      </c>
      <c r="K54" s="33"/>
      <c r="L54" s="31" t="e">
        <f>+#REF!</f>
        <v>#REF!</v>
      </c>
      <c r="M54" s="31"/>
      <c r="N54" s="32" t="e">
        <f t="shared" si="34"/>
        <v>#REF!</v>
      </c>
      <c r="O54" s="31" t="e">
        <f t="shared" si="35"/>
        <v>#REF!</v>
      </c>
      <c r="Q54" s="86"/>
    </row>
    <row r="55" spans="3:17" s="30" customFormat="1" ht="15" outlineLevel="1">
      <c r="D55" s="30" t="s">
        <v>89</v>
      </c>
      <c r="G55" s="31" t="e">
        <f>+#REF!</f>
        <v>#REF!</v>
      </c>
      <c r="H55" s="31">
        <v>53.3</v>
      </c>
      <c r="I55" s="32" t="e">
        <f t="shared" si="32"/>
        <v>#REF!</v>
      </c>
      <c r="J55" s="31" t="e">
        <f t="shared" si="33"/>
        <v>#REF!</v>
      </c>
      <c r="K55" s="33"/>
      <c r="L55" s="31" t="e">
        <f>+#REF!</f>
        <v>#REF!</v>
      </c>
      <c r="M55" s="31"/>
      <c r="N55" s="32" t="e">
        <f t="shared" si="34"/>
        <v>#REF!</v>
      </c>
      <c r="O55" s="31" t="e">
        <f t="shared" si="35"/>
        <v>#REF!</v>
      </c>
      <c r="Q55" s="86"/>
    </row>
    <row r="56" spans="3:17" s="30" customFormat="1" ht="15" outlineLevel="1">
      <c r="D56" s="30" t="s">
        <v>90</v>
      </c>
      <c r="G56" s="31" t="e">
        <f>+#REF!</f>
        <v>#REF!</v>
      </c>
      <c r="H56" s="31">
        <v>142.1</v>
      </c>
      <c r="I56" s="32" t="e">
        <f t="shared" si="32"/>
        <v>#REF!</v>
      </c>
      <c r="J56" s="31" t="e">
        <f t="shared" si="33"/>
        <v>#REF!</v>
      </c>
      <c r="K56" s="33"/>
      <c r="L56" s="31" t="e">
        <f>+#REF!</f>
        <v>#REF!</v>
      </c>
      <c r="M56" s="31"/>
      <c r="N56" s="32" t="e">
        <f t="shared" si="34"/>
        <v>#REF!</v>
      </c>
      <c r="O56" s="31" t="e">
        <f t="shared" si="35"/>
        <v>#REF!</v>
      </c>
      <c r="Q56" s="86"/>
    </row>
    <row r="57" spans="3:17" s="30" customFormat="1" ht="15" outlineLevel="1">
      <c r="D57" s="30" t="s">
        <v>37</v>
      </c>
      <c r="G57" s="31" t="e">
        <f>+#REF!</f>
        <v>#REF!</v>
      </c>
      <c r="H57" s="31">
        <v>-4.5297099404706387E-14</v>
      </c>
      <c r="I57" s="32" t="e">
        <f t="shared" si="32"/>
        <v>#REF!</v>
      </c>
      <c r="J57" s="31" t="e">
        <f t="shared" si="33"/>
        <v>#REF!</v>
      </c>
      <c r="K57" s="33"/>
      <c r="L57" s="31" t="e">
        <f>+#REF!</f>
        <v>#REF!</v>
      </c>
      <c r="M57" s="31"/>
      <c r="N57" s="32" t="e">
        <f t="shared" si="34"/>
        <v>#REF!</v>
      </c>
      <c r="O57" s="31" t="e">
        <f t="shared" si="35"/>
        <v>#REF!</v>
      </c>
      <c r="Q57" s="86"/>
    </row>
    <row r="58" spans="3:17" s="36" customFormat="1">
      <c r="C58" s="36" t="s">
        <v>21</v>
      </c>
      <c r="D58" s="37"/>
      <c r="E58" s="38"/>
      <c r="F58" s="39"/>
      <c r="G58" s="40" t="e">
        <f>+#REF!</f>
        <v>#REF!</v>
      </c>
      <c r="H58" s="40">
        <v>17563.5</v>
      </c>
      <c r="I58" s="41" t="e">
        <f t="shared" si="24"/>
        <v>#REF!</v>
      </c>
      <c r="J58" s="40" t="e">
        <f t="shared" si="25"/>
        <v>#REF!</v>
      </c>
      <c r="K58" s="42"/>
      <c r="L58" s="40" t="e">
        <f>+#REF!</f>
        <v>#REF!</v>
      </c>
      <c r="M58" s="31"/>
      <c r="N58" s="41" t="e">
        <f t="shared" si="26"/>
        <v>#REF!</v>
      </c>
      <c r="O58" s="40" t="e">
        <f t="shared" si="27"/>
        <v>#REF!</v>
      </c>
      <c r="Q58" s="86"/>
    </row>
    <row r="59" spans="3:17" s="30" customFormat="1" ht="15" outlineLevel="2">
      <c r="D59" s="30" t="s">
        <v>22</v>
      </c>
      <c r="G59" s="31" t="e">
        <f>+#REF!</f>
        <v>#REF!</v>
      </c>
      <c r="H59" s="31">
        <v>8182.3</v>
      </c>
      <c r="I59" s="32" t="e">
        <f t="shared" si="24"/>
        <v>#REF!</v>
      </c>
      <c r="J59" s="31" t="e">
        <f t="shared" si="25"/>
        <v>#REF!</v>
      </c>
      <c r="K59" s="33"/>
      <c r="L59" s="31" t="e">
        <f>+#REF!</f>
        <v>#REF!</v>
      </c>
      <c r="M59" s="31"/>
      <c r="N59" s="32" t="e">
        <f t="shared" si="26"/>
        <v>#REF!</v>
      </c>
      <c r="O59" s="31" t="e">
        <f t="shared" si="27"/>
        <v>#REF!</v>
      </c>
      <c r="Q59" s="86"/>
    </row>
    <row r="60" spans="3:17" s="30" customFormat="1" ht="15" outlineLevel="2">
      <c r="D60" s="30" t="s">
        <v>23</v>
      </c>
      <c r="G60" s="31" t="e">
        <f>+#REF!</f>
        <v>#REF!</v>
      </c>
      <c r="H60" s="31">
        <v>9209.6</v>
      </c>
      <c r="I60" s="32" t="e">
        <f t="shared" si="24"/>
        <v>#REF!</v>
      </c>
      <c r="J60" s="31" t="e">
        <f t="shared" si="25"/>
        <v>#REF!</v>
      </c>
      <c r="K60" s="33"/>
      <c r="L60" s="31" t="e">
        <f>+#REF!</f>
        <v>#REF!</v>
      </c>
      <c r="M60" s="31"/>
      <c r="N60" s="32" t="e">
        <f t="shared" si="26"/>
        <v>#REF!</v>
      </c>
      <c r="O60" s="31" t="e">
        <f t="shared" si="27"/>
        <v>#REF!</v>
      </c>
      <c r="Q60" s="86"/>
    </row>
    <row r="61" spans="3:17" s="30" customFormat="1" ht="15" outlineLevel="2">
      <c r="D61" s="30" t="s">
        <v>24</v>
      </c>
      <c r="G61" s="31" t="e">
        <f>+#REF!</f>
        <v>#REF!</v>
      </c>
      <c r="H61" s="31">
        <v>171.6</v>
      </c>
      <c r="I61" s="32" t="e">
        <f t="shared" si="24"/>
        <v>#REF!</v>
      </c>
      <c r="J61" s="31" t="e">
        <f t="shared" si="25"/>
        <v>#REF!</v>
      </c>
      <c r="K61" s="33"/>
      <c r="L61" s="31" t="e">
        <f>+#REF!</f>
        <v>#REF!</v>
      </c>
      <c r="M61" s="31"/>
      <c r="N61" s="32" t="e">
        <f t="shared" si="26"/>
        <v>#REF!</v>
      </c>
      <c r="O61" s="31" t="e">
        <f t="shared" si="27"/>
        <v>#REF!</v>
      </c>
      <c r="Q61" s="86"/>
    </row>
    <row r="62" spans="3:17" s="36" customFormat="1">
      <c r="C62" s="36" t="s">
        <v>25</v>
      </c>
      <c r="D62" s="37"/>
      <c r="E62" s="38"/>
      <c r="F62" s="39"/>
      <c r="G62" s="40" t="e">
        <f>+#REF!</f>
        <v>#REF!</v>
      </c>
      <c r="H62" s="40">
        <v>50618.399999999994</v>
      </c>
      <c r="I62" s="41" t="e">
        <f t="shared" si="24"/>
        <v>#REF!</v>
      </c>
      <c r="J62" s="40" t="e">
        <f t="shared" si="25"/>
        <v>#REF!</v>
      </c>
      <c r="K62" s="42"/>
      <c r="L62" s="40" t="e">
        <f>+#REF!</f>
        <v>#REF!</v>
      </c>
      <c r="M62" s="31"/>
      <c r="N62" s="41" t="e">
        <f t="shared" si="26"/>
        <v>#REF!</v>
      </c>
      <c r="O62" s="40" t="e">
        <f t="shared" si="27"/>
        <v>#REF!</v>
      </c>
      <c r="Q62" s="86"/>
    </row>
    <row r="63" spans="3:17" s="30" customFormat="1" outlineLevel="2">
      <c r="D63" s="30" t="s">
        <v>26</v>
      </c>
      <c r="G63" s="31" t="e">
        <f>+#REF!</f>
        <v>#REF!</v>
      </c>
      <c r="H63" s="31">
        <v>39387.599999999999</v>
      </c>
      <c r="I63" s="32" t="e">
        <f t="shared" si="24"/>
        <v>#REF!</v>
      </c>
      <c r="J63" s="31" t="e">
        <f t="shared" si="25"/>
        <v>#REF!</v>
      </c>
      <c r="K63" s="33"/>
      <c r="L63" s="31" t="e">
        <f>+#REF!</f>
        <v>#REF!</v>
      </c>
      <c r="M63" s="31"/>
      <c r="N63" s="32" t="e">
        <f t="shared" si="26"/>
        <v>#REF!</v>
      </c>
      <c r="O63" s="31" t="e">
        <f t="shared" si="27"/>
        <v>#REF!</v>
      </c>
      <c r="Q63" s="94"/>
    </row>
    <row r="64" spans="3:17" s="30" customFormat="1" outlineLevel="2">
      <c r="D64" s="30" t="s">
        <v>27</v>
      </c>
      <c r="G64" s="31" t="e">
        <f>+#REF!</f>
        <v>#REF!</v>
      </c>
      <c r="H64" s="31">
        <v>11230.8</v>
      </c>
      <c r="I64" s="32" t="e">
        <f t="shared" si="24"/>
        <v>#REF!</v>
      </c>
      <c r="J64" s="31" t="e">
        <f t="shared" si="25"/>
        <v>#REF!</v>
      </c>
      <c r="K64" s="33"/>
      <c r="L64" s="31" t="e">
        <f>+#REF!</f>
        <v>#REF!</v>
      </c>
      <c r="M64" s="31"/>
      <c r="N64" s="32" t="e">
        <f t="shared" si="26"/>
        <v>#REF!</v>
      </c>
      <c r="O64" s="31" t="e">
        <f t="shared" si="27"/>
        <v>#REF!</v>
      </c>
      <c r="Q64" s="94"/>
    </row>
    <row r="65" spans="1:17" s="36" customFormat="1">
      <c r="C65" s="36" t="s">
        <v>43</v>
      </c>
      <c r="D65" s="37"/>
      <c r="E65" s="38"/>
      <c r="F65" s="39"/>
      <c r="G65" s="40" t="e">
        <f>+#REF!</f>
        <v>#REF!</v>
      </c>
      <c r="H65" s="40">
        <v>11554.399999999998</v>
      </c>
      <c r="I65" s="41" t="e">
        <f t="shared" si="24"/>
        <v>#REF!</v>
      </c>
      <c r="J65" s="40" t="e">
        <f t="shared" si="25"/>
        <v>#REF!</v>
      </c>
      <c r="K65" s="42"/>
      <c r="L65" s="40" t="e">
        <f>+#REF!</f>
        <v>#REF!</v>
      </c>
      <c r="M65" s="31"/>
      <c r="N65" s="41" t="e">
        <f t="shared" si="26"/>
        <v>#REF!</v>
      </c>
      <c r="O65" s="40" t="e">
        <f t="shared" si="27"/>
        <v>#REF!</v>
      </c>
      <c r="Q65" s="95"/>
    </row>
    <row r="66" spans="1:17" s="30" customFormat="1" ht="15" outlineLevel="1">
      <c r="D66" s="30" t="s">
        <v>29</v>
      </c>
      <c r="G66" s="31" t="e">
        <f>+#REF!</f>
        <v>#REF!</v>
      </c>
      <c r="H66" s="31">
        <v>2514.2999999999997</v>
      </c>
      <c r="I66" s="32" t="e">
        <f t="shared" si="24"/>
        <v>#REF!</v>
      </c>
      <c r="J66" s="31" t="e">
        <f t="shared" si="25"/>
        <v>#REF!</v>
      </c>
      <c r="K66" s="33"/>
      <c r="L66" s="31" t="e">
        <f>+#REF!</f>
        <v>#REF!</v>
      </c>
      <c r="M66" s="31"/>
      <c r="N66" s="32" t="e">
        <f t="shared" si="26"/>
        <v>#REF!</v>
      </c>
      <c r="O66" s="31" t="e">
        <f t="shared" si="27"/>
        <v>#REF!</v>
      </c>
      <c r="Q66" s="86"/>
    </row>
    <row r="67" spans="1:17" s="30" customFormat="1" ht="15" outlineLevel="1">
      <c r="D67" s="30" t="s">
        <v>30</v>
      </c>
      <c r="G67" s="31" t="e">
        <f>+#REF!</f>
        <v>#REF!</v>
      </c>
      <c r="H67" s="31">
        <v>2037.3</v>
      </c>
      <c r="I67" s="32" t="e">
        <f t="shared" si="24"/>
        <v>#REF!</v>
      </c>
      <c r="J67" s="31" t="e">
        <f t="shared" si="25"/>
        <v>#REF!</v>
      </c>
      <c r="K67" s="33"/>
      <c r="L67" s="31" t="e">
        <f>+#REF!</f>
        <v>#REF!</v>
      </c>
      <c r="M67" s="31"/>
      <c r="N67" s="32" t="e">
        <f t="shared" si="26"/>
        <v>#REF!</v>
      </c>
      <c r="O67" s="31" t="e">
        <f t="shared" si="27"/>
        <v>#REF!</v>
      </c>
      <c r="Q67" s="86"/>
    </row>
    <row r="68" spans="1:17" s="30" customFormat="1" ht="15" outlineLevel="1">
      <c r="D68" s="30" t="s">
        <v>31</v>
      </c>
      <c r="G68" s="31" t="e">
        <f>+#REF!</f>
        <v>#REF!</v>
      </c>
      <c r="H68" s="31">
        <v>444.6</v>
      </c>
      <c r="I68" s="32" t="e">
        <f t="shared" ref="I68:I73" si="36">+(+G68/H68-1)</f>
        <v>#REF!</v>
      </c>
      <c r="J68" s="31" t="e">
        <f t="shared" ref="J68:J73" si="37">+G68-H68</f>
        <v>#REF!</v>
      </c>
      <c r="K68" s="33"/>
      <c r="L68" s="31" t="e">
        <f>+#REF!</f>
        <v>#REF!</v>
      </c>
      <c r="M68" s="31"/>
      <c r="N68" s="32" t="e">
        <f t="shared" ref="N68:N73" si="38">+(+L68/M68-1)</f>
        <v>#REF!</v>
      </c>
      <c r="O68" s="31" t="e">
        <f t="shared" ref="O68:O73" si="39">+L68-M68</f>
        <v>#REF!</v>
      </c>
      <c r="Q68" s="86"/>
    </row>
    <row r="69" spans="1:17" s="30" customFormat="1" ht="15" outlineLevel="1">
      <c r="D69" s="30" t="s">
        <v>32</v>
      </c>
      <c r="G69" s="31" t="e">
        <f>+#REF!</f>
        <v>#REF!</v>
      </c>
      <c r="H69" s="31">
        <v>6558.2</v>
      </c>
      <c r="I69" s="32" t="e">
        <f t="shared" si="36"/>
        <v>#REF!</v>
      </c>
      <c r="J69" s="31" t="e">
        <f t="shared" si="37"/>
        <v>#REF!</v>
      </c>
      <c r="K69" s="33"/>
      <c r="L69" s="31" t="e">
        <f>+#REF!</f>
        <v>#REF!</v>
      </c>
      <c r="M69" s="31"/>
      <c r="N69" s="32" t="e">
        <f t="shared" si="38"/>
        <v>#REF!</v>
      </c>
      <c r="O69" s="31" t="e">
        <f t="shared" si="39"/>
        <v>#REF!</v>
      </c>
      <c r="Q69" s="86"/>
    </row>
    <row r="70" spans="1:17" s="30" customFormat="1" outlineLevel="1">
      <c r="C70" s="36" t="s">
        <v>33</v>
      </c>
      <c r="G70" s="40" t="e">
        <f>+#REF!</f>
        <v>#REF!</v>
      </c>
      <c r="H70" s="40">
        <v>7902.3</v>
      </c>
      <c r="I70" s="32" t="e">
        <f t="shared" si="36"/>
        <v>#REF!</v>
      </c>
      <c r="J70" s="40" t="e">
        <f t="shared" si="37"/>
        <v>#REF!</v>
      </c>
      <c r="K70" s="40"/>
      <c r="L70" s="40" t="e">
        <f>+#REF!</f>
        <v>#REF!</v>
      </c>
      <c r="M70" s="40"/>
      <c r="N70" s="40" t="e">
        <f t="shared" si="38"/>
        <v>#REF!</v>
      </c>
      <c r="O70" s="40" t="e">
        <f t="shared" si="39"/>
        <v>#REF!</v>
      </c>
      <c r="Q70" s="86"/>
    </row>
    <row r="71" spans="1:17" s="36" customFormat="1" ht="16.5">
      <c r="C71" s="36" t="s">
        <v>91</v>
      </c>
      <c r="D71" s="59"/>
      <c r="E71" s="38"/>
      <c r="F71" s="39"/>
      <c r="G71" s="40" t="e">
        <f>+#REF!</f>
        <v>#REF!</v>
      </c>
      <c r="H71" s="40">
        <v>2762</v>
      </c>
      <c r="I71" s="32" t="e">
        <f t="shared" si="36"/>
        <v>#REF!</v>
      </c>
      <c r="J71" s="40" t="e">
        <f t="shared" si="37"/>
        <v>#REF!</v>
      </c>
      <c r="K71" s="40"/>
      <c r="L71" s="40" t="e">
        <f>+#REF!</f>
        <v>#REF!</v>
      </c>
      <c r="M71" s="40"/>
      <c r="N71" s="40" t="e">
        <f t="shared" si="38"/>
        <v>#REF!</v>
      </c>
      <c r="O71" s="40" t="e">
        <f t="shared" si="39"/>
        <v>#REF!</v>
      </c>
      <c r="Q71" s="86"/>
    </row>
    <row r="72" spans="1:17" s="30" customFormat="1" ht="18" hidden="1" outlineLevel="1">
      <c r="C72" s="68"/>
      <c r="D72" s="49" t="s">
        <v>56</v>
      </c>
      <c r="E72" s="49"/>
      <c r="F72" s="49"/>
      <c r="G72" s="50" t="e">
        <f>+#REF!</f>
        <v>#REF!</v>
      </c>
      <c r="H72" s="50"/>
      <c r="I72" s="97" t="e">
        <f t="shared" si="36"/>
        <v>#REF!</v>
      </c>
      <c r="J72" s="50" t="e">
        <f t="shared" si="37"/>
        <v>#REF!</v>
      </c>
      <c r="K72" s="98"/>
      <c r="L72" s="50" t="e">
        <f>+#REF!</f>
        <v>#REF!</v>
      </c>
      <c r="M72" s="50"/>
      <c r="N72" s="97" t="e">
        <f t="shared" si="38"/>
        <v>#REF!</v>
      </c>
      <c r="O72" s="50" t="e">
        <f t="shared" si="39"/>
        <v>#REF!</v>
      </c>
      <c r="Q72" s="94"/>
    </row>
    <row r="73" spans="1:17" s="30" customFormat="1" ht="18" hidden="1" outlineLevel="1">
      <c r="C73" s="68"/>
      <c r="D73" s="49" t="s">
        <v>96</v>
      </c>
      <c r="E73" s="49"/>
      <c r="F73" s="49"/>
      <c r="G73" s="50" t="e">
        <f>+#REF!</f>
        <v>#REF!</v>
      </c>
      <c r="H73" s="50"/>
      <c r="I73" s="97" t="e">
        <f t="shared" si="36"/>
        <v>#REF!</v>
      </c>
      <c r="J73" s="50" t="e">
        <f t="shared" si="37"/>
        <v>#REF!</v>
      </c>
      <c r="K73" s="98"/>
      <c r="L73" s="50" t="e">
        <f>+#REF!</f>
        <v>#REF!</v>
      </c>
      <c r="M73" s="50"/>
      <c r="N73" s="97" t="e">
        <f t="shared" si="38"/>
        <v>#REF!</v>
      </c>
      <c r="O73" s="50" t="e">
        <f t="shared" si="39"/>
        <v>#REF!</v>
      </c>
      <c r="Q73" s="86"/>
    </row>
    <row r="74" spans="1:17" s="43" customFormat="1" ht="3.75" customHeight="1" collapsed="1">
      <c r="A74" s="12"/>
      <c r="B74" s="12"/>
      <c r="E74" s="15"/>
      <c r="F74" s="16"/>
      <c r="G74" s="31"/>
      <c r="H74" s="31"/>
      <c r="I74" s="33"/>
      <c r="J74" s="31"/>
      <c r="K74" s="33"/>
      <c r="L74" s="31"/>
      <c r="M74" s="10"/>
      <c r="N74" s="33"/>
      <c r="O74" s="31"/>
      <c r="Q74" s="86"/>
    </row>
    <row r="75" spans="1:17" s="44" customFormat="1">
      <c r="A75" s="29"/>
      <c r="B75" s="25"/>
      <c r="C75" s="25" t="s">
        <v>34</v>
      </c>
      <c r="D75" s="25"/>
      <c r="E75" s="25"/>
      <c r="F75" s="25"/>
      <c r="G75" s="26" t="e">
        <f>+#REF!</f>
        <v>#REF!</v>
      </c>
      <c r="H75" s="26">
        <v>17729.8</v>
      </c>
      <c r="I75" s="27" t="e">
        <f>(+G75/H75-1)</f>
        <v>#REF!</v>
      </c>
      <c r="J75" s="26" t="e">
        <f>+G75-H75</f>
        <v>#REF!</v>
      </c>
      <c r="K75" s="28"/>
      <c r="L75" s="26" t="e">
        <f>+#REF!</f>
        <v>#REF!</v>
      </c>
      <c r="M75" s="26"/>
      <c r="N75" s="27" t="e">
        <f>(+L75/M75-1)</f>
        <v>#REF!</v>
      </c>
      <c r="O75" s="26" t="e">
        <f>+L75-M75</f>
        <v>#REF!</v>
      </c>
      <c r="Q75" s="94"/>
    </row>
    <row r="76" spans="1:17" s="36" customFormat="1">
      <c r="C76" s="36" t="s">
        <v>22</v>
      </c>
      <c r="D76" s="37"/>
      <c r="E76" s="38"/>
      <c r="F76" s="39"/>
      <c r="G76" s="40" t="e">
        <f>+#REF!</f>
        <v>#REF!</v>
      </c>
      <c r="H76" s="40">
        <v>2562.5</v>
      </c>
      <c r="I76" s="41" t="e">
        <f t="shared" ref="I76:I93" si="40">+(+G76/H76-1)</f>
        <v>#REF!</v>
      </c>
      <c r="J76" s="40" t="e">
        <f t="shared" ref="J76:J93" si="41">+G76-H76</f>
        <v>#REF!</v>
      </c>
      <c r="K76" s="42"/>
      <c r="L76" s="40" t="e">
        <f>+#REF!</f>
        <v>#REF!</v>
      </c>
      <c r="M76" s="40"/>
      <c r="N76" s="41" t="e">
        <f t="shared" ref="N76:N93" si="42">+(+L76/M76-1)</f>
        <v>#REF!</v>
      </c>
      <c r="O76" s="40" t="e">
        <f t="shared" ref="O76:O93" si="43">+L76-M76</f>
        <v>#REF!</v>
      </c>
    </row>
    <row r="77" spans="1:17" s="30" customFormat="1" ht="12.75" outlineLevel="1">
      <c r="D77" s="30" t="s">
        <v>35</v>
      </c>
      <c r="G77" s="31" t="e">
        <f>+#REF!</f>
        <v>#REF!</v>
      </c>
      <c r="H77" s="31">
        <v>1629.6000000000001</v>
      </c>
      <c r="I77" s="32" t="e">
        <f t="shared" si="40"/>
        <v>#REF!</v>
      </c>
      <c r="J77" s="31" t="e">
        <f t="shared" si="41"/>
        <v>#REF!</v>
      </c>
      <c r="K77" s="33"/>
      <c r="L77" s="31" t="e">
        <f>+#REF!</f>
        <v>#REF!</v>
      </c>
      <c r="M77" s="31"/>
      <c r="N77" s="32" t="e">
        <f t="shared" si="42"/>
        <v>#REF!</v>
      </c>
      <c r="O77" s="31" t="e">
        <f t="shared" si="43"/>
        <v>#REF!</v>
      </c>
      <c r="P77" s="77"/>
    </row>
    <row r="78" spans="1:17" s="30" customFormat="1" ht="12.75" outlineLevel="1">
      <c r="D78" s="30" t="s">
        <v>28</v>
      </c>
      <c r="G78" s="31" t="e">
        <f>+#REF!</f>
        <v>#REF!</v>
      </c>
      <c r="H78" s="31">
        <v>932.9</v>
      </c>
      <c r="I78" s="32" t="e">
        <f t="shared" si="40"/>
        <v>#REF!</v>
      </c>
      <c r="J78" s="31" t="e">
        <f t="shared" si="41"/>
        <v>#REF!</v>
      </c>
      <c r="K78" s="33"/>
      <c r="L78" s="31" t="e">
        <f>+#REF!</f>
        <v>#REF!</v>
      </c>
      <c r="M78" s="31"/>
      <c r="N78" s="32" t="e">
        <f t="shared" si="42"/>
        <v>#REF!</v>
      </c>
      <c r="O78" s="31" t="e">
        <f t="shared" si="43"/>
        <v>#REF!</v>
      </c>
      <c r="P78" s="77"/>
      <c r="Q78" s="79"/>
    </row>
    <row r="79" spans="1:17" s="36" customFormat="1">
      <c r="C79" s="36" t="s">
        <v>23</v>
      </c>
      <c r="D79" s="37"/>
      <c r="E79" s="38"/>
      <c r="F79" s="39"/>
      <c r="G79" s="40" t="e">
        <f>+#REF!</f>
        <v>#REF!</v>
      </c>
      <c r="H79" s="40">
        <v>7712</v>
      </c>
      <c r="I79" s="41" t="e">
        <f t="shared" si="40"/>
        <v>#REF!</v>
      </c>
      <c r="J79" s="40" t="e">
        <f t="shared" si="41"/>
        <v>#REF!</v>
      </c>
      <c r="K79" s="42"/>
      <c r="L79" s="40" t="e">
        <f>+#REF!</f>
        <v>#REF!</v>
      </c>
      <c r="M79" s="40"/>
      <c r="N79" s="41" t="e">
        <f t="shared" si="42"/>
        <v>#REF!</v>
      </c>
      <c r="O79" s="40" t="e">
        <f t="shared" si="43"/>
        <v>#REF!</v>
      </c>
    </row>
    <row r="80" spans="1:17" s="30" customFormat="1" ht="12.75" outlineLevel="1">
      <c r="D80" s="30" t="s">
        <v>35</v>
      </c>
      <c r="G80" s="31" t="e">
        <f>+#REF!</f>
        <v>#REF!</v>
      </c>
      <c r="H80" s="31">
        <v>7356</v>
      </c>
      <c r="I80" s="32" t="e">
        <f t="shared" si="40"/>
        <v>#REF!</v>
      </c>
      <c r="J80" s="31" t="e">
        <f t="shared" si="41"/>
        <v>#REF!</v>
      </c>
      <c r="K80" s="33"/>
      <c r="L80" s="31" t="e">
        <f>+#REF!</f>
        <v>#REF!</v>
      </c>
      <c r="M80" s="31"/>
      <c r="N80" s="32" t="e">
        <f t="shared" si="42"/>
        <v>#REF!</v>
      </c>
      <c r="O80" s="31" t="e">
        <f t="shared" si="43"/>
        <v>#REF!</v>
      </c>
    </row>
    <row r="81" spans="1:17" s="30" customFormat="1" ht="12.75" outlineLevel="1">
      <c r="D81" s="30" t="s">
        <v>28</v>
      </c>
      <c r="G81" s="31" t="e">
        <f>+#REF!</f>
        <v>#REF!</v>
      </c>
      <c r="H81" s="31">
        <v>356</v>
      </c>
      <c r="I81" s="32" t="e">
        <f t="shared" si="40"/>
        <v>#REF!</v>
      </c>
      <c r="J81" s="31" t="e">
        <f t="shared" si="41"/>
        <v>#REF!</v>
      </c>
      <c r="K81" s="33"/>
      <c r="L81" s="31" t="e">
        <f>+#REF!</f>
        <v>#REF!</v>
      </c>
      <c r="M81" s="31"/>
      <c r="N81" s="32" t="e">
        <f t="shared" si="42"/>
        <v>#REF!</v>
      </c>
      <c r="O81" s="31" t="e">
        <f t="shared" si="43"/>
        <v>#REF!</v>
      </c>
    </row>
    <row r="82" spans="1:17" s="36" customFormat="1">
      <c r="C82" s="36" t="s">
        <v>29</v>
      </c>
      <c r="D82" s="37"/>
      <c r="E82" s="38"/>
      <c r="F82" s="39"/>
      <c r="G82" s="40" t="e">
        <f>+#REF!</f>
        <v>#REF!</v>
      </c>
      <c r="H82" s="40">
        <v>639.9</v>
      </c>
      <c r="I82" s="41" t="e">
        <f t="shared" si="40"/>
        <v>#REF!</v>
      </c>
      <c r="J82" s="40" t="e">
        <f t="shared" si="41"/>
        <v>#REF!</v>
      </c>
      <c r="K82" s="42"/>
      <c r="L82" s="40" t="e">
        <f>+#REF!</f>
        <v>#REF!</v>
      </c>
      <c r="M82" s="40"/>
      <c r="N82" s="41" t="e">
        <f t="shared" si="42"/>
        <v>#REF!</v>
      </c>
      <c r="O82" s="40" t="e">
        <f t="shared" si="43"/>
        <v>#REF!</v>
      </c>
    </row>
    <row r="83" spans="1:17" s="30" customFormat="1" ht="12.75" outlineLevel="2">
      <c r="D83" s="30" t="s">
        <v>35</v>
      </c>
      <c r="G83" s="31" t="e">
        <f>+#REF!</f>
        <v>#REF!</v>
      </c>
      <c r="H83" s="31">
        <v>134.6</v>
      </c>
      <c r="I83" s="32" t="e">
        <f t="shared" si="40"/>
        <v>#REF!</v>
      </c>
      <c r="J83" s="31" t="e">
        <f t="shared" si="41"/>
        <v>#REF!</v>
      </c>
      <c r="K83" s="33"/>
      <c r="L83" s="31" t="e">
        <f>+#REF!</f>
        <v>#REF!</v>
      </c>
      <c r="M83" s="31"/>
      <c r="N83" s="32" t="e">
        <f t="shared" si="42"/>
        <v>#REF!</v>
      </c>
      <c r="O83" s="31" t="e">
        <f t="shared" si="43"/>
        <v>#REF!</v>
      </c>
    </row>
    <row r="84" spans="1:17" s="30" customFormat="1" ht="12.75" outlineLevel="2">
      <c r="D84" s="30" t="s">
        <v>28</v>
      </c>
      <c r="G84" s="31" t="e">
        <f>+#REF!</f>
        <v>#REF!</v>
      </c>
      <c r="H84" s="31">
        <v>505.3</v>
      </c>
      <c r="I84" s="32" t="e">
        <f t="shared" si="40"/>
        <v>#REF!</v>
      </c>
      <c r="J84" s="31" t="e">
        <f t="shared" si="41"/>
        <v>#REF!</v>
      </c>
      <c r="K84" s="33"/>
      <c r="L84" s="31" t="e">
        <f>+#REF!</f>
        <v>#REF!</v>
      </c>
      <c r="M84" s="31"/>
      <c r="N84" s="32" t="e">
        <f t="shared" si="42"/>
        <v>#REF!</v>
      </c>
      <c r="O84" s="31" t="e">
        <f t="shared" si="43"/>
        <v>#REF!</v>
      </c>
    </row>
    <row r="85" spans="1:17" s="36" customFormat="1">
      <c r="C85" s="36" t="s">
        <v>36</v>
      </c>
      <c r="D85" s="37"/>
      <c r="E85" s="38"/>
      <c r="F85" s="39"/>
      <c r="G85" s="40" t="e">
        <f>+#REF!</f>
        <v>#REF!</v>
      </c>
      <c r="H85" s="40">
        <v>2084</v>
      </c>
      <c r="I85" s="41" t="e">
        <f t="shared" si="40"/>
        <v>#REF!</v>
      </c>
      <c r="J85" s="40" t="e">
        <f t="shared" si="41"/>
        <v>#REF!</v>
      </c>
      <c r="K85" s="42"/>
      <c r="L85" s="40" t="e">
        <f>+#REF!</f>
        <v>#REF!</v>
      </c>
      <c r="M85" s="40"/>
      <c r="N85" s="41" t="e">
        <f t="shared" si="42"/>
        <v>#REF!</v>
      </c>
      <c r="O85" s="40" t="e">
        <f t="shared" si="43"/>
        <v>#REF!</v>
      </c>
    </row>
    <row r="86" spans="1:17" s="30" customFormat="1" ht="12.75" outlineLevel="1">
      <c r="D86" s="30" t="s">
        <v>60</v>
      </c>
      <c r="G86" s="31" t="e">
        <f>+#REF!</f>
        <v>#REF!</v>
      </c>
      <c r="H86" s="31">
        <v>481.70000000000005</v>
      </c>
      <c r="I86" s="32" t="e">
        <f t="shared" si="40"/>
        <v>#REF!</v>
      </c>
      <c r="J86" s="31" t="e">
        <f t="shared" si="41"/>
        <v>#REF!</v>
      </c>
      <c r="K86" s="33"/>
      <c r="L86" s="31" t="e">
        <f>+#REF!</f>
        <v>#REF!</v>
      </c>
      <c r="M86" s="31"/>
      <c r="N86" s="32" t="e">
        <f t="shared" si="42"/>
        <v>#REF!</v>
      </c>
      <c r="O86" s="31" t="e">
        <f t="shared" si="43"/>
        <v>#REF!</v>
      </c>
    </row>
    <row r="87" spans="1:17" s="30" customFormat="1" ht="12.75" outlineLevel="1">
      <c r="D87" s="30" t="s">
        <v>28</v>
      </c>
      <c r="G87" s="31" t="e">
        <f>+#REF!</f>
        <v>#REF!</v>
      </c>
      <c r="H87" s="31">
        <v>1602.3</v>
      </c>
      <c r="I87" s="32" t="e">
        <f t="shared" si="40"/>
        <v>#REF!</v>
      </c>
      <c r="J87" s="31" t="e">
        <f t="shared" si="41"/>
        <v>#REF!</v>
      </c>
      <c r="K87" s="33"/>
      <c r="L87" s="31" t="e">
        <f>+#REF!</f>
        <v>#REF!</v>
      </c>
      <c r="M87" s="31"/>
      <c r="N87" s="32" t="e">
        <f t="shared" si="42"/>
        <v>#REF!</v>
      </c>
      <c r="O87" s="31" t="e">
        <f t="shared" si="43"/>
        <v>#REF!</v>
      </c>
    </row>
    <row r="88" spans="1:17" s="36" customFormat="1">
      <c r="C88" s="36" t="s">
        <v>50</v>
      </c>
      <c r="D88" s="37"/>
      <c r="E88" s="38"/>
      <c r="F88" s="39"/>
      <c r="G88" s="40" t="e">
        <f>+#REF!</f>
        <v>#REF!</v>
      </c>
      <c r="H88" s="40">
        <v>1063.5999999999999</v>
      </c>
      <c r="I88" s="41" t="e">
        <f t="shared" si="40"/>
        <v>#REF!</v>
      </c>
      <c r="J88" s="40" t="e">
        <f t="shared" si="41"/>
        <v>#REF!</v>
      </c>
      <c r="K88" s="42"/>
      <c r="L88" s="40" t="e">
        <f>+#REF!</f>
        <v>#REF!</v>
      </c>
      <c r="M88" s="40"/>
      <c r="N88" s="41" t="e">
        <f t="shared" si="42"/>
        <v>#REF!</v>
      </c>
      <c r="O88" s="40" t="e">
        <f t="shared" si="43"/>
        <v>#REF!</v>
      </c>
    </row>
    <row r="89" spans="1:17" s="30" customFormat="1" ht="12.75" outlineLevel="1">
      <c r="D89" s="30" t="s">
        <v>35</v>
      </c>
      <c r="G89" s="31" t="e">
        <f>+#REF!</f>
        <v>#REF!</v>
      </c>
      <c r="H89" s="31">
        <v>848.1</v>
      </c>
      <c r="I89" s="32" t="e">
        <f t="shared" si="40"/>
        <v>#REF!</v>
      </c>
      <c r="J89" s="31" t="e">
        <f t="shared" si="41"/>
        <v>#REF!</v>
      </c>
      <c r="K89" s="33"/>
      <c r="L89" s="31" t="e">
        <f>+#REF!</f>
        <v>#REF!</v>
      </c>
      <c r="M89" s="31"/>
      <c r="N89" s="32" t="e">
        <f t="shared" si="42"/>
        <v>#REF!</v>
      </c>
      <c r="O89" s="31" t="e">
        <f t="shared" si="43"/>
        <v>#REF!</v>
      </c>
    </row>
    <row r="90" spans="1:17" s="30" customFormat="1" ht="12.75" outlineLevel="1">
      <c r="D90" s="30" t="s">
        <v>28</v>
      </c>
      <c r="G90" s="31" t="e">
        <f>+#REF!</f>
        <v>#REF!</v>
      </c>
      <c r="H90" s="31">
        <v>215.5</v>
      </c>
      <c r="I90" s="32" t="e">
        <f t="shared" si="40"/>
        <v>#REF!</v>
      </c>
      <c r="J90" s="31" t="e">
        <f t="shared" si="41"/>
        <v>#REF!</v>
      </c>
      <c r="K90" s="33"/>
      <c r="L90" s="31" t="e">
        <f>+#REF!</f>
        <v>#REF!</v>
      </c>
      <c r="M90" s="31"/>
      <c r="N90" s="32" t="e">
        <f t="shared" si="42"/>
        <v>#REF!</v>
      </c>
      <c r="O90" s="31" t="e">
        <f t="shared" si="43"/>
        <v>#REF!</v>
      </c>
    </row>
    <row r="91" spans="1:17" s="36" customFormat="1">
      <c r="C91" s="36" t="s">
        <v>37</v>
      </c>
      <c r="D91" s="37"/>
      <c r="E91" s="38"/>
      <c r="F91" s="39"/>
      <c r="G91" s="40" t="e">
        <f>+#REF!</f>
        <v>#REF!</v>
      </c>
      <c r="H91" s="40">
        <v>3667.8</v>
      </c>
      <c r="I91" s="41" t="e">
        <f t="shared" si="40"/>
        <v>#REF!</v>
      </c>
      <c r="J91" s="40" t="e">
        <f t="shared" si="41"/>
        <v>#REF!</v>
      </c>
      <c r="K91" s="42"/>
      <c r="L91" s="40" t="e">
        <f>+#REF!</f>
        <v>#REF!</v>
      </c>
      <c r="M91" s="40"/>
      <c r="N91" s="41" t="e">
        <f t="shared" si="42"/>
        <v>#REF!</v>
      </c>
      <c r="O91" s="40" t="e">
        <f t="shared" si="43"/>
        <v>#REF!</v>
      </c>
      <c r="P91" s="66"/>
    </row>
    <row r="92" spans="1:17" s="30" customFormat="1" outlineLevel="1">
      <c r="D92" s="30" t="s">
        <v>59</v>
      </c>
      <c r="G92" s="31" t="e">
        <f>+#REF!</f>
        <v>#REF!</v>
      </c>
      <c r="H92" s="31">
        <v>2559.3999999999996</v>
      </c>
      <c r="I92" s="32" t="e">
        <f t="shared" si="40"/>
        <v>#REF!</v>
      </c>
      <c r="J92" s="31" t="e">
        <f t="shared" si="41"/>
        <v>#REF!</v>
      </c>
      <c r="K92" s="33"/>
      <c r="L92" s="31" t="e">
        <f>+#REF!</f>
        <v>#REF!</v>
      </c>
      <c r="M92" s="31"/>
      <c r="N92" s="32" t="e">
        <f t="shared" si="42"/>
        <v>#REF!</v>
      </c>
      <c r="O92" s="31" t="e">
        <f t="shared" si="43"/>
        <v>#REF!</v>
      </c>
      <c r="P92" s="66"/>
    </row>
    <row r="93" spans="1:17" s="30" customFormat="1" outlineLevel="1">
      <c r="D93" s="30" t="s">
        <v>28</v>
      </c>
      <c r="G93" s="31" t="e">
        <f>+#REF!</f>
        <v>#REF!</v>
      </c>
      <c r="H93" s="31">
        <v>1108.4000000000001</v>
      </c>
      <c r="I93" s="32" t="e">
        <f t="shared" si="40"/>
        <v>#REF!</v>
      </c>
      <c r="J93" s="31" t="e">
        <f t="shared" si="41"/>
        <v>#REF!</v>
      </c>
      <c r="K93" s="33"/>
      <c r="L93" s="31" t="e">
        <f>+#REF!</f>
        <v>#REF!</v>
      </c>
      <c r="M93" s="31"/>
      <c r="N93" s="32" t="e">
        <f t="shared" si="42"/>
        <v>#REF!</v>
      </c>
      <c r="O93" s="31" t="e">
        <f t="shared" si="43"/>
        <v>#REF!</v>
      </c>
      <c r="P93" s="66"/>
    </row>
    <row r="94" spans="1:17" ht="7.5" customHeight="1">
      <c r="A94" s="43"/>
      <c r="C94" s="43"/>
      <c r="D94" s="45"/>
      <c r="E94" s="46"/>
      <c r="F94" s="45"/>
      <c r="G94" s="31"/>
      <c r="H94" s="31"/>
      <c r="I94" s="33"/>
      <c r="J94" s="31"/>
      <c r="K94" s="33"/>
      <c r="L94" s="31"/>
      <c r="M94" s="40"/>
      <c r="N94" s="33"/>
      <c r="O94" s="31"/>
    </row>
    <row r="95" spans="1:17" ht="18.75" customHeight="1">
      <c r="A95" s="43"/>
      <c r="B95" s="21" t="s">
        <v>38</v>
      </c>
      <c r="C95" s="21"/>
      <c r="D95" s="21"/>
      <c r="E95" s="21"/>
      <c r="F95" s="21"/>
      <c r="G95" s="22" t="e">
        <f>+#REF!</f>
        <v>#REF!</v>
      </c>
      <c r="H95" s="22">
        <v>31661.499999999971</v>
      </c>
      <c r="I95" s="23" t="e">
        <f>(+G95/H95-1)</f>
        <v>#REF!</v>
      </c>
      <c r="J95" s="22" t="e">
        <f>+G95-H95</f>
        <v>#REF!</v>
      </c>
      <c r="K95" s="24"/>
      <c r="L95" s="22" t="e">
        <f>+#REF!</f>
        <v>#REF!</v>
      </c>
      <c r="M95" s="22"/>
      <c r="N95" s="23" t="e">
        <f>(+L95/M95-1)</f>
        <v>#REF!</v>
      </c>
      <c r="O95" s="22" t="e">
        <f>+L95-M95</f>
        <v>#REF!</v>
      </c>
      <c r="P95" s="78"/>
      <c r="Q95" s="71"/>
    </row>
    <row r="96" spans="1:17" s="43" customFormat="1" ht="8.25" customHeight="1">
      <c r="A96" s="30"/>
      <c r="B96" s="12"/>
      <c r="C96" s="12"/>
      <c r="D96" s="14"/>
      <c r="E96" s="15"/>
      <c r="F96" s="16"/>
      <c r="G96" s="31"/>
      <c r="H96" s="31"/>
      <c r="I96" s="33"/>
      <c r="J96" s="31"/>
      <c r="K96" s="33"/>
      <c r="L96" s="31"/>
      <c r="M96" s="31"/>
      <c r="N96" s="33"/>
      <c r="O96" s="31"/>
      <c r="P96" s="62"/>
      <c r="Q96" s="62"/>
    </row>
    <row r="97" spans="1:18" s="44" customFormat="1">
      <c r="A97" s="29"/>
      <c r="B97" s="25"/>
      <c r="C97" s="25" t="s">
        <v>62</v>
      </c>
      <c r="D97" s="25"/>
      <c r="E97" s="25"/>
      <c r="F97" s="25"/>
      <c r="G97" s="26" t="e">
        <f>+#REF!</f>
        <v>#REF!</v>
      </c>
      <c r="H97" s="26">
        <v>91699.400000000009</v>
      </c>
      <c r="I97" s="27" t="e">
        <f>(+G97/H97-1)</f>
        <v>#REF!</v>
      </c>
      <c r="J97" s="26" t="e">
        <f>+G97-H97</f>
        <v>#REF!</v>
      </c>
      <c r="K97" s="28"/>
      <c r="L97" s="26" t="e">
        <f>+#REF!</f>
        <v>#REF!</v>
      </c>
      <c r="M97" s="26"/>
      <c r="N97" s="27" t="e">
        <f>(+L97/M97-1)</f>
        <v>#REF!</v>
      </c>
      <c r="O97" s="26" t="e">
        <f>+L97-M97</f>
        <v>#REF!</v>
      </c>
      <c r="P97" s="62"/>
      <c r="Q97" s="94"/>
    </row>
    <row r="98" spans="1:18" s="44" customFormat="1">
      <c r="A98" s="29"/>
      <c r="B98" s="29"/>
      <c r="C98" s="30" t="s">
        <v>92</v>
      </c>
      <c r="D98" s="29"/>
      <c r="E98" s="29"/>
      <c r="F98" s="29"/>
      <c r="G98" s="31" t="e">
        <f>+#REF!</f>
        <v>#REF!</v>
      </c>
      <c r="H98" s="31">
        <v>15003.9</v>
      </c>
      <c r="I98" s="32" t="e">
        <f t="shared" ref="I98:I99" si="44">+(+G98/H98-1)</f>
        <v>#REF!</v>
      </c>
      <c r="J98" s="31" t="e">
        <f t="shared" ref="J98:J99" si="45">+G98-H98</f>
        <v>#REF!</v>
      </c>
      <c r="K98" s="33"/>
      <c r="L98" s="31" t="e">
        <f>+#REF!</f>
        <v>#REF!</v>
      </c>
      <c r="M98" s="31"/>
      <c r="N98" s="32" t="e">
        <f t="shared" ref="N98:N99" si="46">+(+L98/M98-1)</f>
        <v>#REF!</v>
      </c>
      <c r="O98" s="31" t="e">
        <f t="shared" ref="O98:O99" si="47">+L98-M98</f>
        <v>#REF!</v>
      </c>
      <c r="P98" s="62"/>
      <c r="Q98" s="94"/>
    </row>
    <row r="99" spans="1:18" s="44" customFormat="1">
      <c r="A99" s="29"/>
      <c r="B99" s="29"/>
      <c r="C99" s="30" t="s">
        <v>93</v>
      </c>
      <c r="D99" s="29"/>
      <c r="E99" s="29"/>
      <c r="F99" s="29"/>
      <c r="G99" s="31" t="e">
        <f>+#REF!</f>
        <v>#REF!</v>
      </c>
      <c r="H99" s="31">
        <v>76695.5</v>
      </c>
      <c r="I99" s="32" t="e">
        <f t="shared" si="44"/>
        <v>#REF!</v>
      </c>
      <c r="J99" s="31" t="e">
        <f t="shared" si="45"/>
        <v>#REF!</v>
      </c>
      <c r="K99" s="33"/>
      <c r="L99" s="31" t="e">
        <f>+#REF!</f>
        <v>#REF!</v>
      </c>
      <c r="M99" s="31"/>
      <c r="N99" s="32" t="e">
        <f t="shared" si="46"/>
        <v>#REF!</v>
      </c>
      <c r="O99" s="31" t="e">
        <f t="shared" si="47"/>
        <v>#REF!</v>
      </c>
      <c r="P99" s="62"/>
      <c r="Q99" s="94"/>
    </row>
    <row r="100" spans="1:18" s="43" customFormat="1" ht="8.25" customHeight="1">
      <c r="A100" s="30"/>
      <c r="B100" s="12"/>
      <c r="C100" s="12"/>
      <c r="D100" s="14"/>
      <c r="E100" s="15"/>
      <c r="F100" s="16"/>
      <c r="G100" s="31"/>
      <c r="H100" s="31"/>
      <c r="I100" s="33"/>
      <c r="J100" s="31"/>
      <c r="K100" s="33"/>
      <c r="L100" s="31"/>
      <c r="M100" s="31"/>
      <c r="N100" s="33"/>
      <c r="O100" s="31"/>
      <c r="P100" s="62"/>
      <c r="Q100" s="94"/>
    </row>
    <row r="101" spans="1:18" ht="18.75" customHeight="1">
      <c r="A101" s="43"/>
      <c r="B101" s="21" t="s">
        <v>40</v>
      </c>
      <c r="C101" s="21"/>
      <c r="D101" s="21"/>
      <c r="E101" s="21"/>
      <c r="F101" s="21"/>
      <c r="G101" s="22" t="e">
        <f>+#REF!</f>
        <v>#REF!</v>
      </c>
      <c r="H101" s="22">
        <v>-60037.900000000038</v>
      </c>
      <c r="I101" s="23" t="e">
        <f>(+G101/H101-1)</f>
        <v>#REF!</v>
      </c>
      <c r="J101" s="22" t="e">
        <f>+G101-H101</f>
        <v>#REF!</v>
      </c>
      <c r="K101" s="24"/>
      <c r="L101" s="22" t="e">
        <f>+#REF!</f>
        <v>#REF!</v>
      </c>
      <c r="M101" s="22"/>
      <c r="N101" s="23" t="e">
        <f>(+L101/M101-1)</f>
        <v>#REF!</v>
      </c>
      <c r="O101" s="22" t="e">
        <f>+L101-M101</f>
        <v>#REF!</v>
      </c>
      <c r="P101" s="62"/>
      <c r="Q101" s="94"/>
    </row>
    <row r="102" spans="1:18" ht="19.5" customHeight="1">
      <c r="G102" s="47"/>
      <c r="H102" s="75"/>
      <c r="I102" s="48"/>
      <c r="J102" s="47"/>
      <c r="K102" s="48"/>
      <c r="L102" s="47"/>
      <c r="M102" s="87"/>
      <c r="N102" s="48"/>
      <c r="O102" s="47"/>
    </row>
    <row r="103" spans="1:18" ht="18.75" customHeight="1">
      <c r="A103" s="43"/>
      <c r="B103" s="21" t="s">
        <v>97</v>
      </c>
      <c r="C103" s="21"/>
      <c r="D103" s="21"/>
      <c r="E103" s="21"/>
      <c r="F103" s="21"/>
      <c r="G103" s="22" t="e">
        <f>+#REF!</f>
        <v>#REF!</v>
      </c>
      <c r="H103" s="22">
        <v>16657.599999999977</v>
      </c>
      <c r="I103" s="23" t="e">
        <f>(+G103/H103-1)</f>
        <v>#REF!</v>
      </c>
      <c r="J103" s="22" t="e">
        <f>+G103-H103</f>
        <v>#REF!</v>
      </c>
      <c r="K103" s="24"/>
      <c r="L103" s="22" t="e">
        <f>+#REF!</f>
        <v>#REF!</v>
      </c>
      <c r="M103" s="22"/>
      <c r="N103" s="23" t="e">
        <f>(+L103/M103-1)</f>
        <v>#REF!</v>
      </c>
      <c r="O103" s="22" t="e">
        <f>+L103-M103</f>
        <v>#REF!</v>
      </c>
      <c r="P103" s="78"/>
      <c r="Q103" s="71"/>
    </row>
    <row r="104" spans="1:18" ht="19.5" customHeight="1">
      <c r="G104" s="47"/>
      <c r="H104" s="47"/>
      <c r="I104" s="48"/>
      <c r="J104" s="47"/>
      <c r="K104" s="48"/>
      <c r="L104" s="47"/>
      <c r="M104" s="87"/>
      <c r="N104" s="48"/>
      <c r="O104" s="47"/>
    </row>
    <row r="105" spans="1:18" ht="18.75" customHeight="1">
      <c r="A105" s="43"/>
      <c r="B105" s="21" t="s">
        <v>98</v>
      </c>
      <c r="C105" s="21"/>
      <c r="D105" s="21"/>
      <c r="E105" s="21"/>
      <c r="F105" s="21"/>
      <c r="G105" s="22" t="e">
        <f>+#REF!</f>
        <v>#REF!</v>
      </c>
      <c r="H105" s="22">
        <v>-60037.900000000023</v>
      </c>
      <c r="I105" s="23" t="e">
        <f>(+G105/H105-1)</f>
        <v>#REF!</v>
      </c>
      <c r="J105" s="22" t="e">
        <f>+G105-H105</f>
        <v>#REF!</v>
      </c>
      <c r="K105" s="24"/>
      <c r="L105" s="22" t="e">
        <f>+#REF!</f>
        <v>#REF!</v>
      </c>
      <c r="M105" s="22"/>
      <c r="N105" s="23" t="e">
        <f>(+L105/M105-1)</f>
        <v>#REF!</v>
      </c>
      <c r="O105" s="22" t="e">
        <f>+L105-M105</f>
        <v>#REF!</v>
      </c>
      <c r="P105" s="62"/>
      <c r="Q105" s="94"/>
    </row>
    <row r="106" spans="1:18" s="80" customFormat="1" ht="18.75" customHeight="1">
      <c r="A106" s="101"/>
      <c r="B106" s="99"/>
      <c r="C106" s="99"/>
      <c r="D106" s="99"/>
      <c r="E106" s="99"/>
      <c r="F106" s="99"/>
      <c r="G106" s="100"/>
      <c r="H106" s="100"/>
      <c r="I106" s="102"/>
      <c r="J106" s="100"/>
      <c r="K106" s="103"/>
      <c r="L106" s="100"/>
      <c r="M106" s="100"/>
      <c r="N106" s="102"/>
      <c r="O106" s="100"/>
      <c r="P106" s="104"/>
      <c r="Q106" s="105"/>
    </row>
    <row r="107" spans="1:18" ht="19.5" customHeight="1">
      <c r="B107" s="106" t="s">
        <v>99</v>
      </c>
      <c r="G107" s="47"/>
      <c r="H107" s="75"/>
      <c r="I107" s="48"/>
      <c r="J107" s="47"/>
      <c r="K107" s="48"/>
      <c r="L107" s="47"/>
      <c r="M107" s="87"/>
      <c r="N107" s="48"/>
      <c r="O107" s="47"/>
    </row>
    <row r="108" spans="1:18" ht="6.75" customHeight="1">
      <c r="G108" s="47"/>
      <c r="H108" s="75"/>
      <c r="I108" s="48"/>
      <c r="J108" s="47"/>
      <c r="K108" s="48"/>
      <c r="L108" s="47"/>
      <c r="M108" s="87"/>
      <c r="N108" s="48"/>
      <c r="O108" s="47"/>
    </row>
    <row r="109" spans="1:18" s="36" customFormat="1" ht="15.75" customHeight="1">
      <c r="B109" s="61" t="s">
        <v>100</v>
      </c>
      <c r="C109" s="53"/>
      <c r="D109" s="51"/>
      <c r="E109" s="52"/>
      <c r="F109" s="49"/>
      <c r="G109" s="53"/>
      <c r="H109" s="53"/>
      <c r="I109" s="53"/>
      <c r="J109" s="56"/>
      <c r="K109" s="53"/>
      <c r="L109" s="53"/>
      <c r="M109" s="53"/>
      <c r="N109" s="53"/>
      <c r="O109" s="53"/>
    </row>
    <row r="110" spans="1:18" s="36" customFormat="1" ht="15.75" customHeight="1">
      <c r="B110" s="61"/>
      <c r="C110" s="107" t="s">
        <v>66</v>
      </c>
      <c r="D110" s="51"/>
      <c r="E110" s="52"/>
      <c r="F110" s="49"/>
      <c r="G110" s="53"/>
      <c r="H110" s="53"/>
      <c r="I110" s="53"/>
      <c r="J110" s="56"/>
      <c r="K110" s="53"/>
      <c r="L110" s="53"/>
      <c r="M110" s="53"/>
      <c r="N110" s="53"/>
      <c r="O110" s="53"/>
    </row>
    <row r="111" spans="1:18" s="36" customFormat="1" ht="15" customHeight="1">
      <c r="B111" s="63"/>
      <c r="C111" s="108" t="s">
        <v>67</v>
      </c>
      <c r="D111" s="51"/>
      <c r="E111" s="52"/>
      <c r="F111" s="49"/>
      <c r="G111" s="53"/>
      <c r="H111" s="53"/>
      <c r="I111" s="53"/>
      <c r="J111" s="49"/>
      <c r="K111" s="53"/>
      <c r="L111" s="53"/>
      <c r="M111" s="53"/>
      <c r="N111" s="53"/>
      <c r="O111" s="53"/>
    </row>
    <row r="112" spans="1:18" s="36" customFormat="1" ht="15.75" customHeight="1">
      <c r="B112" s="63"/>
      <c r="C112" s="109" t="s">
        <v>68</v>
      </c>
      <c r="D112" s="51"/>
      <c r="E112" s="52"/>
      <c r="F112" s="49"/>
      <c r="G112" s="53"/>
      <c r="H112" s="53"/>
      <c r="I112" s="53"/>
      <c r="J112" s="49"/>
      <c r="K112" s="53"/>
      <c r="L112" s="53"/>
      <c r="M112" s="53"/>
      <c r="N112" s="53"/>
      <c r="O112" s="53"/>
      <c r="Q112" s="60"/>
      <c r="R112" s="39"/>
    </row>
    <row r="113" spans="2:32" s="53" customFormat="1" ht="2.25" customHeight="1">
      <c r="B113" s="63"/>
      <c r="C113" s="61"/>
      <c r="D113" s="51"/>
      <c r="E113" s="52"/>
      <c r="F113" s="49"/>
      <c r="J113" s="49"/>
    </row>
    <row r="114" spans="2:32" s="36" customFormat="1" ht="15.75" customHeight="1">
      <c r="B114" s="110" t="s">
        <v>101</v>
      </c>
      <c r="C114" s="53"/>
      <c r="D114" s="51"/>
      <c r="E114" s="52"/>
      <c r="F114" s="49"/>
      <c r="G114" s="53"/>
      <c r="H114" s="53"/>
      <c r="I114" s="53"/>
      <c r="J114" s="49"/>
      <c r="K114" s="53"/>
      <c r="L114" s="53"/>
      <c r="M114" s="53"/>
      <c r="N114" s="53"/>
      <c r="O114" s="53"/>
    </row>
    <row r="115" spans="2:32" s="53" customFormat="1" ht="5.25" customHeight="1">
      <c r="B115" s="64"/>
      <c r="D115" s="51"/>
      <c r="E115" s="52"/>
      <c r="F115" s="49"/>
      <c r="J115" s="49"/>
    </row>
    <row r="116" spans="2:32" s="36" customFormat="1">
      <c r="B116" s="96" t="s">
        <v>102</v>
      </c>
      <c r="C116" s="53"/>
      <c r="D116" s="51"/>
      <c r="E116" s="52"/>
      <c r="F116" s="49"/>
      <c r="G116" s="56"/>
      <c r="H116" s="56"/>
      <c r="I116" s="57"/>
      <c r="J116" s="49"/>
      <c r="K116" s="49"/>
      <c r="L116" s="58"/>
      <c r="M116" s="49"/>
      <c r="N116" s="49"/>
      <c r="O116" s="49"/>
    </row>
    <row r="117" spans="2:32" s="36" customFormat="1">
      <c r="B117" s="111" t="s">
        <v>69</v>
      </c>
      <c r="C117" s="53"/>
      <c r="D117" s="51"/>
      <c r="E117" s="52"/>
      <c r="F117" s="49"/>
      <c r="G117" s="56"/>
      <c r="H117" s="56"/>
      <c r="I117" s="57"/>
      <c r="J117" s="49"/>
      <c r="K117" s="49"/>
      <c r="L117" s="58"/>
      <c r="M117" s="49"/>
      <c r="N117" s="49"/>
      <c r="O117" s="49"/>
    </row>
    <row r="118" spans="2:32" s="36" customFormat="1" ht="5.25" customHeight="1">
      <c r="B118" s="96"/>
      <c r="C118" s="53"/>
      <c r="D118" s="51"/>
      <c r="E118" s="52"/>
      <c r="F118" s="49"/>
      <c r="G118" s="56"/>
      <c r="H118" s="56"/>
      <c r="I118" s="57"/>
      <c r="J118" s="49"/>
      <c r="K118" s="49"/>
      <c r="L118" s="58"/>
      <c r="M118" s="49"/>
      <c r="N118" s="49"/>
      <c r="O118" s="49"/>
    </row>
    <row r="119" spans="2:32" s="53" customFormat="1" ht="15.75" customHeight="1">
      <c r="B119" s="112" t="s">
        <v>103</v>
      </c>
      <c r="D119" s="51"/>
      <c r="E119" s="52"/>
      <c r="F119" s="49"/>
      <c r="G119" s="56"/>
      <c r="H119" s="56"/>
      <c r="I119" s="57"/>
      <c r="J119" s="49"/>
      <c r="K119" s="49"/>
      <c r="L119" s="58"/>
      <c r="M119" s="49"/>
      <c r="N119" s="49"/>
      <c r="O119" s="49"/>
    </row>
    <row r="120" spans="2:32" s="53" customFormat="1" ht="15.75" customHeight="1">
      <c r="B120" s="96" t="s">
        <v>63</v>
      </c>
      <c r="D120" s="51"/>
      <c r="E120" s="52"/>
      <c r="F120" s="49"/>
      <c r="G120" s="56"/>
      <c r="H120" s="56"/>
      <c r="I120" s="57"/>
      <c r="J120" s="49"/>
      <c r="K120" s="49"/>
      <c r="L120" s="58"/>
      <c r="M120" s="49"/>
      <c r="N120" s="49"/>
      <c r="O120" s="49"/>
    </row>
    <row r="121" spans="2:32" s="53" customFormat="1">
      <c r="B121" s="67"/>
      <c r="D121" s="51"/>
      <c r="E121" s="52"/>
      <c r="F121" s="49"/>
      <c r="G121" s="56"/>
      <c r="H121" s="56"/>
      <c r="I121" s="57"/>
      <c r="J121" s="49"/>
      <c r="K121" s="49"/>
      <c r="L121" s="58"/>
      <c r="M121" s="49"/>
      <c r="N121" s="49"/>
      <c r="O121" s="49"/>
    </row>
    <row r="122" spans="2:32" s="71" customFormat="1" ht="18">
      <c r="B122" s="113" t="s">
        <v>58</v>
      </c>
      <c r="C122" s="114"/>
      <c r="D122" s="115"/>
      <c r="E122" s="116"/>
      <c r="F122" s="117"/>
      <c r="G122" s="88"/>
      <c r="H122" s="88"/>
      <c r="I122" s="88"/>
      <c r="J122" s="88"/>
      <c r="K122" s="69"/>
      <c r="L122" s="88"/>
      <c r="M122" s="88"/>
      <c r="N122" s="88"/>
      <c r="O122" s="88"/>
    </row>
    <row r="123" spans="2:32" s="71" customFormat="1" ht="15.75" customHeight="1">
      <c r="B123" s="68"/>
      <c r="C123" s="53" t="s">
        <v>104</v>
      </c>
      <c r="D123" s="9"/>
      <c r="E123" s="7"/>
      <c r="F123" s="8"/>
      <c r="G123" s="58" t="e">
        <f>+#REF!</f>
        <v>#REF!</v>
      </c>
      <c r="H123" s="58"/>
      <c r="I123" s="58"/>
      <c r="J123" s="118"/>
      <c r="K123" s="91"/>
      <c r="L123" s="58" t="e">
        <f>+#REF!</f>
        <v>#REF!</v>
      </c>
      <c r="M123" s="91"/>
      <c r="N123" s="69"/>
      <c r="O123" s="68"/>
      <c r="Q123" s="72"/>
    </row>
    <row r="124" spans="2:32" s="68" customFormat="1" ht="15.75" customHeight="1">
      <c r="C124" s="53" t="s">
        <v>57</v>
      </c>
      <c r="D124" s="9"/>
      <c r="E124" s="7"/>
      <c r="F124" s="8"/>
      <c r="G124" s="58" t="e">
        <f>+#REF!</f>
        <v>#REF!</v>
      </c>
      <c r="H124" s="58"/>
      <c r="I124" s="58"/>
      <c r="J124" s="118"/>
      <c r="K124" s="91"/>
      <c r="L124" s="119" t="e">
        <f>+#REF!</f>
        <v>#REF!</v>
      </c>
      <c r="M124" s="69"/>
      <c r="N124" s="69"/>
      <c r="Q124" s="92"/>
    </row>
    <row r="125" spans="2:32" s="68" customFormat="1" ht="18">
      <c r="D125" s="9"/>
      <c r="E125" s="7"/>
      <c r="F125" s="8"/>
      <c r="G125" s="8"/>
      <c r="H125" s="8"/>
      <c r="I125" s="8"/>
      <c r="J125" s="69"/>
      <c r="K125" s="69"/>
      <c r="L125" s="69"/>
      <c r="M125" s="69"/>
      <c r="N125" s="69"/>
      <c r="R125" s="69"/>
      <c r="S125" s="69"/>
      <c r="T125" s="69"/>
      <c r="U125" s="69"/>
      <c r="V125" s="69"/>
      <c r="W125" s="69"/>
      <c r="X125" s="69"/>
      <c r="Y125" s="69"/>
      <c r="Z125" s="69"/>
      <c r="AA125" s="69"/>
      <c r="AB125" s="69"/>
      <c r="AC125" s="69"/>
      <c r="AD125" s="69"/>
      <c r="AE125" s="69"/>
      <c r="AF125" s="69"/>
    </row>
    <row r="126" spans="2:32" s="71" customFormat="1" ht="24" customHeight="1">
      <c r="B126" s="2" t="s">
        <v>105</v>
      </c>
      <c r="C126" s="2"/>
      <c r="D126" s="2"/>
      <c r="E126" s="2"/>
      <c r="F126" s="2"/>
      <c r="G126" s="2"/>
      <c r="H126" s="2"/>
      <c r="I126" s="2"/>
      <c r="J126" s="2"/>
      <c r="K126" s="2"/>
      <c r="L126" s="2"/>
      <c r="M126" s="2"/>
      <c r="N126" s="2"/>
      <c r="O126" s="2"/>
      <c r="R126" s="70"/>
      <c r="S126" s="70"/>
      <c r="T126" s="70"/>
      <c r="U126" s="70"/>
      <c r="V126" s="70"/>
      <c r="W126" s="70"/>
      <c r="X126" s="70"/>
      <c r="Y126" s="70"/>
      <c r="Z126" s="70"/>
      <c r="AA126" s="70"/>
      <c r="AB126" s="70"/>
      <c r="AC126" s="70"/>
      <c r="AD126" s="70"/>
      <c r="AE126" s="70"/>
      <c r="AF126" s="70"/>
    </row>
    <row r="127" spans="2:32" s="71" customFormat="1" ht="24" customHeight="1">
      <c r="B127" s="2"/>
      <c r="C127" s="2"/>
      <c r="D127" s="2"/>
      <c r="E127" s="2"/>
      <c r="F127" s="2"/>
      <c r="G127" s="2"/>
      <c r="H127" s="2"/>
      <c r="I127" s="2"/>
      <c r="J127" s="2"/>
      <c r="K127" s="2"/>
      <c r="L127" s="2"/>
      <c r="M127" s="2"/>
      <c r="N127" s="2"/>
      <c r="O127" s="2"/>
      <c r="Q127" s="72"/>
      <c r="R127" s="70"/>
      <c r="S127" s="70"/>
      <c r="T127" s="70"/>
      <c r="U127" s="70"/>
      <c r="V127" s="70"/>
      <c r="W127" s="70"/>
      <c r="X127" s="70"/>
      <c r="Y127" s="70"/>
      <c r="Z127" s="70"/>
      <c r="AA127" s="70"/>
      <c r="AB127" s="70"/>
      <c r="AC127" s="70"/>
      <c r="AD127" s="70"/>
      <c r="AE127" s="70"/>
      <c r="AF127" s="70"/>
    </row>
    <row r="128" spans="2:32" s="71" customFormat="1" ht="15" customHeight="1">
      <c r="B128" s="63"/>
      <c r="C128" s="1" t="s">
        <v>64</v>
      </c>
      <c r="D128" s="1"/>
      <c r="E128" s="1"/>
      <c r="F128" s="1"/>
      <c r="G128" s="1"/>
      <c r="H128" s="1"/>
      <c r="I128" s="1"/>
      <c r="J128" s="1"/>
      <c r="K128" s="1"/>
      <c r="L128" s="1"/>
      <c r="M128" s="1"/>
      <c r="N128" s="1"/>
      <c r="O128" s="1"/>
      <c r="Q128" s="93"/>
      <c r="R128" s="49"/>
      <c r="S128" s="53"/>
      <c r="T128" s="53"/>
      <c r="U128" s="70"/>
      <c r="V128" s="70"/>
      <c r="W128" s="70"/>
      <c r="X128" s="70"/>
      <c r="Y128" s="70"/>
      <c r="Z128" s="70"/>
      <c r="AA128" s="70"/>
      <c r="AB128" s="70"/>
      <c r="AC128" s="70"/>
      <c r="AD128" s="70"/>
      <c r="AE128" s="70"/>
      <c r="AF128" s="70"/>
    </row>
    <row r="129" spans="2:32" s="71" customFormat="1" ht="18">
      <c r="B129" s="63"/>
      <c r="C129" s="1"/>
      <c r="D129" s="1"/>
      <c r="E129" s="1"/>
      <c r="F129" s="1"/>
      <c r="G129" s="1"/>
      <c r="H129" s="1"/>
      <c r="I129" s="1"/>
      <c r="J129" s="1"/>
      <c r="K129" s="1"/>
      <c r="L129" s="1"/>
      <c r="M129" s="1"/>
      <c r="N129" s="1"/>
      <c r="O129" s="1"/>
      <c r="R129" s="70"/>
      <c r="S129" s="70"/>
      <c r="T129" s="70"/>
      <c r="U129" s="70"/>
      <c r="V129" s="70"/>
      <c r="W129" s="70"/>
      <c r="X129" s="70"/>
      <c r="Y129" s="70"/>
      <c r="Z129" s="70"/>
      <c r="AA129" s="70"/>
      <c r="AB129" s="70"/>
      <c r="AC129" s="70"/>
      <c r="AD129" s="70"/>
      <c r="AE129" s="70"/>
      <c r="AF129" s="70"/>
    </row>
    <row r="130" spans="2:32" s="71" customFormat="1" ht="15" customHeight="1">
      <c r="B130" s="63"/>
      <c r="C130" s="1" t="s">
        <v>65</v>
      </c>
      <c r="D130" s="1"/>
      <c r="E130" s="1"/>
      <c r="F130" s="1"/>
      <c r="G130" s="1"/>
      <c r="H130" s="1"/>
      <c r="I130" s="1"/>
      <c r="J130" s="1"/>
      <c r="K130" s="1"/>
      <c r="L130" s="1"/>
      <c r="M130" s="1"/>
      <c r="N130" s="1"/>
      <c r="O130" s="1"/>
      <c r="R130" s="70"/>
      <c r="S130" s="70"/>
      <c r="T130" s="70"/>
      <c r="U130" s="70"/>
      <c r="V130" s="70"/>
      <c r="W130" s="70"/>
      <c r="X130" s="70"/>
      <c r="Y130" s="70"/>
      <c r="Z130" s="70"/>
      <c r="AA130" s="70"/>
      <c r="AB130" s="70"/>
      <c r="AC130" s="70"/>
      <c r="AD130" s="70"/>
      <c r="AE130" s="70"/>
      <c r="AF130" s="70"/>
    </row>
    <row r="131" spans="2:32" s="71" customFormat="1" ht="21.75" customHeight="1">
      <c r="B131" s="68"/>
      <c r="C131" s="1"/>
      <c r="D131" s="1"/>
      <c r="E131" s="1"/>
      <c r="F131" s="1"/>
      <c r="G131" s="1"/>
      <c r="H131" s="1"/>
      <c r="I131" s="1"/>
      <c r="J131" s="1"/>
      <c r="K131" s="1"/>
      <c r="L131" s="1"/>
      <c r="M131" s="1"/>
      <c r="N131" s="1"/>
      <c r="O131" s="1"/>
    </row>
    <row r="132" spans="2:32" s="71" customFormat="1" ht="25.5" customHeight="1">
      <c r="B132" s="2" t="s">
        <v>106</v>
      </c>
      <c r="C132" s="2"/>
      <c r="D132" s="2"/>
      <c r="E132" s="2"/>
      <c r="F132" s="2"/>
      <c r="G132" s="2"/>
      <c r="H132" s="2"/>
      <c r="I132" s="2"/>
      <c r="J132" s="2"/>
      <c r="K132" s="2"/>
      <c r="L132" s="2"/>
      <c r="M132" s="2"/>
      <c r="N132" s="2"/>
      <c r="O132" s="2"/>
    </row>
    <row r="133" spans="2:32" s="71" customFormat="1" ht="25.5" customHeight="1">
      <c r="B133" s="2"/>
      <c r="C133" s="2"/>
      <c r="D133" s="2"/>
      <c r="E133" s="2"/>
      <c r="F133" s="2"/>
      <c r="G133" s="2"/>
      <c r="H133" s="2"/>
      <c r="I133" s="2"/>
      <c r="J133" s="2"/>
      <c r="K133" s="2"/>
      <c r="L133" s="2"/>
      <c r="M133" s="2"/>
      <c r="N133" s="2"/>
      <c r="O133" s="2"/>
    </row>
    <row r="134" spans="2:32" ht="16.5">
      <c r="B134" s="120"/>
      <c r="C134" s="53"/>
      <c r="D134" s="51"/>
      <c r="E134" s="52"/>
      <c r="F134" s="49"/>
      <c r="G134" s="49"/>
      <c r="H134" s="89"/>
      <c r="I134" s="49"/>
      <c r="J134" s="49"/>
      <c r="K134" s="49"/>
      <c r="L134" s="49"/>
      <c r="N134" s="49"/>
      <c r="O134" s="49"/>
    </row>
    <row r="135" spans="2:32" ht="16.5">
      <c r="B135" s="83"/>
    </row>
    <row r="136" spans="2:32" ht="16.5">
      <c r="B136" s="83"/>
    </row>
    <row r="137" spans="2:32" ht="16.5">
      <c r="B137" s="84"/>
    </row>
    <row r="138" spans="2:32" ht="16.5">
      <c r="B138" s="83"/>
    </row>
    <row r="139" spans="2:32" ht="16.5">
      <c r="B139" s="83"/>
    </row>
    <row r="140" spans="2:32" ht="16.5">
      <c r="B140" s="83"/>
    </row>
    <row r="141" spans="2:32" ht="16.5">
      <c r="B141" s="85"/>
    </row>
    <row r="142" spans="2:32" ht="16.5">
      <c r="B142" s="85"/>
      <c r="C142" s="80"/>
      <c r="D142" s="81"/>
      <c r="E142" s="82"/>
      <c r="F142" s="55"/>
      <c r="G142" s="55"/>
      <c r="I142" s="55"/>
      <c r="J142" s="55"/>
      <c r="K142" s="55"/>
      <c r="L142" s="55"/>
      <c r="M142" s="89"/>
      <c r="N142" s="55"/>
      <c r="O142" s="55"/>
      <c r="P142" s="80"/>
      <c r="Q142" s="80"/>
    </row>
    <row r="143" spans="2:32">
      <c r="C143" s="80"/>
      <c r="D143" s="81"/>
      <c r="E143" s="82"/>
      <c r="F143" s="55"/>
      <c r="G143" s="55"/>
      <c r="I143" s="55"/>
      <c r="J143" s="55"/>
      <c r="K143" s="55"/>
      <c r="L143" s="55"/>
      <c r="M143" s="89"/>
      <c r="N143" s="55"/>
      <c r="O143" s="55"/>
      <c r="P143" s="80"/>
      <c r="Q143" s="80"/>
    </row>
    <row r="144" spans="2:32">
      <c r="C144" s="80"/>
      <c r="D144" s="81"/>
      <c r="E144" s="82"/>
      <c r="F144" s="55"/>
      <c r="G144" s="55"/>
      <c r="I144" s="55"/>
      <c r="J144" s="55"/>
      <c r="K144" s="55"/>
      <c r="L144" s="55"/>
      <c r="M144" s="89"/>
      <c r="N144" s="55"/>
      <c r="O144" s="55"/>
      <c r="P144" s="80"/>
      <c r="Q144" s="80"/>
    </row>
    <row r="145" spans="3:17">
      <c r="C145" s="80"/>
      <c r="D145" s="81"/>
      <c r="E145" s="82"/>
      <c r="F145" s="55"/>
      <c r="G145" s="55"/>
      <c r="I145" s="55"/>
      <c r="J145" s="55"/>
      <c r="K145" s="55"/>
      <c r="L145" s="55"/>
      <c r="M145" s="89"/>
      <c r="N145" s="55"/>
      <c r="O145" s="55"/>
      <c r="P145" s="80"/>
      <c r="Q145" s="80"/>
    </row>
    <row r="146" spans="3:17">
      <c r="C146" s="80"/>
      <c r="D146" s="81"/>
      <c r="E146" s="82"/>
      <c r="F146" s="55"/>
      <c r="G146" s="55"/>
      <c r="I146" s="55"/>
      <c r="J146" s="55"/>
      <c r="K146" s="55"/>
      <c r="L146" s="55"/>
      <c r="M146" s="89"/>
      <c r="N146" s="55"/>
      <c r="O146" s="55"/>
      <c r="P146" s="80"/>
      <c r="Q146" s="80"/>
    </row>
    <row r="147" spans="3:17">
      <c r="C147" s="80"/>
      <c r="D147" s="81"/>
      <c r="E147" s="82"/>
      <c r="F147" s="55"/>
      <c r="G147" s="55"/>
      <c r="I147" s="55"/>
      <c r="J147" s="55"/>
      <c r="K147" s="55"/>
      <c r="L147" s="55"/>
      <c r="M147" s="89"/>
      <c r="N147" s="55"/>
      <c r="O147" s="55"/>
      <c r="P147" s="80"/>
      <c r="Q147" s="80"/>
    </row>
    <row r="148" spans="3:17">
      <c r="C148" s="80"/>
      <c r="D148" s="81"/>
      <c r="E148" s="82"/>
      <c r="F148" s="55"/>
      <c r="G148" s="55"/>
      <c r="I148" s="55"/>
      <c r="J148" s="55"/>
      <c r="K148" s="55"/>
      <c r="L148" s="55"/>
      <c r="M148" s="89"/>
      <c r="N148" s="55"/>
      <c r="O148" s="55"/>
      <c r="P148" s="80"/>
      <c r="Q148" s="80"/>
    </row>
    <row r="149" spans="3:17">
      <c r="C149" s="80"/>
      <c r="D149" s="81"/>
      <c r="E149" s="82"/>
      <c r="F149" s="55"/>
      <c r="G149" s="55"/>
      <c r="I149" s="55"/>
      <c r="J149" s="55"/>
      <c r="K149" s="55"/>
      <c r="L149" s="55"/>
      <c r="M149" s="89"/>
      <c r="N149" s="55"/>
      <c r="O149" s="55"/>
      <c r="P149" s="80"/>
      <c r="Q149" s="80"/>
    </row>
    <row r="150" spans="3:17">
      <c r="C150" s="80"/>
      <c r="D150" s="81"/>
      <c r="E150" s="82"/>
      <c r="F150" s="55"/>
      <c r="G150" s="55"/>
      <c r="I150" s="55"/>
      <c r="J150" s="55"/>
      <c r="K150" s="55"/>
      <c r="L150" s="55"/>
      <c r="M150" s="89"/>
      <c r="N150" s="55"/>
      <c r="O150" s="55"/>
      <c r="P150" s="80"/>
      <c r="Q150" s="80"/>
    </row>
    <row r="151" spans="3:17">
      <c r="C151" s="80"/>
      <c r="D151" s="81"/>
      <c r="E151" s="82"/>
      <c r="F151" s="55"/>
      <c r="G151" s="55"/>
      <c r="I151" s="55"/>
      <c r="J151" s="55"/>
      <c r="K151" s="55"/>
      <c r="L151" s="55"/>
      <c r="M151" s="89"/>
      <c r="N151" s="55"/>
      <c r="O151" s="55"/>
      <c r="P151" s="80"/>
      <c r="Q151" s="80"/>
    </row>
    <row r="152" spans="3:17">
      <c r="C152" s="80"/>
      <c r="D152" s="81"/>
      <c r="E152" s="82"/>
      <c r="F152" s="55"/>
      <c r="G152" s="55"/>
      <c r="I152" s="55"/>
      <c r="J152" s="55"/>
      <c r="K152" s="55"/>
      <c r="L152" s="55"/>
      <c r="M152" s="89"/>
      <c r="N152" s="55"/>
      <c r="O152" s="55"/>
      <c r="P152" s="80"/>
      <c r="Q152" s="80"/>
    </row>
  </sheetData>
  <mergeCells count="10">
    <mergeCell ref="B126:O127"/>
    <mergeCell ref="C128:O129"/>
    <mergeCell ref="C130:O131"/>
    <mergeCell ref="B132:O133"/>
    <mergeCell ref="B1:O1"/>
    <mergeCell ref="B2:O2"/>
    <mergeCell ref="G4:H4"/>
    <mergeCell ref="I4:J4"/>
    <mergeCell ref="L4:M4"/>
    <mergeCell ref="N4:O4"/>
  </mergeCells>
  <printOptions horizontalCentered="1"/>
  <pageMargins left="0" right="0" top="0.55118110236220474" bottom="0" header="0.31496062992125984" footer="0"/>
  <pageSetup paperSize="9" scale="7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EFB77-5FA3-4340-8C18-6313BD40329B}">
  <sheetPr>
    <pageSetUpPr fitToPage="1"/>
  </sheetPr>
  <dimension ref="A1:J80"/>
  <sheetViews>
    <sheetView tabSelected="1" topLeftCell="A57" zoomScaleNormal="100" workbookViewId="0">
      <selection activeCell="J75" sqref="J75"/>
    </sheetView>
  </sheetViews>
  <sheetFormatPr baseColWidth="10" defaultColWidth="11.42578125" defaultRowHeight="15.75" outlineLevelRow="1"/>
  <cols>
    <col min="1" max="1" width="1.5703125" style="129" customWidth="1"/>
    <col min="2" max="3" width="2.42578125" style="133" customWidth="1"/>
    <col min="4" max="4" width="4" style="138" customWidth="1"/>
    <col min="5" max="5" width="2.42578125" style="139" customWidth="1"/>
    <col min="6" max="6" width="37.85546875" style="161" customWidth="1"/>
    <col min="7" max="7" width="11.28515625" style="130" bestFit="1" customWidth="1"/>
    <col min="8" max="8" width="10.140625" style="131" bestFit="1" customWidth="1"/>
    <col min="9" max="9" width="9.5703125" style="129" bestFit="1" customWidth="1"/>
    <col min="10" max="10" width="9.28515625" style="132" bestFit="1" customWidth="1"/>
    <col min="11" max="11" width="3.85546875" style="128" customWidth="1"/>
    <col min="12" max="13" width="11.28515625" style="128" bestFit="1" customWidth="1"/>
    <col min="14" max="14" width="6.85546875" style="128" bestFit="1" customWidth="1"/>
    <col min="15" max="15" width="11.42578125" style="128" bestFit="1" customWidth="1"/>
    <col min="16" max="16" width="11.42578125" style="128"/>
    <col min="17" max="17" width="11.85546875" style="128" customWidth="1"/>
    <col min="18" max="18" width="12.42578125" style="128" customWidth="1"/>
    <col min="19" max="19" width="11.42578125" style="128" customWidth="1"/>
    <col min="20" max="20" width="11.42578125" style="128"/>
    <col min="21" max="21" width="13.28515625" style="128" bestFit="1" customWidth="1"/>
    <col min="22" max="16384" width="11.42578125" style="128"/>
  </cols>
  <sheetData>
    <row r="1" spans="1:10" ht="21">
      <c r="A1" s="133"/>
      <c r="C1" s="186"/>
      <c r="D1" s="186"/>
      <c r="E1" s="186"/>
      <c r="F1" s="186"/>
      <c r="G1" s="186"/>
      <c r="H1" s="186"/>
      <c r="I1" s="186"/>
      <c r="J1" s="186"/>
    </row>
    <row r="2" spans="1:10" ht="16.5" customHeight="1">
      <c r="A2" s="133"/>
      <c r="C2" s="258" t="s">
        <v>119</v>
      </c>
      <c r="D2" s="258"/>
      <c r="E2" s="258"/>
      <c r="F2" s="258"/>
      <c r="G2" s="258"/>
      <c r="H2" s="258"/>
      <c r="I2" s="258"/>
      <c r="J2" s="258"/>
    </row>
    <row r="3" spans="1:10" ht="3.75" customHeight="1">
      <c r="A3" s="133"/>
      <c r="C3" s="134"/>
      <c r="D3" s="134"/>
      <c r="E3" s="134"/>
      <c r="F3" s="134"/>
      <c r="G3" s="135"/>
      <c r="H3" s="136"/>
      <c r="I3" s="134"/>
      <c r="J3" s="137"/>
    </row>
    <row r="4" spans="1:10">
      <c r="A4" s="133"/>
      <c r="D4" s="133"/>
      <c r="E4" s="138"/>
      <c r="F4" s="139"/>
      <c r="G4" s="257" t="s">
        <v>44</v>
      </c>
      <c r="H4" s="257"/>
      <c r="I4" s="257" t="s">
        <v>45</v>
      </c>
      <c r="J4" s="257"/>
    </row>
    <row r="5" spans="1:10" ht="15.75" customHeight="1">
      <c r="A5" s="133"/>
      <c r="D5" s="133"/>
      <c r="E5" s="138"/>
      <c r="F5" s="139"/>
      <c r="G5" s="140">
        <v>45809</v>
      </c>
      <c r="H5" s="140">
        <v>45444</v>
      </c>
      <c r="I5" s="141" t="s">
        <v>47</v>
      </c>
      <c r="J5" s="142" t="s">
        <v>48</v>
      </c>
    </row>
    <row r="6" spans="1:10" ht="6" customHeight="1">
      <c r="A6" s="133"/>
      <c r="C6" s="143"/>
      <c r="D6" s="143"/>
      <c r="E6" s="143"/>
      <c r="F6" s="144"/>
      <c r="G6" s="145"/>
      <c r="H6" s="146"/>
      <c r="I6" s="141"/>
      <c r="J6" s="147"/>
    </row>
    <row r="7" spans="1:10">
      <c r="D7" s="148" t="s">
        <v>0</v>
      </c>
      <c r="E7" s="148"/>
      <c r="F7" s="148"/>
      <c r="G7" s="149">
        <v>11583222.900000002</v>
      </c>
      <c r="H7" s="149">
        <v>8182493.5</v>
      </c>
      <c r="I7" s="150">
        <v>0.41561040042378306</v>
      </c>
      <c r="J7" s="151">
        <v>3400729.4000000022</v>
      </c>
    </row>
    <row r="8" spans="1:10">
      <c r="B8" s="152"/>
      <c r="D8" s="152" t="s">
        <v>1</v>
      </c>
      <c r="E8" s="152"/>
      <c r="F8" s="152"/>
      <c r="G8" s="153">
        <v>10830062.200000001</v>
      </c>
      <c r="H8" s="153">
        <v>7625150.5999999996</v>
      </c>
      <c r="I8" s="154">
        <v>0.42030797398283548</v>
      </c>
      <c r="J8" s="155">
        <v>3204911.6000000015</v>
      </c>
    </row>
    <row r="9" spans="1:10" ht="15" outlineLevel="1">
      <c r="B9" s="156"/>
      <c r="C9" s="156"/>
      <c r="D9" s="156" t="s">
        <v>2</v>
      </c>
      <c r="E9" s="156"/>
      <c r="F9" s="156"/>
      <c r="G9" s="157">
        <v>2345595.5</v>
      </c>
      <c r="H9" s="157">
        <v>1563865.1</v>
      </c>
      <c r="I9" s="158">
        <v>0.49987073693248862</v>
      </c>
      <c r="J9" s="159">
        <v>781730.39999999991</v>
      </c>
    </row>
    <row r="10" spans="1:10" ht="15" outlineLevel="1">
      <c r="B10" s="156"/>
      <c r="C10" s="156"/>
      <c r="D10" s="156" t="s">
        <v>3</v>
      </c>
      <c r="E10" s="156"/>
      <c r="F10" s="156"/>
      <c r="G10" s="157">
        <v>934665.6</v>
      </c>
      <c r="H10" s="157">
        <v>944915</v>
      </c>
      <c r="I10" s="158">
        <v>-1.0846901573157375E-2</v>
      </c>
      <c r="J10" s="159">
        <v>-10249.400000000023</v>
      </c>
    </row>
    <row r="11" spans="1:10" ht="15" outlineLevel="1">
      <c r="B11" s="156"/>
      <c r="C11" s="156"/>
      <c r="D11" s="156" t="s">
        <v>52</v>
      </c>
      <c r="E11" s="156"/>
      <c r="F11" s="156"/>
      <c r="G11" s="157">
        <v>3658124</v>
      </c>
      <c r="H11" s="157">
        <v>2324901.3000000003</v>
      </c>
      <c r="I11" s="158">
        <v>0.57345346230396954</v>
      </c>
      <c r="J11" s="159">
        <v>1333222.6999999997</v>
      </c>
    </row>
    <row r="12" spans="1:10" ht="15" outlineLevel="1">
      <c r="B12" s="156"/>
      <c r="C12" s="156"/>
      <c r="D12" s="156" t="s">
        <v>4</v>
      </c>
      <c r="E12" s="156"/>
      <c r="F12" s="156"/>
      <c r="G12" s="157">
        <v>1054560.3</v>
      </c>
      <c r="H12" s="157">
        <v>870373.3</v>
      </c>
      <c r="I12" s="158">
        <v>0.21161839408446936</v>
      </c>
      <c r="J12" s="159">
        <v>184187</v>
      </c>
    </row>
    <row r="13" spans="1:10" ht="15" outlineLevel="1">
      <c r="B13" s="156"/>
      <c r="C13" s="156"/>
      <c r="D13" s="156" t="s">
        <v>5</v>
      </c>
      <c r="E13" s="156"/>
      <c r="F13" s="156"/>
      <c r="G13" s="157">
        <v>457079.8</v>
      </c>
      <c r="H13" s="157">
        <v>125861.40000000001</v>
      </c>
      <c r="I13" s="158">
        <v>2.6316122337746122</v>
      </c>
      <c r="J13" s="159">
        <v>331218.39999999997</v>
      </c>
    </row>
    <row r="14" spans="1:10" ht="15" outlineLevel="1">
      <c r="B14" s="156"/>
      <c r="C14" s="156"/>
      <c r="D14" s="156" t="s">
        <v>6</v>
      </c>
      <c r="E14" s="156"/>
      <c r="F14" s="156"/>
      <c r="G14" s="157">
        <v>117986.9</v>
      </c>
      <c r="H14" s="157">
        <v>94566.900000000009</v>
      </c>
      <c r="I14" s="158">
        <v>0.247655363557439</v>
      </c>
      <c r="J14" s="159">
        <v>23419.999999999985</v>
      </c>
    </row>
    <row r="15" spans="1:10" ht="15" outlineLevel="1">
      <c r="B15" s="156"/>
      <c r="C15" s="156"/>
      <c r="D15" s="156" t="s">
        <v>7</v>
      </c>
      <c r="E15" s="156"/>
      <c r="F15" s="156"/>
      <c r="G15" s="157">
        <v>1197749.5</v>
      </c>
      <c r="H15" s="157">
        <v>444032.10000000003</v>
      </c>
      <c r="I15" s="158">
        <v>1.6974389914603019</v>
      </c>
      <c r="J15" s="159">
        <v>753717.39999999991</v>
      </c>
    </row>
    <row r="16" spans="1:10" ht="15" outlineLevel="1">
      <c r="B16" s="156"/>
      <c r="C16" s="156"/>
      <c r="D16" s="156" t="s">
        <v>8</v>
      </c>
      <c r="E16" s="156"/>
      <c r="F16" s="156"/>
      <c r="G16" s="157">
        <v>388523.1</v>
      </c>
      <c r="H16" s="157">
        <v>161557.20000000001</v>
      </c>
      <c r="I16" s="158">
        <v>1.4048640357718503</v>
      </c>
      <c r="J16" s="159">
        <v>226965.89999999997</v>
      </c>
    </row>
    <row r="17" spans="2:10" ht="15" outlineLevel="1">
      <c r="B17" s="156"/>
      <c r="C17" s="156"/>
      <c r="D17" s="156" t="s">
        <v>117</v>
      </c>
      <c r="E17" s="156"/>
      <c r="F17" s="156"/>
      <c r="G17" s="157">
        <v>675777.49999999988</v>
      </c>
      <c r="H17" s="157">
        <v>1095078.3</v>
      </c>
      <c r="I17" s="158">
        <v>-0.38289572535589478</v>
      </c>
      <c r="J17" s="159">
        <v>-419300.80000000016</v>
      </c>
    </row>
    <row r="18" spans="2:10">
      <c r="B18" s="152"/>
      <c r="D18" s="152" t="s">
        <v>116</v>
      </c>
      <c r="E18" s="152"/>
      <c r="F18" s="152"/>
      <c r="G18" s="153">
        <v>325374.59999999998</v>
      </c>
      <c r="H18" s="153">
        <v>317859.7</v>
      </c>
      <c r="I18" s="154">
        <v>2.364219182236682E-2</v>
      </c>
      <c r="J18" s="155">
        <v>7514.9</v>
      </c>
    </row>
    <row r="19" spans="2:10" ht="15" outlineLevel="1">
      <c r="B19" s="156"/>
      <c r="C19" s="156"/>
      <c r="D19" s="156" t="s">
        <v>111</v>
      </c>
      <c r="E19" s="156"/>
      <c r="F19" s="156"/>
      <c r="G19" s="157">
        <v>96867.9</v>
      </c>
      <c r="H19" s="157">
        <v>172684</v>
      </c>
      <c r="I19" s="158">
        <v>-0.43904530819299992</v>
      </c>
      <c r="J19" s="160">
        <v>-75816.100000000006</v>
      </c>
    </row>
    <row r="20" spans="2:10" ht="15" outlineLevel="1">
      <c r="B20" s="156"/>
      <c r="C20" s="156"/>
      <c r="D20" s="156" t="s">
        <v>10</v>
      </c>
      <c r="E20" s="156"/>
      <c r="F20" s="156"/>
      <c r="G20" s="157">
        <v>228506.69999999998</v>
      </c>
      <c r="H20" s="157">
        <v>145175.70000000001</v>
      </c>
      <c r="I20" s="158">
        <v>0.57400102083199855</v>
      </c>
      <c r="J20" s="160">
        <v>83330.999999999971</v>
      </c>
    </row>
    <row r="21" spans="2:10">
      <c r="B21" s="152"/>
      <c r="D21" s="152" t="s">
        <v>11</v>
      </c>
      <c r="E21" s="152"/>
      <c r="F21" s="152"/>
      <c r="G21" s="153">
        <v>385403.30000000005</v>
      </c>
      <c r="H21" s="153">
        <v>239458.19999999998</v>
      </c>
      <c r="I21" s="154">
        <v>0.60948048552941625</v>
      </c>
      <c r="J21" s="155">
        <v>145945.10000000006</v>
      </c>
    </row>
    <row r="22" spans="2:10" ht="15" outlineLevel="1">
      <c r="B22" s="156"/>
      <c r="C22" s="156"/>
      <c r="D22" s="156" t="s">
        <v>12</v>
      </c>
      <c r="E22" s="156"/>
      <c r="F22" s="156"/>
      <c r="G22" s="157">
        <v>259192.40000000002</v>
      </c>
      <c r="H22" s="157">
        <v>169839.6</v>
      </c>
      <c r="I22" s="158">
        <v>0.52610109774163405</v>
      </c>
      <c r="J22" s="160">
        <v>89352.800000000017</v>
      </c>
    </row>
    <row r="23" spans="2:10" ht="15" outlineLevel="1">
      <c r="B23" s="156"/>
      <c r="C23" s="156"/>
      <c r="D23" s="156" t="s">
        <v>13</v>
      </c>
      <c r="E23" s="156"/>
      <c r="F23" s="156"/>
      <c r="G23" s="157">
        <v>18639.600000000002</v>
      </c>
      <c r="H23" s="157">
        <v>12761</v>
      </c>
      <c r="I23" s="158">
        <v>0.46066922654964371</v>
      </c>
      <c r="J23" s="160">
        <v>5878.6000000000022</v>
      </c>
    </row>
    <row r="24" spans="2:10" ht="15" outlineLevel="1">
      <c r="B24" s="156"/>
      <c r="C24" s="156"/>
      <c r="D24" s="156" t="s">
        <v>14</v>
      </c>
      <c r="E24" s="156"/>
      <c r="F24" s="156"/>
      <c r="G24" s="157">
        <v>107571.3</v>
      </c>
      <c r="H24" s="157">
        <v>56857.599999999991</v>
      </c>
      <c r="I24" s="158">
        <v>0.89194232609185087</v>
      </c>
      <c r="J24" s="160">
        <v>50713.700000000012</v>
      </c>
    </row>
    <row r="25" spans="2:10">
      <c r="B25" s="152"/>
      <c r="D25" s="152" t="s">
        <v>15</v>
      </c>
      <c r="E25" s="152"/>
      <c r="F25" s="152"/>
      <c r="G25" s="153">
        <v>42382.8</v>
      </c>
      <c r="H25" s="153">
        <v>25</v>
      </c>
      <c r="I25" s="154">
        <v>1694.3120000000001</v>
      </c>
      <c r="J25" s="155">
        <v>42357.8</v>
      </c>
    </row>
    <row r="26" spans="2:10">
      <c r="G26" s="157"/>
      <c r="H26" s="157"/>
      <c r="I26" s="158"/>
      <c r="J26" s="160"/>
    </row>
    <row r="27" spans="2:10">
      <c r="C27" s="148"/>
      <c r="D27" s="148" t="s">
        <v>16</v>
      </c>
      <c r="E27" s="148"/>
      <c r="F27" s="148"/>
      <c r="G27" s="149">
        <v>10792690</v>
      </c>
      <c r="H27" s="149">
        <v>7693924.6999999993</v>
      </c>
      <c r="I27" s="150">
        <v>0.40275482550537589</v>
      </c>
      <c r="J27" s="151">
        <v>3098765.3000000007</v>
      </c>
    </row>
    <row r="28" spans="2:10">
      <c r="B28" s="152"/>
      <c r="D28" s="152" t="s">
        <v>17</v>
      </c>
      <c r="E28" s="152"/>
      <c r="F28" s="152"/>
      <c r="G28" s="153">
        <v>10556478.299999999</v>
      </c>
      <c r="H28" s="153">
        <v>7452328.3999999994</v>
      </c>
      <c r="I28" s="154">
        <v>0.4165342337839002</v>
      </c>
      <c r="J28" s="155">
        <v>3104149.8999999994</v>
      </c>
    </row>
    <row r="29" spans="2:10">
      <c r="B29" s="162"/>
      <c r="D29" s="162" t="s">
        <v>41</v>
      </c>
      <c r="E29" s="163"/>
      <c r="F29" s="164"/>
      <c r="G29" s="165">
        <v>8011433.9999999991</v>
      </c>
      <c r="H29" s="165">
        <v>5623277.5999999987</v>
      </c>
      <c r="I29" s="166">
        <v>0.42469118010464224</v>
      </c>
      <c r="J29" s="167">
        <v>2388156.4000000004</v>
      </c>
    </row>
    <row r="30" spans="2:10" ht="15" outlineLevel="1">
      <c r="B30" s="156"/>
      <c r="C30" s="156"/>
      <c r="D30" s="156" t="s">
        <v>18</v>
      </c>
      <c r="E30" s="156"/>
      <c r="F30" s="156"/>
      <c r="G30" s="157">
        <v>5693396.5</v>
      </c>
      <c r="H30" s="157">
        <v>3830359</v>
      </c>
      <c r="I30" s="158">
        <v>0.48638717676332699</v>
      </c>
      <c r="J30" s="160">
        <v>1863037.5</v>
      </c>
    </row>
    <row r="31" spans="2:10" ht="15" outlineLevel="1">
      <c r="B31" s="156"/>
      <c r="C31" s="156"/>
      <c r="D31" s="156" t="s">
        <v>53</v>
      </c>
      <c r="E31" s="156"/>
      <c r="F31" s="156"/>
      <c r="G31" s="157">
        <v>473662.1</v>
      </c>
      <c r="H31" s="157">
        <v>299079.7</v>
      </c>
      <c r="I31" s="158">
        <v>0.58373202861979578</v>
      </c>
      <c r="J31" s="160">
        <v>174582.39999999997</v>
      </c>
    </row>
    <row r="32" spans="2:10" ht="15" outlineLevel="1">
      <c r="B32" s="156"/>
      <c r="C32" s="156"/>
      <c r="D32" s="156" t="s">
        <v>54</v>
      </c>
      <c r="E32" s="156"/>
      <c r="F32" s="156"/>
      <c r="G32" s="157">
        <v>210650.4</v>
      </c>
      <c r="H32" s="157">
        <v>168899.3</v>
      </c>
      <c r="I32" s="158">
        <v>0.24719522224189205</v>
      </c>
      <c r="J32" s="160">
        <v>41751.100000000006</v>
      </c>
    </row>
    <row r="33" spans="2:10" ht="15" outlineLevel="1">
      <c r="B33" s="156"/>
      <c r="C33" s="156"/>
      <c r="D33" s="156" t="s">
        <v>19</v>
      </c>
      <c r="E33" s="156"/>
      <c r="F33" s="156"/>
      <c r="G33" s="157">
        <v>502718.50000000006</v>
      </c>
      <c r="H33" s="157">
        <v>372363.9</v>
      </c>
      <c r="I33" s="158">
        <v>0.35007314081735652</v>
      </c>
      <c r="J33" s="160">
        <v>130354.60000000003</v>
      </c>
    </row>
    <row r="34" spans="2:10" ht="15" outlineLevel="1">
      <c r="B34" s="156"/>
      <c r="C34" s="156"/>
      <c r="D34" s="156" t="s">
        <v>42</v>
      </c>
      <c r="E34" s="156"/>
      <c r="F34" s="156"/>
      <c r="G34" s="157">
        <v>656855.19999999995</v>
      </c>
      <c r="H34" s="157">
        <v>455283.6</v>
      </c>
      <c r="I34" s="158">
        <v>0.44273854801710399</v>
      </c>
      <c r="J34" s="160">
        <v>201571.59999999998</v>
      </c>
    </row>
    <row r="35" spans="2:10" ht="15" outlineLevel="1">
      <c r="B35" s="156"/>
      <c r="C35" s="156"/>
      <c r="D35" s="156" t="s">
        <v>113</v>
      </c>
      <c r="E35" s="156"/>
      <c r="F35" s="156"/>
      <c r="G35" s="157">
        <v>474151.3</v>
      </c>
      <c r="H35" s="157">
        <v>497292.1</v>
      </c>
      <c r="I35" s="158">
        <v>-4.6533616761657792E-2</v>
      </c>
      <c r="J35" s="160">
        <v>-23140.799999999988</v>
      </c>
    </row>
    <row r="36" spans="2:10">
      <c r="B36" s="162"/>
      <c r="D36" s="162" t="s">
        <v>21</v>
      </c>
      <c r="E36" s="163"/>
      <c r="F36" s="164"/>
      <c r="G36" s="165">
        <v>408463</v>
      </c>
      <c r="H36" s="165">
        <v>409063</v>
      </c>
      <c r="I36" s="166">
        <v>-1.4667667327527001E-3</v>
      </c>
      <c r="J36" s="167">
        <v>-600</v>
      </c>
    </row>
    <row r="37" spans="2:10" ht="15" outlineLevel="1">
      <c r="B37" s="156"/>
      <c r="C37" s="156"/>
      <c r="D37" s="156" t="s">
        <v>22</v>
      </c>
      <c r="E37" s="156"/>
      <c r="F37" s="156"/>
      <c r="G37" s="157">
        <v>237271.6</v>
      </c>
      <c r="H37" s="157">
        <v>238660.8</v>
      </c>
      <c r="I37" s="158">
        <v>-5.8208134725098448E-3</v>
      </c>
      <c r="J37" s="160">
        <v>-1389.2</v>
      </c>
    </row>
    <row r="38" spans="2:10" ht="15" outlineLevel="1">
      <c r="B38" s="156"/>
      <c r="C38" s="156"/>
      <c r="D38" s="156" t="s">
        <v>23</v>
      </c>
      <c r="E38" s="156"/>
      <c r="F38" s="156"/>
      <c r="G38" s="157">
        <v>169870</v>
      </c>
      <c r="H38" s="157">
        <v>154948.1</v>
      </c>
      <c r="I38" s="158">
        <v>9.6302568408389577E-2</v>
      </c>
      <c r="J38" s="160">
        <v>14921.899999999994</v>
      </c>
    </row>
    <row r="39" spans="2:10" ht="15" outlineLevel="1">
      <c r="B39" s="156"/>
      <c r="C39" s="156"/>
      <c r="D39" s="156" t="s">
        <v>115</v>
      </c>
      <c r="E39" s="156"/>
      <c r="F39" s="156"/>
      <c r="G39" s="157">
        <v>1321.3999999999996</v>
      </c>
      <c r="H39" s="157">
        <v>15454.099999999995</v>
      </c>
      <c r="I39" s="158">
        <v>-0.91449518250820172</v>
      </c>
      <c r="J39" s="160">
        <v>-14132.699999999995</v>
      </c>
    </row>
    <row r="40" spans="2:10">
      <c r="B40" s="162"/>
      <c r="D40" s="162" t="s">
        <v>25</v>
      </c>
      <c r="E40" s="163"/>
      <c r="F40" s="164"/>
      <c r="G40" s="165">
        <v>1674035.9000000001</v>
      </c>
      <c r="H40" s="165">
        <v>1222353.5</v>
      </c>
      <c r="I40" s="166">
        <v>0.3695186376117876</v>
      </c>
      <c r="J40" s="167">
        <v>451682.40000000014</v>
      </c>
    </row>
    <row r="41" spans="2:10" ht="15" outlineLevel="1">
      <c r="B41" s="156"/>
      <c r="C41" s="156"/>
      <c r="D41" s="156" t="s">
        <v>26</v>
      </c>
      <c r="E41" s="156"/>
      <c r="F41" s="156"/>
      <c r="G41" s="157">
        <v>1339245.3999999999</v>
      </c>
      <c r="H41" s="157">
        <v>1038442.8000000002</v>
      </c>
      <c r="I41" s="158">
        <v>0.28966698984286832</v>
      </c>
      <c r="J41" s="160">
        <v>300802.59999999974</v>
      </c>
    </row>
    <row r="42" spans="2:10" ht="15" outlineLevel="1">
      <c r="B42" s="156"/>
      <c r="C42" s="156"/>
      <c r="D42" s="156" t="s">
        <v>27</v>
      </c>
      <c r="E42" s="156"/>
      <c r="F42" s="156"/>
      <c r="G42" s="157">
        <v>334790.5</v>
      </c>
      <c r="H42" s="157">
        <v>183910.7</v>
      </c>
      <c r="I42" s="158">
        <v>0.82039707314473809</v>
      </c>
      <c r="J42" s="160">
        <v>150879.79999999999</v>
      </c>
    </row>
    <row r="43" spans="2:10">
      <c r="B43" s="162"/>
      <c r="D43" s="162" t="s">
        <v>43</v>
      </c>
      <c r="E43" s="163"/>
      <c r="F43" s="164"/>
      <c r="G43" s="165">
        <v>276044.79999999999</v>
      </c>
      <c r="H43" s="165">
        <v>83719.600000000006</v>
      </c>
      <c r="I43" s="166">
        <v>2.2972541674828828</v>
      </c>
      <c r="J43" s="167">
        <v>192325.19999999998</v>
      </c>
    </row>
    <row r="44" spans="2:10" ht="15" outlineLevel="1">
      <c r="B44" s="156"/>
      <c r="C44" s="156"/>
      <c r="D44" s="156" t="s">
        <v>29</v>
      </c>
      <c r="E44" s="156"/>
      <c r="F44" s="156"/>
      <c r="G44" s="157">
        <v>62249.5</v>
      </c>
      <c r="H44" s="157">
        <v>41135.300000000003</v>
      </c>
      <c r="I44" s="158">
        <v>0.51328664188665196</v>
      </c>
      <c r="J44" s="160">
        <v>21114.199999999997</v>
      </c>
    </row>
    <row r="45" spans="2:10" ht="15" outlineLevel="1">
      <c r="B45" s="156"/>
      <c r="C45" s="156"/>
      <c r="D45" s="156" t="s">
        <v>30</v>
      </c>
      <c r="E45" s="156"/>
      <c r="F45" s="156"/>
      <c r="G45" s="157">
        <v>12000</v>
      </c>
      <c r="H45" s="157">
        <v>0</v>
      </c>
      <c r="I45" s="157" t="s">
        <v>112</v>
      </c>
      <c r="J45" s="160">
        <v>12000</v>
      </c>
    </row>
    <row r="46" spans="2:10" ht="15" outlineLevel="1">
      <c r="B46" s="156"/>
      <c r="C46" s="156"/>
      <c r="D46" s="156" t="s">
        <v>31</v>
      </c>
      <c r="E46" s="156"/>
      <c r="F46" s="156"/>
      <c r="G46" s="157">
        <v>48350.8</v>
      </c>
      <c r="H46" s="157">
        <v>25189.9</v>
      </c>
      <c r="I46" s="158">
        <v>0.91945184379453671</v>
      </c>
      <c r="J46" s="160">
        <v>23160.9</v>
      </c>
    </row>
    <row r="47" spans="2:10" ht="15" outlineLevel="1">
      <c r="B47" s="156"/>
      <c r="C47" s="156"/>
      <c r="D47" s="156" t="s">
        <v>114</v>
      </c>
      <c r="E47" s="156"/>
      <c r="F47" s="156"/>
      <c r="G47" s="157">
        <v>153444.5</v>
      </c>
      <c r="H47" s="157">
        <v>17394.400000000001</v>
      </c>
      <c r="I47" s="158">
        <v>7.8214885250425414</v>
      </c>
      <c r="J47" s="160">
        <v>136050.1</v>
      </c>
    </row>
    <row r="48" spans="2:10">
      <c r="B48" s="156"/>
      <c r="D48" s="162" t="s">
        <v>33</v>
      </c>
      <c r="E48" s="156"/>
      <c r="F48" s="156"/>
      <c r="G48" s="165">
        <v>38040.799999999996</v>
      </c>
      <c r="H48" s="165">
        <v>16565.8</v>
      </c>
      <c r="I48" s="166">
        <v>1.2963454828622822</v>
      </c>
      <c r="J48" s="167">
        <v>21474.999999999996</v>
      </c>
    </row>
    <row r="49" spans="1:10">
      <c r="B49" s="156"/>
      <c r="D49" s="162" t="s">
        <v>118</v>
      </c>
      <c r="E49" s="156"/>
      <c r="F49" s="156"/>
      <c r="G49" s="165">
        <v>148459.80000000002</v>
      </c>
      <c r="H49" s="165">
        <v>97348.900000000023</v>
      </c>
      <c r="I49" s="166">
        <v>0.52502801777934804</v>
      </c>
      <c r="J49" s="167">
        <v>51110.899999999994</v>
      </c>
    </row>
    <row r="50" spans="1:10">
      <c r="C50" s="168"/>
      <c r="D50" s="168"/>
      <c r="H50" s="130"/>
      <c r="I50" s="131"/>
      <c r="J50" s="169"/>
    </row>
    <row r="51" spans="1:10">
      <c r="B51" s="152"/>
      <c r="D51" s="152" t="s">
        <v>34</v>
      </c>
      <c r="E51" s="152"/>
      <c r="F51" s="152"/>
      <c r="G51" s="153">
        <v>236211.69999999998</v>
      </c>
      <c r="H51" s="153">
        <v>241596.30000000005</v>
      </c>
      <c r="I51" s="154">
        <v>-2.2287592980521853E-2</v>
      </c>
      <c r="J51" s="155">
        <v>-5384.6</v>
      </c>
    </row>
    <row r="52" spans="1:10">
      <c r="B52" s="162"/>
      <c r="D52" s="162" t="s">
        <v>22</v>
      </c>
      <c r="E52" s="163"/>
      <c r="F52" s="164"/>
      <c r="G52" s="165">
        <v>24742.199999999997</v>
      </c>
      <c r="H52" s="165">
        <v>108922.59999999999</v>
      </c>
      <c r="I52" s="166">
        <v>-0.77284603929762974</v>
      </c>
      <c r="J52" s="167">
        <v>-84180.4</v>
      </c>
    </row>
    <row r="53" spans="1:10" ht="15" outlineLevel="1">
      <c r="B53" s="156"/>
      <c r="C53" s="156"/>
      <c r="D53" s="156" t="s">
        <v>35</v>
      </c>
      <c r="E53" s="156"/>
      <c r="F53" s="156"/>
      <c r="G53" s="157">
        <v>24742.199999999997</v>
      </c>
      <c r="H53" s="157">
        <v>108922.59999999999</v>
      </c>
      <c r="I53" s="158">
        <v>-0.77284603929762974</v>
      </c>
      <c r="J53" s="160">
        <v>-84180.4</v>
      </c>
    </row>
    <row r="54" spans="1:10" ht="15" outlineLevel="1">
      <c r="B54" s="156"/>
      <c r="C54" s="156"/>
      <c r="D54" s="156" t="s">
        <v>28</v>
      </c>
      <c r="E54" s="156"/>
      <c r="F54" s="156"/>
      <c r="G54" s="157">
        <v>0</v>
      </c>
      <c r="H54" s="157">
        <v>0</v>
      </c>
      <c r="I54" s="157" t="s">
        <v>112</v>
      </c>
      <c r="J54" s="157">
        <v>0</v>
      </c>
    </row>
    <row r="55" spans="1:10">
      <c r="B55" s="162"/>
      <c r="D55" s="162" t="s">
        <v>23</v>
      </c>
      <c r="E55" s="163"/>
      <c r="F55" s="164"/>
      <c r="G55" s="165">
        <v>108448.1</v>
      </c>
      <c r="H55" s="165">
        <v>33941.4</v>
      </c>
      <c r="I55" s="166">
        <v>2.195156946973313</v>
      </c>
      <c r="J55" s="167">
        <v>74506.700000000012</v>
      </c>
    </row>
    <row r="56" spans="1:10" ht="15" outlineLevel="1">
      <c r="B56" s="156"/>
      <c r="C56" s="156"/>
      <c r="D56" s="156" t="s">
        <v>35</v>
      </c>
      <c r="E56" s="156"/>
      <c r="F56" s="156"/>
      <c r="G56" s="157">
        <v>106589</v>
      </c>
      <c r="H56" s="157">
        <v>33941.4</v>
      </c>
      <c r="I56" s="158">
        <v>2.1403831309256542</v>
      </c>
      <c r="J56" s="160">
        <v>72647.600000000006</v>
      </c>
    </row>
    <row r="57" spans="1:10" ht="15" outlineLevel="1">
      <c r="B57" s="156"/>
      <c r="C57" s="156"/>
      <c r="D57" s="156" t="s">
        <v>28</v>
      </c>
      <c r="E57" s="156"/>
      <c r="F57" s="156"/>
      <c r="G57" s="157">
        <v>1859.1</v>
      </c>
      <c r="H57" s="157">
        <v>0</v>
      </c>
      <c r="I57" s="157" t="s">
        <v>112</v>
      </c>
      <c r="J57" s="160">
        <v>1859.1</v>
      </c>
    </row>
    <row r="58" spans="1:10">
      <c r="B58" s="162"/>
      <c r="D58" s="162" t="s">
        <v>29</v>
      </c>
      <c r="E58" s="163"/>
      <c r="F58" s="164"/>
      <c r="G58" s="165">
        <v>17411.599999999999</v>
      </c>
      <c r="H58" s="165">
        <v>3663.1</v>
      </c>
      <c r="I58" s="166">
        <v>3.7532417897409296</v>
      </c>
      <c r="J58" s="167">
        <v>13748.499999999998</v>
      </c>
    </row>
    <row r="59" spans="1:10" ht="15" outlineLevel="1">
      <c r="B59" s="156"/>
      <c r="C59" s="156"/>
      <c r="D59" s="156" t="s">
        <v>35</v>
      </c>
      <c r="E59" s="156"/>
      <c r="F59" s="156"/>
      <c r="G59" s="157">
        <v>1816</v>
      </c>
      <c r="H59" s="157">
        <v>3607.2999999999997</v>
      </c>
      <c r="I59" s="158">
        <v>-0.49657638677126936</v>
      </c>
      <c r="J59" s="160">
        <v>-1791.2999999999997</v>
      </c>
    </row>
    <row r="60" spans="1:10" ht="15" outlineLevel="1">
      <c r="B60" s="156"/>
      <c r="C60" s="156"/>
      <c r="D60" s="156" t="s">
        <v>28</v>
      </c>
      <c r="E60" s="156"/>
      <c r="F60" s="156"/>
      <c r="G60" s="157">
        <v>15595.6</v>
      </c>
      <c r="H60" s="157">
        <v>55.8</v>
      </c>
      <c r="I60" s="158">
        <v>278.49103942652334</v>
      </c>
      <c r="J60" s="160">
        <v>15539.800000000001</v>
      </c>
    </row>
    <row r="61" spans="1:10">
      <c r="B61" s="162"/>
      <c r="D61" s="162" t="s">
        <v>36</v>
      </c>
      <c r="E61" s="163"/>
      <c r="F61" s="164"/>
      <c r="G61" s="165">
        <v>2744.3</v>
      </c>
      <c r="H61" s="165">
        <v>1017.8</v>
      </c>
      <c r="I61" s="166">
        <v>1.6963057575162117</v>
      </c>
      <c r="J61" s="167">
        <v>1726.5000000000002</v>
      </c>
    </row>
    <row r="62" spans="1:10" ht="15" outlineLevel="1">
      <c r="B62" s="156"/>
      <c r="C62" s="156"/>
      <c r="D62" s="156" t="s">
        <v>35</v>
      </c>
      <c r="E62" s="156"/>
      <c r="F62" s="156"/>
      <c r="G62" s="157">
        <v>1326.1</v>
      </c>
      <c r="H62" s="157">
        <v>377</v>
      </c>
      <c r="I62" s="158">
        <v>2.5175066312997343</v>
      </c>
      <c r="J62" s="160">
        <v>949.09999999999991</v>
      </c>
    </row>
    <row r="63" spans="1:10" ht="15" outlineLevel="1">
      <c r="B63" s="156"/>
      <c r="C63" s="156"/>
      <c r="D63" s="156" t="s">
        <v>28</v>
      </c>
      <c r="E63" s="156"/>
      <c r="F63" s="156"/>
      <c r="G63" s="157">
        <v>1418.2</v>
      </c>
      <c r="H63" s="157">
        <v>640.79999999999995</v>
      </c>
      <c r="I63" s="158">
        <v>1.2131710362047441</v>
      </c>
      <c r="J63" s="160">
        <v>777.40000000000009</v>
      </c>
    </row>
    <row r="64" spans="1:10">
      <c r="A64" s="170"/>
      <c r="B64" s="162"/>
      <c r="D64" s="162" t="s">
        <v>50</v>
      </c>
      <c r="E64" s="163"/>
      <c r="F64" s="164"/>
      <c r="G64" s="165">
        <v>33529.5</v>
      </c>
      <c r="H64" s="165">
        <v>28125.199999999997</v>
      </c>
      <c r="I64" s="166">
        <v>0.19215152247806255</v>
      </c>
      <c r="J64" s="167">
        <v>5404.3000000000029</v>
      </c>
    </row>
    <row r="65" spans="1:10" ht="15" outlineLevel="1">
      <c r="A65" s="170"/>
      <c r="B65" s="164"/>
      <c r="C65" s="164"/>
      <c r="D65" s="164" t="s">
        <v>35</v>
      </c>
      <c r="E65" s="164"/>
      <c r="F65" s="164"/>
      <c r="G65" s="171">
        <v>23639.1</v>
      </c>
      <c r="H65" s="157">
        <v>24272.5</v>
      </c>
      <c r="I65" s="172">
        <v>-2.609537542486362E-2</v>
      </c>
      <c r="J65" s="173">
        <v>-633.4</v>
      </c>
    </row>
    <row r="66" spans="1:10" ht="15" outlineLevel="1">
      <c r="B66" s="164"/>
      <c r="C66" s="164"/>
      <c r="D66" s="164" t="s">
        <v>28</v>
      </c>
      <c r="E66" s="164"/>
      <c r="F66" s="164"/>
      <c r="G66" s="171">
        <v>9890.4000000000015</v>
      </c>
      <c r="H66" s="157">
        <v>3852.7</v>
      </c>
      <c r="I66" s="157">
        <v>1.5671347366781743</v>
      </c>
      <c r="J66" s="173">
        <v>6037.7000000000016</v>
      </c>
    </row>
    <row r="67" spans="1:10">
      <c r="B67" s="162"/>
      <c r="D67" s="162" t="s">
        <v>37</v>
      </c>
      <c r="E67" s="163"/>
      <c r="F67" s="164"/>
      <c r="G67" s="165">
        <v>49336</v>
      </c>
      <c r="H67" s="165">
        <v>65926.2</v>
      </c>
      <c r="I67" s="166">
        <v>-0.25164805494628839</v>
      </c>
      <c r="J67" s="167">
        <v>-16590.199999999997</v>
      </c>
    </row>
    <row r="68" spans="1:10" ht="15" outlineLevel="1">
      <c r="B68" s="156"/>
      <c r="C68" s="156"/>
      <c r="D68" s="156" t="s">
        <v>35</v>
      </c>
      <c r="E68" s="156"/>
      <c r="F68" s="156"/>
      <c r="G68" s="157">
        <v>44336.9</v>
      </c>
      <c r="H68" s="157">
        <v>63956.2</v>
      </c>
      <c r="I68" s="158">
        <v>-0.3067615024032071</v>
      </c>
      <c r="J68" s="160">
        <v>-19619.299999999996</v>
      </c>
    </row>
    <row r="69" spans="1:10" ht="15" outlineLevel="1">
      <c r="B69" s="156"/>
      <c r="C69" s="156"/>
      <c r="D69" s="156" t="s">
        <v>28</v>
      </c>
      <c r="E69" s="156"/>
      <c r="F69" s="156"/>
      <c r="G69" s="157">
        <v>4999.1000000000004</v>
      </c>
      <c r="H69" s="157">
        <v>1970</v>
      </c>
      <c r="I69" s="158">
        <v>1.5376142131979695</v>
      </c>
      <c r="J69" s="160">
        <v>3029.1000000000004</v>
      </c>
    </row>
    <row r="70" spans="1:10">
      <c r="C70" s="168"/>
      <c r="D70" s="174"/>
      <c r="E70" s="175"/>
      <c r="F70" s="174"/>
      <c r="H70" s="130"/>
      <c r="I70" s="131"/>
      <c r="J70" s="169"/>
    </row>
    <row r="71" spans="1:10">
      <c r="C71" s="148"/>
      <c r="D71" s="148" t="s">
        <v>38</v>
      </c>
      <c r="E71" s="148"/>
      <c r="F71" s="148"/>
      <c r="G71" s="149">
        <v>790532.9</v>
      </c>
      <c r="H71" s="149">
        <v>488568.8</v>
      </c>
      <c r="I71" s="150">
        <v>0.61805850066561963</v>
      </c>
      <c r="J71" s="151">
        <v>301964.09999999998</v>
      </c>
    </row>
    <row r="72" spans="1:10">
      <c r="H72" s="130"/>
      <c r="I72" s="131"/>
      <c r="J72" s="169"/>
    </row>
    <row r="73" spans="1:10">
      <c r="B73" s="152"/>
      <c r="D73" s="152" t="s">
        <v>51</v>
      </c>
      <c r="E73" s="152"/>
      <c r="F73" s="152"/>
      <c r="G73" s="153">
        <v>239298.69999999995</v>
      </c>
      <c r="H73" s="153">
        <v>250379.99999999997</v>
      </c>
      <c r="I73" s="154">
        <v>-4.4257927949516773E-2</v>
      </c>
      <c r="J73" s="155">
        <v>-11081.300000000017</v>
      </c>
    </row>
    <row r="74" spans="1:10">
      <c r="H74" s="130"/>
      <c r="I74" s="131"/>
      <c r="J74" s="169"/>
    </row>
    <row r="75" spans="1:10">
      <c r="C75" s="148"/>
      <c r="D75" s="148" t="s">
        <v>40</v>
      </c>
      <c r="E75" s="148"/>
      <c r="F75" s="148"/>
      <c r="G75" s="149">
        <v>551234.19999999995</v>
      </c>
      <c r="H75" s="149">
        <v>238188.79999999999</v>
      </c>
      <c r="I75" s="150">
        <v>1.3142742228014099</v>
      </c>
      <c r="J75" s="151">
        <v>313045.40000000002</v>
      </c>
    </row>
    <row r="76" spans="1:10" ht="15">
      <c r="B76" s="176"/>
      <c r="C76" s="177"/>
      <c r="D76" s="178"/>
      <c r="E76" s="179"/>
      <c r="F76" s="180"/>
      <c r="G76" s="181"/>
      <c r="H76" s="181"/>
      <c r="J76" s="182"/>
    </row>
    <row r="77" spans="1:10">
      <c r="B77" s="183"/>
      <c r="C77" s="184"/>
      <c r="D77" s="178"/>
      <c r="E77" s="179"/>
      <c r="F77" s="180"/>
      <c r="G77" s="185"/>
      <c r="H77" s="185"/>
      <c r="I77" s="185"/>
      <c r="J77" s="185"/>
    </row>
    <row r="78" spans="1:10">
      <c r="H78" s="130"/>
      <c r="I78" s="130"/>
      <c r="J78" s="130"/>
    </row>
    <row r="79" spans="1:10">
      <c r="H79" s="130"/>
      <c r="I79" s="130"/>
      <c r="J79" s="130"/>
    </row>
    <row r="80" spans="1:10">
      <c r="H80" s="130"/>
      <c r="I80" s="130"/>
      <c r="J80" s="130"/>
    </row>
  </sheetData>
  <mergeCells count="3">
    <mergeCell ref="G4:H4"/>
    <mergeCell ref="I4:J4"/>
    <mergeCell ref="C2:J2"/>
  </mergeCells>
  <pageMargins left="0.70866141732283472" right="0.70866141732283472" top="0.74803149606299213" bottom="0.74803149606299213" header="0.31496062992125984" footer="0.31496062992125984"/>
  <pageSetup paperSize="9" scale="4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624CB-E993-41BE-AC1A-51229D7A1F96}">
  <sheetPr>
    <pageSetUpPr fitToPage="1"/>
  </sheetPr>
  <dimension ref="A1:T84"/>
  <sheetViews>
    <sheetView showGridLines="0" zoomScale="77" zoomScaleNormal="77" zoomScaleSheetLayoutView="80" workbookViewId="0"/>
  </sheetViews>
  <sheetFormatPr baseColWidth="10" defaultColWidth="11" defaultRowHeight="15"/>
  <cols>
    <col min="1" max="1" width="3.140625" customWidth="1"/>
    <col min="2" max="2" width="43.85546875" customWidth="1"/>
    <col min="3" max="3" width="9.85546875" style="187" bestFit="1" customWidth="1"/>
    <col min="4" max="4" width="8.42578125" style="187" bestFit="1" customWidth="1"/>
    <col min="5" max="5" width="9" style="187" bestFit="1" customWidth="1"/>
    <col min="6" max="6" width="10.42578125" style="187" bestFit="1" customWidth="1"/>
    <col min="7" max="7" width="9.7109375" style="187" bestFit="1" customWidth="1"/>
    <col min="8" max="8" width="10.85546875" style="187" bestFit="1" customWidth="1"/>
    <col min="9" max="10" width="12" style="187" bestFit="1" customWidth="1"/>
    <col min="12" max="19" width="11.42578125" hidden="1" customWidth="1"/>
  </cols>
  <sheetData>
    <row r="1" spans="1:20" ht="15" customHeight="1">
      <c r="A1" s="188"/>
      <c r="J1" s="189"/>
    </row>
    <row r="2" spans="1:20" ht="15.75">
      <c r="A2" s="190" t="s">
        <v>120</v>
      </c>
      <c r="B2" s="191"/>
      <c r="C2" s="192"/>
      <c r="D2" s="192"/>
      <c r="E2" s="192"/>
      <c r="F2" s="192"/>
      <c r="G2" s="192"/>
      <c r="H2" s="192"/>
      <c r="I2" s="193"/>
      <c r="J2" s="194"/>
    </row>
    <row r="3" spans="1:20" ht="15.75" customHeight="1">
      <c r="A3" s="190" t="s">
        <v>121</v>
      </c>
      <c r="B3" s="191"/>
      <c r="C3" s="195"/>
      <c r="D3" s="196"/>
      <c r="E3" s="196"/>
      <c r="F3" s="196"/>
      <c r="G3" s="196"/>
      <c r="H3" s="195"/>
      <c r="I3" s="195"/>
      <c r="J3" s="195"/>
    </row>
    <row r="4" spans="1:20" ht="12.75" customHeight="1">
      <c r="A4" s="197" t="s">
        <v>122</v>
      </c>
      <c r="B4" s="191"/>
      <c r="C4" s="195"/>
      <c r="D4" s="196"/>
      <c r="E4" s="196"/>
      <c r="F4" s="196"/>
      <c r="G4" s="196"/>
      <c r="H4" s="195"/>
      <c r="I4" s="195"/>
      <c r="J4" s="195"/>
      <c r="K4" s="198"/>
      <c r="L4" s="198"/>
      <c r="M4" s="198"/>
      <c r="N4" s="198"/>
      <c r="O4" s="198"/>
      <c r="P4" s="198"/>
      <c r="Q4" s="198"/>
      <c r="R4" s="198"/>
      <c r="S4" s="198"/>
      <c r="T4" s="198"/>
    </row>
    <row r="5" spans="1:20" ht="12" customHeight="1" thickBot="1">
      <c r="A5" s="197"/>
      <c r="B5" s="191"/>
      <c r="C5" s="195"/>
      <c r="D5" s="196"/>
      <c r="E5" s="196"/>
      <c r="F5" s="196"/>
      <c r="G5" s="196"/>
      <c r="H5" s="195"/>
      <c r="I5" s="195"/>
      <c r="J5" s="195"/>
      <c r="K5" s="198"/>
      <c r="L5" s="198"/>
      <c r="M5" s="198"/>
      <c r="N5" s="198"/>
      <c r="O5" s="198"/>
      <c r="P5" s="198"/>
      <c r="Q5" s="198"/>
      <c r="R5" s="198"/>
      <c r="S5" s="198"/>
      <c r="T5" s="198"/>
    </row>
    <row r="6" spans="1:20" ht="13.5" customHeight="1">
      <c r="A6" s="199"/>
      <c r="B6" s="200"/>
      <c r="C6" s="201" t="s">
        <v>123</v>
      </c>
      <c r="D6" s="202"/>
      <c r="E6" s="202"/>
      <c r="F6" s="202"/>
      <c r="G6" s="202"/>
      <c r="H6" s="202"/>
      <c r="I6" s="203" t="s">
        <v>124</v>
      </c>
      <c r="J6" s="204"/>
    </row>
    <row r="7" spans="1:20" ht="13.5" customHeight="1">
      <c r="A7" s="205"/>
      <c r="B7" s="206" t="s">
        <v>125</v>
      </c>
      <c r="C7" s="207" t="s">
        <v>126</v>
      </c>
      <c r="D7" s="208" t="s">
        <v>127</v>
      </c>
      <c r="E7" s="207" t="s">
        <v>128</v>
      </c>
      <c r="F7" s="208" t="s">
        <v>129</v>
      </c>
      <c r="G7" s="207" t="s">
        <v>130</v>
      </c>
      <c r="H7" s="207" t="s">
        <v>131</v>
      </c>
      <c r="I7" s="209" t="s">
        <v>132</v>
      </c>
      <c r="J7" s="210" t="s">
        <v>133</v>
      </c>
    </row>
    <row r="8" spans="1:20" ht="13.5" customHeight="1">
      <c r="A8" s="205"/>
      <c r="B8" s="211"/>
      <c r="C8" s="212" t="s">
        <v>134</v>
      </c>
      <c r="D8" s="212" t="s">
        <v>135</v>
      </c>
      <c r="E8" s="212" t="s">
        <v>136</v>
      </c>
      <c r="F8" s="209" t="s">
        <v>137</v>
      </c>
      <c r="G8" s="213" t="s">
        <v>138</v>
      </c>
      <c r="H8" s="214"/>
      <c r="I8" s="209" t="s">
        <v>139</v>
      </c>
      <c r="J8" s="215"/>
    </row>
    <row r="9" spans="1:20" ht="11.25" customHeight="1">
      <c r="A9" s="216"/>
      <c r="B9" s="217"/>
      <c r="C9" s="218"/>
      <c r="D9" s="218"/>
      <c r="E9" s="218"/>
      <c r="F9" s="218"/>
      <c r="G9" s="218"/>
      <c r="H9" s="218"/>
      <c r="I9" s="218"/>
      <c r="J9" s="219"/>
    </row>
    <row r="10" spans="1:20">
      <c r="A10" s="220" t="s">
        <v>140</v>
      </c>
      <c r="B10" s="221" t="s">
        <v>141</v>
      </c>
      <c r="C10" s="222">
        <v>4836675.5999999996</v>
      </c>
      <c r="D10" s="222">
        <v>398500.4</v>
      </c>
      <c r="E10" s="222">
        <v>193358.5</v>
      </c>
      <c r="F10" s="222">
        <v>4998150.8000000007</v>
      </c>
      <c r="G10" s="222">
        <v>3901</v>
      </c>
      <c r="H10" s="222">
        <v>10430586.300000001</v>
      </c>
      <c r="I10" s="222">
        <v>1110253.8</v>
      </c>
      <c r="J10" s="223">
        <v>11540840.100000001</v>
      </c>
      <c r="K10" s="224"/>
      <c r="L10" s="224"/>
      <c r="M10" s="224"/>
      <c r="N10" s="224"/>
      <c r="O10" s="224"/>
      <c r="P10" s="224"/>
      <c r="Q10" s="224"/>
      <c r="R10" s="224"/>
      <c r="S10" s="224"/>
    </row>
    <row r="11" spans="1:20">
      <c r="A11" s="205"/>
      <c r="B11" s="225" t="s">
        <v>142</v>
      </c>
      <c r="C11" s="226">
        <v>4668874.2</v>
      </c>
      <c r="D11" s="226">
        <v>309396.5</v>
      </c>
      <c r="E11" s="226">
        <v>101803.9</v>
      </c>
      <c r="F11" s="226">
        <v>1725431.6</v>
      </c>
      <c r="G11" s="226">
        <v>0</v>
      </c>
      <c r="H11" s="226">
        <v>6805506.2000000011</v>
      </c>
      <c r="I11" s="226">
        <v>366432</v>
      </c>
      <c r="J11" s="227">
        <v>7171938.2000000011</v>
      </c>
      <c r="K11" s="224"/>
      <c r="L11" s="224"/>
      <c r="M11" s="224"/>
      <c r="N11" s="224"/>
      <c r="O11" s="224"/>
      <c r="P11" s="224"/>
      <c r="Q11" s="224"/>
      <c r="R11" s="224"/>
      <c r="S11" s="224"/>
    </row>
    <row r="12" spans="1:20">
      <c r="A12" s="205"/>
      <c r="B12" s="225" t="s">
        <v>143</v>
      </c>
      <c r="C12" s="226">
        <v>0</v>
      </c>
      <c r="D12" s="226">
        <v>445</v>
      </c>
      <c r="E12" s="226">
        <v>8384</v>
      </c>
      <c r="F12" s="226">
        <v>3166980.6</v>
      </c>
      <c r="G12" s="226">
        <v>3901</v>
      </c>
      <c r="H12" s="226">
        <v>3179710.6</v>
      </c>
      <c r="I12" s="226">
        <v>478413.39999999997</v>
      </c>
      <c r="J12" s="227">
        <v>3658124</v>
      </c>
      <c r="K12" s="224"/>
      <c r="L12" s="224"/>
      <c r="M12" s="224"/>
      <c r="N12" s="224"/>
      <c r="O12" s="224"/>
      <c r="P12" s="224"/>
      <c r="Q12" s="224"/>
      <c r="R12" s="224"/>
      <c r="S12" s="224"/>
    </row>
    <row r="13" spans="1:20">
      <c r="A13" s="205"/>
      <c r="B13" s="225" t="s">
        <v>144</v>
      </c>
      <c r="C13" s="226">
        <v>15915.8</v>
      </c>
      <c r="D13" s="226">
        <v>80462.2</v>
      </c>
      <c r="E13" s="226">
        <v>75274.600000000006</v>
      </c>
      <c r="F13" s="226">
        <v>4878.7</v>
      </c>
      <c r="G13" s="226">
        <v>0</v>
      </c>
      <c r="H13" s="226">
        <v>176531.30000000002</v>
      </c>
      <c r="I13" s="226">
        <v>82661.099999999991</v>
      </c>
      <c r="J13" s="227">
        <v>259192.40000000002</v>
      </c>
      <c r="K13" s="224"/>
      <c r="L13" s="224"/>
      <c r="M13" s="224"/>
      <c r="N13" s="224"/>
      <c r="O13" s="224"/>
      <c r="P13" s="224"/>
      <c r="Q13" s="224"/>
      <c r="R13" s="224"/>
      <c r="S13" s="224"/>
    </row>
    <row r="14" spans="1:20">
      <c r="A14" s="205"/>
      <c r="B14" s="225" t="s">
        <v>145</v>
      </c>
      <c r="C14" s="226">
        <v>15.2</v>
      </c>
      <c r="D14" s="226">
        <v>8196.7000000000007</v>
      </c>
      <c r="E14" s="226">
        <v>7820.9</v>
      </c>
      <c r="F14" s="226">
        <v>0</v>
      </c>
      <c r="G14" s="226">
        <v>0</v>
      </c>
      <c r="H14" s="226">
        <v>16032.800000000001</v>
      </c>
      <c r="I14" s="226">
        <v>0</v>
      </c>
      <c r="J14" s="227">
        <v>16032.800000000001</v>
      </c>
      <c r="K14" s="224"/>
      <c r="L14" s="224"/>
      <c r="M14" s="224"/>
      <c r="N14" s="224"/>
      <c r="O14" s="224"/>
      <c r="P14" s="224"/>
      <c r="Q14" s="224"/>
      <c r="R14" s="224"/>
      <c r="S14" s="224"/>
    </row>
    <row r="15" spans="1:20">
      <c r="A15" s="205"/>
      <c r="B15" s="225" t="s">
        <v>146</v>
      </c>
      <c r="C15" s="226">
        <v>0</v>
      </c>
      <c r="D15" s="226">
        <v>0</v>
      </c>
      <c r="E15" s="226">
        <v>0</v>
      </c>
      <c r="F15" s="226">
        <v>0</v>
      </c>
      <c r="G15" s="226">
        <v>0</v>
      </c>
      <c r="H15" s="226">
        <v>0</v>
      </c>
      <c r="I15" s="226">
        <v>0</v>
      </c>
      <c r="J15" s="227">
        <v>0</v>
      </c>
      <c r="K15" s="224"/>
      <c r="L15" s="224"/>
      <c r="M15" s="224"/>
      <c r="N15" s="224"/>
      <c r="O15" s="224"/>
      <c r="P15" s="224"/>
      <c r="Q15" s="224"/>
      <c r="R15" s="224"/>
      <c r="S15" s="224"/>
    </row>
    <row r="16" spans="1:20">
      <c r="A16" s="205"/>
      <c r="B16" s="225" t="s">
        <v>147</v>
      </c>
      <c r="C16" s="226">
        <v>147077.29999999999</v>
      </c>
      <c r="D16" s="226">
        <v>0</v>
      </c>
      <c r="E16" s="226">
        <v>17.899999999999999</v>
      </c>
      <c r="F16" s="226">
        <v>100859.9</v>
      </c>
      <c r="G16" s="226">
        <v>0</v>
      </c>
      <c r="H16" s="226">
        <v>247955.09999999998</v>
      </c>
      <c r="I16" s="226">
        <v>77419.5</v>
      </c>
      <c r="J16" s="227">
        <v>325374.59999999998</v>
      </c>
      <c r="K16" s="224"/>
      <c r="L16" s="224"/>
      <c r="M16" s="224"/>
      <c r="N16" s="224"/>
      <c r="O16" s="224"/>
      <c r="P16" s="224"/>
      <c r="Q16" s="224"/>
      <c r="R16" s="224"/>
      <c r="S16" s="224"/>
    </row>
    <row r="17" spans="1:19">
      <c r="A17" s="205"/>
      <c r="B17" s="225" t="s">
        <v>148</v>
      </c>
      <c r="C17" s="226">
        <v>4793.1000000000004</v>
      </c>
      <c r="D17" s="226">
        <v>0</v>
      </c>
      <c r="E17" s="226">
        <v>57.2</v>
      </c>
      <c r="F17" s="226">
        <v>0</v>
      </c>
      <c r="G17" s="226">
        <v>0</v>
      </c>
      <c r="H17" s="226">
        <v>4850.3</v>
      </c>
      <c r="I17" s="226">
        <v>13789.300000000003</v>
      </c>
      <c r="J17" s="227">
        <v>18639.600000000002</v>
      </c>
      <c r="K17" s="224"/>
      <c r="L17" s="224"/>
      <c r="M17" s="224"/>
      <c r="N17" s="224"/>
      <c r="O17" s="224"/>
      <c r="P17" s="224"/>
      <c r="Q17" s="224"/>
      <c r="R17" s="224"/>
      <c r="S17" s="224"/>
    </row>
    <row r="18" spans="1:19">
      <c r="A18" s="205"/>
      <c r="B18" s="225" t="s">
        <v>149</v>
      </c>
      <c r="C18" s="226">
        <v>0</v>
      </c>
      <c r="D18" s="226">
        <v>0</v>
      </c>
      <c r="E18" s="226">
        <v>0</v>
      </c>
      <c r="F18" s="226">
        <v>0</v>
      </c>
      <c r="G18" s="226">
        <v>0</v>
      </c>
      <c r="H18" s="226">
        <v>0</v>
      </c>
      <c r="I18" s="226">
        <v>12607.8</v>
      </c>
      <c r="J18" s="227">
        <v>12607.8</v>
      </c>
      <c r="K18" s="224"/>
      <c r="L18" s="224"/>
      <c r="M18" s="224"/>
      <c r="N18" s="224"/>
      <c r="O18" s="224"/>
      <c r="P18" s="224"/>
      <c r="Q18" s="224"/>
      <c r="R18" s="224"/>
      <c r="S18" s="224"/>
    </row>
    <row r="19" spans="1:19">
      <c r="A19" s="205"/>
      <c r="B19" s="225" t="s">
        <v>150</v>
      </c>
      <c r="C19" s="226">
        <v>0</v>
      </c>
      <c r="D19" s="226">
        <v>0</v>
      </c>
      <c r="E19" s="226">
        <v>0</v>
      </c>
      <c r="F19" s="226">
        <v>0</v>
      </c>
      <c r="G19" s="226">
        <v>0</v>
      </c>
      <c r="H19" s="226">
        <v>0</v>
      </c>
      <c r="I19" s="226">
        <v>78930.7</v>
      </c>
      <c r="J19" s="227">
        <v>78930.7</v>
      </c>
      <c r="K19" s="224"/>
      <c r="L19" s="224"/>
      <c r="M19" s="224"/>
      <c r="N19" s="224"/>
      <c r="O19" s="224"/>
      <c r="P19" s="224"/>
      <c r="Q19" s="224"/>
      <c r="R19" s="224"/>
      <c r="S19" s="224"/>
    </row>
    <row r="20" spans="1:19" ht="4.5" customHeight="1">
      <c r="A20" s="205"/>
      <c r="B20" s="225"/>
      <c r="C20" s="226"/>
      <c r="D20" s="226"/>
      <c r="E20" s="226"/>
      <c r="F20" s="226"/>
      <c r="G20" s="226"/>
      <c r="H20" s="226"/>
      <c r="I20" s="226"/>
      <c r="J20" s="227"/>
      <c r="K20" s="224"/>
      <c r="L20" s="224"/>
      <c r="M20" s="224"/>
      <c r="N20" s="224"/>
      <c r="O20" s="224"/>
      <c r="P20" s="224"/>
      <c r="Q20" s="224"/>
      <c r="R20" s="224"/>
      <c r="S20" s="224"/>
    </row>
    <row r="21" spans="1:19">
      <c r="A21" s="220" t="s">
        <v>151</v>
      </c>
      <c r="B21" s="221" t="s">
        <v>152</v>
      </c>
      <c r="C21" s="222">
        <v>1498951.5999999999</v>
      </c>
      <c r="D21" s="222">
        <v>220089.9</v>
      </c>
      <c r="E21" s="222">
        <v>668770.29999999993</v>
      </c>
      <c r="F21" s="222">
        <v>6700237.6999999993</v>
      </c>
      <c r="G21" s="222">
        <v>196028.7</v>
      </c>
      <c r="H21" s="222">
        <v>9284078.1999999993</v>
      </c>
      <c r="I21" s="222">
        <v>1511698.7999999998</v>
      </c>
      <c r="J21" s="223">
        <v>10795777</v>
      </c>
      <c r="K21" s="224"/>
      <c r="L21" s="224"/>
      <c r="M21" s="224"/>
      <c r="N21" s="224"/>
      <c r="O21" s="224"/>
      <c r="P21" s="224"/>
      <c r="Q21" s="224"/>
      <c r="R21" s="224"/>
      <c r="S21" s="224"/>
    </row>
    <row r="22" spans="1:19">
      <c r="A22" s="205"/>
      <c r="B22" s="225" t="s">
        <v>153</v>
      </c>
      <c r="C22" s="226">
        <v>844921.39999999991</v>
      </c>
      <c r="D22" s="226">
        <v>195299.6</v>
      </c>
      <c r="E22" s="226">
        <v>141455.50000000003</v>
      </c>
      <c r="F22" s="226">
        <v>69087.100000000006</v>
      </c>
      <c r="G22" s="226">
        <v>0</v>
      </c>
      <c r="H22" s="226">
        <v>1250763.6000000001</v>
      </c>
      <c r="I22" s="226">
        <v>425195.19999999995</v>
      </c>
      <c r="J22" s="227">
        <v>1675958.8</v>
      </c>
      <c r="K22" s="224"/>
      <c r="L22" s="224"/>
      <c r="M22" s="224"/>
      <c r="N22" s="224"/>
      <c r="O22" s="224"/>
      <c r="P22" s="224"/>
      <c r="Q22" s="224"/>
      <c r="R22" s="224"/>
      <c r="S22" s="224"/>
    </row>
    <row r="23" spans="1:19">
      <c r="A23" s="205"/>
      <c r="B23" s="225" t="s">
        <v>154</v>
      </c>
      <c r="C23" s="226">
        <v>692852.6</v>
      </c>
      <c r="D23" s="226">
        <v>173490.2</v>
      </c>
      <c r="E23" s="226">
        <v>96742.1</v>
      </c>
      <c r="F23" s="226">
        <v>61541.8</v>
      </c>
      <c r="G23" s="226">
        <v>0</v>
      </c>
      <c r="H23" s="226">
        <v>1024626.7000000001</v>
      </c>
      <c r="I23" s="226">
        <v>314618.69999999995</v>
      </c>
      <c r="J23" s="227">
        <v>1339245.3999999999</v>
      </c>
      <c r="K23" s="224"/>
      <c r="L23" s="224"/>
      <c r="M23" s="224"/>
      <c r="N23" s="224"/>
      <c r="O23" s="224"/>
      <c r="P23" s="224"/>
      <c r="Q23" s="224"/>
      <c r="R23" s="224"/>
      <c r="S23" s="224"/>
    </row>
    <row r="24" spans="1:19">
      <c r="A24" s="205"/>
      <c r="B24" s="225" t="s">
        <v>155</v>
      </c>
      <c r="C24" s="226">
        <v>152068.79999999999</v>
      </c>
      <c r="D24" s="226">
        <v>21809.3</v>
      </c>
      <c r="E24" s="226">
        <v>44696.3</v>
      </c>
      <c r="F24" s="226">
        <v>7545.3</v>
      </c>
      <c r="G24" s="226">
        <v>0</v>
      </c>
      <c r="H24" s="226">
        <v>226119.69999999995</v>
      </c>
      <c r="I24" s="226">
        <v>109872.40000000001</v>
      </c>
      <c r="J24" s="227">
        <v>335992.1</v>
      </c>
      <c r="K24" s="224"/>
      <c r="L24" s="224"/>
      <c r="M24" s="224"/>
      <c r="N24" s="224"/>
      <c r="O24" s="224"/>
      <c r="P24" s="224"/>
      <c r="Q24" s="224"/>
      <c r="R24" s="224"/>
      <c r="S24" s="224"/>
    </row>
    <row r="25" spans="1:19">
      <c r="A25" s="205"/>
      <c r="B25" s="225" t="s">
        <v>156</v>
      </c>
      <c r="C25" s="226">
        <v>0</v>
      </c>
      <c r="D25" s="226">
        <v>0.1</v>
      </c>
      <c r="E25" s="226">
        <v>17.100000000000001</v>
      </c>
      <c r="F25" s="226">
        <v>0</v>
      </c>
      <c r="G25" s="226">
        <v>0</v>
      </c>
      <c r="H25" s="226">
        <v>17.200000000000003</v>
      </c>
      <c r="I25" s="226">
        <v>704.10000000000014</v>
      </c>
      <c r="J25" s="227">
        <v>721.30000000000018</v>
      </c>
      <c r="K25" s="224"/>
      <c r="L25" s="224"/>
      <c r="M25" s="224"/>
      <c r="N25" s="224"/>
      <c r="O25" s="224"/>
      <c r="P25" s="224"/>
      <c r="Q25" s="224"/>
      <c r="R25" s="224"/>
      <c r="S25" s="224"/>
    </row>
    <row r="26" spans="1:19">
      <c r="A26" s="205"/>
      <c r="B26" s="225" t="s">
        <v>157</v>
      </c>
      <c r="C26" s="226">
        <v>234042.69999999995</v>
      </c>
      <c r="D26" s="226">
        <v>2539.3000000000002</v>
      </c>
      <c r="E26" s="226">
        <v>109.4</v>
      </c>
      <c r="F26" s="226">
        <v>0</v>
      </c>
      <c r="G26" s="226">
        <v>0</v>
      </c>
      <c r="H26" s="226">
        <v>236691.39999999994</v>
      </c>
      <c r="I26" s="226">
        <v>5191.8999999999996</v>
      </c>
      <c r="J26" s="227">
        <v>241883.29999999993</v>
      </c>
      <c r="K26" s="224"/>
      <c r="L26" s="224"/>
      <c r="M26" s="224"/>
      <c r="N26" s="224"/>
      <c r="O26" s="224"/>
      <c r="P26" s="224"/>
      <c r="Q26" s="224"/>
      <c r="R26" s="224"/>
      <c r="S26" s="224"/>
    </row>
    <row r="27" spans="1:19">
      <c r="A27" s="205"/>
      <c r="B27" s="225" t="s">
        <v>158</v>
      </c>
      <c r="C27" s="226">
        <v>234042.69999999995</v>
      </c>
      <c r="D27" s="226">
        <v>0</v>
      </c>
      <c r="E27" s="226">
        <v>64.100000000000009</v>
      </c>
      <c r="F27" s="226">
        <v>0</v>
      </c>
      <c r="G27" s="226">
        <v>0</v>
      </c>
      <c r="H27" s="226">
        <v>234106.79999999996</v>
      </c>
      <c r="I27" s="226">
        <v>5191.8999999999996</v>
      </c>
      <c r="J27" s="227">
        <v>239298.69999999995</v>
      </c>
      <c r="K27" s="224"/>
      <c r="L27" s="224"/>
      <c r="M27" s="224"/>
      <c r="N27" s="224"/>
      <c r="O27" s="224"/>
      <c r="P27" s="224"/>
      <c r="Q27" s="224"/>
      <c r="R27" s="224"/>
      <c r="S27" s="224"/>
    </row>
    <row r="28" spans="1:19">
      <c r="A28" s="205"/>
      <c r="B28" s="225" t="s">
        <v>159</v>
      </c>
      <c r="C28" s="226">
        <v>0</v>
      </c>
      <c r="D28" s="226">
        <v>2539.3000000000002</v>
      </c>
      <c r="E28" s="226">
        <v>45.3</v>
      </c>
      <c r="F28" s="226">
        <v>0</v>
      </c>
      <c r="G28" s="226">
        <v>0</v>
      </c>
      <c r="H28" s="226">
        <v>2584.6000000000004</v>
      </c>
      <c r="I28" s="226">
        <v>0</v>
      </c>
      <c r="J28" s="227">
        <v>2584.6000000000004</v>
      </c>
      <c r="K28" s="224"/>
      <c r="L28" s="224"/>
      <c r="M28" s="224"/>
      <c r="N28" s="224"/>
      <c r="O28" s="224"/>
      <c r="P28" s="224"/>
      <c r="Q28" s="224"/>
      <c r="R28" s="224"/>
      <c r="S28" s="224"/>
    </row>
    <row r="29" spans="1:19">
      <c r="A29" s="205"/>
      <c r="B29" s="228" t="s">
        <v>160</v>
      </c>
      <c r="C29" s="226">
        <v>0</v>
      </c>
      <c r="D29" s="226">
        <v>425.2</v>
      </c>
      <c r="E29" s="226">
        <v>371707.8</v>
      </c>
      <c r="F29" s="226">
        <v>5627953.2999999998</v>
      </c>
      <c r="G29" s="226">
        <v>196028.7</v>
      </c>
      <c r="H29" s="226">
        <v>6196115</v>
      </c>
      <c r="I29" s="226">
        <v>0</v>
      </c>
      <c r="J29" s="227">
        <v>6196115</v>
      </c>
      <c r="K29" s="224"/>
      <c r="L29" s="224"/>
      <c r="M29" s="224"/>
      <c r="N29" s="224"/>
      <c r="O29" s="224"/>
      <c r="P29" s="224"/>
      <c r="Q29" s="224"/>
      <c r="R29" s="224"/>
      <c r="S29" s="224"/>
    </row>
    <row r="30" spans="1:19">
      <c r="A30" s="205"/>
      <c r="B30" s="225" t="s">
        <v>161</v>
      </c>
      <c r="C30" s="226">
        <v>107.3</v>
      </c>
      <c r="D30" s="226">
        <v>1.4</v>
      </c>
      <c r="E30" s="226">
        <v>38.1</v>
      </c>
      <c r="F30" s="226">
        <v>0</v>
      </c>
      <c r="G30" s="226">
        <v>0</v>
      </c>
      <c r="H30" s="226">
        <v>146.80000000000001</v>
      </c>
      <c r="I30" s="226">
        <v>19202.900000000001</v>
      </c>
      <c r="J30" s="227">
        <v>19349.7</v>
      </c>
      <c r="K30" s="224"/>
      <c r="L30" s="224"/>
      <c r="M30" s="224"/>
      <c r="N30" s="224"/>
      <c r="O30" s="224"/>
      <c r="P30" s="224"/>
      <c r="Q30" s="224"/>
      <c r="R30" s="224"/>
      <c r="S30" s="224"/>
    </row>
    <row r="31" spans="1:19">
      <c r="A31" s="205"/>
      <c r="B31" s="225" t="s">
        <v>148</v>
      </c>
      <c r="C31" s="226">
        <v>419880.19999999995</v>
      </c>
      <c r="D31" s="226">
        <v>21824.400000000001</v>
      </c>
      <c r="E31" s="226">
        <v>155459.5</v>
      </c>
      <c r="F31" s="226">
        <v>1003197.3</v>
      </c>
      <c r="G31" s="226">
        <v>0</v>
      </c>
      <c r="H31" s="226">
        <v>1600361.4</v>
      </c>
      <c r="I31" s="226">
        <v>785240.4</v>
      </c>
      <c r="J31" s="227">
        <v>2385601.7999999998</v>
      </c>
      <c r="K31" s="224"/>
      <c r="L31" s="224"/>
      <c r="M31" s="224"/>
      <c r="N31" s="224"/>
      <c r="O31" s="224"/>
      <c r="P31" s="224"/>
      <c r="Q31" s="224"/>
      <c r="R31" s="224"/>
      <c r="S31" s="224"/>
    </row>
    <row r="32" spans="1:19">
      <c r="A32" s="205"/>
      <c r="B32" s="228" t="s">
        <v>162</v>
      </c>
      <c r="C32" s="226">
        <v>127382.2</v>
      </c>
      <c r="D32" s="226">
        <v>6214.6</v>
      </c>
      <c r="E32" s="226">
        <v>152015.1</v>
      </c>
      <c r="F32" s="226">
        <v>991197.3</v>
      </c>
      <c r="G32" s="226">
        <v>0</v>
      </c>
      <c r="H32" s="226">
        <v>1276809.2000000002</v>
      </c>
      <c r="I32" s="226">
        <v>773859.9</v>
      </c>
      <c r="J32" s="227">
        <v>2050669.1</v>
      </c>
      <c r="K32" s="224"/>
      <c r="L32" s="224"/>
      <c r="M32" s="224"/>
      <c r="N32" s="224"/>
      <c r="O32" s="224"/>
      <c r="P32" s="224"/>
      <c r="Q32" s="224"/>
      <c r="R32" s="224"/>
      <c r="S32" s="224"/>
    </row>
    <row r="33" spans="1:19">
      <c r="A33" s="205"/>
      <c r="B33" s="225" t="s">
        <v>163</v>
      </c>
      <c r="C33" s="226">
        <v>292469.49999999994</v>
      </c>
      <c r="D33" s="226">
        <v>15409.300000000001</v>
      </c>
      <c r="E33" s="226">
        <v>3444.4</v>
      </c>
      <c r="F33" s="226">
        <v>12000</v>
      </c>
      <c r="G33" s="226">
        <v>0</v>
      </c>
      <c r="H33" s="226">
        <v>323323.19999999995</v>
      </c>
      <c r="I33" s="226">
        <v>11378.6</v>
      </c>
      <c r="J33" s="227">
        <v>334701.79999999993</v>
      </c>
      <c r="K33" s="224"/>
      <c r="L33" s="224"/>
      <c r="M33" s="224"/>
      <c r="N33" s="224"/>
      <c r="O33" s="224"/>
      <c r="P33" s="224"/>
      <c r="Q33" s="224"/>
      <c r="R33" s="224"/>
      <c r="S33" s="224"/>
    </row>
    <row r="34" spans="1:19">
      <c r="A34" s="205"/>
      <c r="B34" s="225" t="s">
        <v>164</v>
      </c>
      <c r="C34" s="226">
        <v>242183.3</v>
      </c>
      <c r="D34" s="226">
        <v>15100.1</v>
      </c>
      <c r="E34" s="226">
        <v>3440.4</v>
      </c>
      <c r="F34" s="226">
        <v>12000</v>
      </c>
      <c r="G34" s="226">
        <v>0</v>
      </c>
      <c r="H34" s="226">
        <v>272723.8</v>
      </c>
      <c r="I34" s="226">
        <v>11092.5</v>
      </c>
      <c r="J34" s="227">
        <v>283816.3</v>
      </c>
      <c r="K34" s="224"/>
      <c r="L34" s="224"/>
      <c r="M34" s="224"/>
      <c r="N34" s="224"/>
      <c r="O34" s="224"/>
      <c r="P34" s="224"/>
      <c r="Q34" s="224"/>
      <c r="R34" s="224"/>
      <c r="S34" s="224"/>
    </row>
    <row r="35" spans="1:19">
      <c r="A35" s="205"/>
      <c r="B35" s="228" t="s">
        <v>165</v>
      </c>
      <c r="C35" s="226">
        <v>38036.800000000003</v>
      </c>
      <c r="D35" s="226">
        <v>0</v>
      </c>
      <c r="E35" s="226">
        <v>4</v>
      </c>
      <c r="F35" s="226">
        <v>0</v>
      </c>
      <c r="G35" s="226">
        <v>0</v>
      </c>
      <c r="H35" s="226">
        <v>38040.800000000003</v>
      </c>
      <c r="I35" s="226">
        <v>0</v>
      </c>
      <c r="J35" s="227">
        <v>38040.800000000003</v>
      </c>
      <c r="K35" s="224"/>
      <c r="L35" s="224"/>
      <c r="M35" s="224"/>
      <c r="N35" s="224"/>
      <c r="O35" s="224"/>
      <c r="P35" s="224"/>
      <c r="Q35" s="224"/>
      <c r="R35" s="224"/>
      <c r="S35" s="224"/>
    </row>
    <row r="36" spans="1:19">
      <c r="A36" s="205"/>
      <c r="B36" s="225" t="s">
        <v>166</v>
      </c>
      <c r="C36" s="226">
        <v>12249.39999999996</v>
      </c>
      <c r="D36" s="226">
        <v>309.2</v>
      </c>
      <c r="E36" s="226">
        <v>0</v>
      </c>
      <c r="F36" s="226">
        <v>0</v>
      </c>
      <c r="G36" s="226">
        <v>0</v>
      </c>
      <c r="H36" s="226">
        <v>12558.59999999996</v>
      </c>
      <c r="I36" s="226">
        <v>286.10000000000002</v>
      </c>
      <c r="J36" s="227">
        <v>12844.699999999961</v>
      </c>
      <c r="K36" s="224"/>
      <c r="L36" s="224"/>
      <c r="M36" s="224"/>
      <c r="N36" s="224"/>
      <c r="O36" s="224"/>
      <c r="P36" s="224"/>
      <c r="Q36" s="224"/>
      <c r="R36" s="224"/>
      <c r="S36" s="224"/>
    </row>
    <row r="37" spans="1:19">
      <c r="A37" s="205"/>
      <c r="B37" s="225" t="s">
        <v>167</v>
      </c>
      <c r="C37" s="226">
        <v>28.5</v>
      </c>
      <c r="D37" s="226">
        <v>200.5</v>
      </c>
      <c r="E37" s="226">
        <v>0</v>
      </c>
      <c r="F37" s="226">
        <v>0</v>
      </c>
      <c r="G37" s="226">
        <v>0</v>
      </c>
      <c r="H37" s="226">
        <v>229</v>
      </c>
      <c r="I37" s="226">
        <v>1.9</v>
      </c>
      <c r="J37" s="227">
        <v>230.9</v>
      </c>
      <c r="K37" s="224"/>
      <c r="L37" s="224"/>
      <c r="M37" s="224"/>
      <c r="N37" s="224"/>
      <c r="O37" s="224"/>
      <c r="P37" s="224"/>
      <c r="Q37" s="224"/>
      <c r="R37" s="224"/>
      <c r="S37" s="224"/>
    </row>
    <row r="38" spans="1:19">
      <c r="A38" s="205"/>
      <c r="B38" s="225" t="s">
        <v>168</v>
      </c>
      <c r="C38" s="226">
        <v>0</v>
      </c>
      <c r="D38" s="226">
        <v>0</v>
      </c>
      <c r="E38" s="226">
        <v>0</v>
      </c>
      <c r="F38" s="226">
        <v>0</v>
      </c>
      <c r="G38" s="226">
        <v>0</v>
      </c>
      <c r="H38" s="226">
        <v>0</v>
      </c>
      <c r="I38" s="226">
        <v>0</v>
      </c>
      <c r="J38" s="227">
        <v>0</v>
      </c>
      <c r="K38" s="224"/>
      <c r="L38" s="224"/>
      <c r="M38" s="224"/>
      <c r="N38" s="224"/>
      <c r="O38" s="224"/>
      <c r="P38" s="224"/>
      <c r="Q38" s="224"/>
      <c r="R38" s="224"/>
      <c r="S38" s="224"/>
    </row>
    <row r="39" spans="1:19">
      <c r="A39" s="205"/>
      <c r="B39" s="225" t="s">
        <v>169</v>
      </c>
      <c r="C39" s="226">
        <v>0</v>
      </c>
      <c r="D39" s="226">
        <v>0</v>
      </c>
      <c r="E39" s="226">
        <v>0</v>
      </c>
      <c r="F39" s="226">
        <v>0</v>
      </c>
      <c r="G39" s="226">
        <v>0</v>
      </c>
      <c r="H39" s="226">
        <v>0</v>
      </c>
      <c r="I39" s="226">
        <v>276868.40000000002</v>
      </c>
      <c r="J39" s="227">
        <v>276868.40000000002</v>
      </c>
      <c r="K39" s="224"/>
      <c r="L39" s="224"/>
      <c r="M39" s="224"/>
      <c r="N39" s="224"/>
      <c r="O39" s="224"/>
      <c r="P39" s="224"/>
      <c r="Q39" s="224"/>
      <c r="R39" s="224"/>
      <c r="S39" s="224"/>
    </row>
    <row r="40" spans="1:19" ht="5.25" customHeight="1">
      <c r="A40" s="205"/>
      <c r="B40" s="225"/>
      <c r="C40" s="226"/>
      <c r="D40" s="226"/>
      <c r="E40" s="226"/>
      <c r="F40" s="226"/>
      <c r="G40" s="226"/>
      <c r="H40" s="226"/>
      <c r="I40" s="226"/>
      <c r="J40" s="227"/>
      <c r="K40" s="224"/>
      <c r="L40" s="224"/>
      <c r="M40" s="224"/>
      <c r="N40" s="224"/>
      <c r="O40" s="224"/>
      <c r="P40" s="224"/>
      <c r="Q40" s="224"/>
      <c r="R40" s="224"/>
      <c r="S40" s="224"/>
    </row>
    <row r="41" spans="1:19">
      <c r="A41" s="220" t="s">
        <v>170</v>
      </c>
      <c r="B41" s="221" t="s">
        <v>171</v>
      </c>
      <c r="C41" s="222">
        <v>3337724</v>
      </c>
      <c r="D41" s="222">
        <v>178410.50000000003</v>
      </c>
      <c r="E41" s="222">
        <v>-475411.79999999993</v>
      </c>
      <c r="F41" s="222">
        <v>-1702086.8999999985</v>
      </c>
      <c r="G41" s="222">
        <v>-192127.7</v>
      </c>
      <c r="H41" s="222">
        <v>1146508.1000000017</v>
      </c>
      <c r="I41" s="222">
        <v>-401444.99999999977</v>
      </c>
      <c r="J41" s="223">
        <v>745063.10000000196</v>
      </c>
      <c r="K41" s="224"/>
      <c r="L41" s="224"/>
      <c r="M41" s="224"/>
      <c r="N41" s="224"/>
      <c r="O41" s="224"/>
      <c r="P41" s="224"/>
      <c r="Q41" s="224"/>
      <c r="R41" s="224"/>
      <c r="S41" s="224"/>
    </row>
    <row r="42" spans="1:19" ht="6" customHeight="1">
      <c r="A42" s="205"/>
      <c r="B42" s="225"/>
      <c r="C42" s="226"/>
      <c r="D42" s="226"/>
      <c r="E42" s="226"/>
      <c r="F42" s="226"/>
      <c r="G42" s="226"/>
      <c r="H42" s="222"/>
      <c r="I42" s="226"/>
      <c r="J42" s="227"/>
      <c r="K42" s="224"/>
      <c r="L42" s="224"/>
      <c r="M42" s="224"/>
      <c r="N42" s="224"/>
      <c r="O42" s="224"/>
      <c r="P42" s="224"/>
      <c r="Q42" s="224"/>
      <c r="R42" s="224"/>
      <c r="S42" s="224"/>
    </row>
    <row r="43" spans="1:19" ht="11.25" customHeight="1">
      <c r="A43" s="220" t="s">
        <v>172</v>
      </c>
      <c r="B43" s="221" t="s">
        <v>173</v>
      </c>
      <c r="C43" s="222">
        <v>42362.9</v>
      </c>
      <c r="D43" s="222">
        <v>0</v>
      </c>
      <c r="E43" s="222">
        <v>19.900000000001455</v>
      </c>
      <c r="F43" s="222">
        <v>0</v>
      </c>
      <c r="G43" s="222">
        <v>0</v>
      </c>
      <c r="H43" s="222">
        <v>42382.8</v>
      </c>
      <c r="I43" s="222">
        <v>0</v>
      </c>
      <c r="J43" s="223">
        <v>42382.8</v>
      </c>
      <c r="K43" s="224"/>
      <c r="L43" s="224"/>
      <c r="M43" s="224"/>
      <c r="N43" s="224"/>
      <c r="O43" s="224"/>
      <c r="P43" s="224"/>
      <c r="Q43" s="224"/>
      <c r="R43" s="224"/>
      <c r="S43" s="224"/>
    </row>
    <row r="44" spans="1:19" ht="6" customHeight="1">
      <c r="A44" s="205"/>
      <c r="B44" s="225"/>
      <c r="C44" s="226"/>
      <c r="D44" s="226"/>
      <c r="E44" s="226"/>
      <c r="F44" s="226"/>
      <c r="G44" s="226"/>
      <c r="H44" s="226"/>
      <c r="I44" s="226"/>
      <c r="J44" s="227"/>
      <c r="K44" s="224"/>
      <c r="L44" s="224"/>
      <c r="M44" s="224"/>
      <c r="N44" s="224"/>
      <c r="O44" s="224"/>
      <c r="P44" s="224"/>
      <c r="Q44" s="224"/>
      <c r="R44" s="224"/>
      <c r="S44" s="224"/>
    </row>
    <row r="45" spans="1:19">
      <c r="A45" s="220" t="s">
        <v>174</v>
      </c>
      <c r="B45" s="221" t="s">
        <v>175</v>
      </c>
      <c r="C45" s="222">
        <v>28986.400000000001</v>
      </c>
      <c r="D45" s="222">
        <v>27804</v>
      </c>
      <c r="E45" s="222">
        <v>74812.5</v>
      </c>
      <c r="F45" s="222">
        <v>145.4</v>
      </c>
      <c r="G45" s="222">
        <v>0</v>
      </c>
      <c r="H45" s="222">
        <v>131748.29999999999</v>
      </c>
      <c r="I45" s="222">
        <v>104463.4</v>
      </c>
      <c r="J45" s="223">
        <v>236211.69999999998</v>
      </c>
      <c r="K45" s="224"/>
      <c r="L45" s="224"/>
      <c r="M45" s="224"/>
      <c r="N45" s="224"/>
      <c r="O45" s="224"/>
      <c r="P45" s="224"/>
      <c r="Q45" s="224"/>
      <c r="R45" s="224"/>
      <c r="S45" s="224"/>
    </row>
    <row r="46" spans="1:19">
      <c r="A46" s="205"/>
      <c r="B46" s="225" t="s">
        <v>176</v>
      </c>
      <c r="C46" s="226">
        <v>9866.2000000000007</v>
      </c>
      <c r="D46" s="226">
        <v>15592.7</v>
      </c>
      <c r="E46" s="226">
        <v>72360.2</v>
      </c>
      <c r="F46" s="226">
        <v>145.4</v>
      </c>
      <c r="G46" s="226">
        <v>0</v>
      </c>
      <c r="H46" s="226">
        <v>97964.5</v>
      </c>
      <c r="I46" s="226">
        <v>93696.299999999988</v>
      </c>
      <c r="J46" s="227">
        <v>191660.79999999999</v>
      </c>
      <c r="K46" s="224"/>
      <c r="L46" s="224"/>
      <c r="M46" s="224"/>
      <c r="N46" s="224"/>
      <c r="O46" s="224"/>
      <c r="P46" s="224"/>
      <c r="Q46" s="224"/>
      <c r="R46" s="224"/>
      <c r="S46" s="224"/>
    </row>
    <row r="47" spans="1:19">
      <c r="A47" s="205"/>
      <c r="B47" s="225" t="s">
        <v>177</v>
      </c>
      <c r="C47" s="226">
        <v>18727.900000000001</v>
      </c>
      <c r="D47" s="226">
        <v>12211.300000000001</v>
      </c>
      <c r="E47" s="226">
        <v>2268.5</v>
      </c>
      <c r="F47" s="226">
        <v>0</v>
      </c>
      <c r="G47" s="226">
        <v>0</v>
      </c>
      <c r="H47" s="226">
        <v>33207.700000000004</v>
      </c>
      <c r="I47" s="226">
        <v>10767.1</v>
      </c>
      <c r="J47" s="227">
        <v>43974.8</v>
      </c>
      <c r="K47" s="224"/>
      <c r="L47" s="224"/>
      <c r="M47" s="224"/>
      <c r="N47" s="224"/>
      <c r="O47" s="224"/>
      <c r="P47" s="224"/>
      <c r="Q47" s="224"/>
      <c r="R47" s="224"/>
      <c r="S47" s="224"/>
    </row>
    <row r="48" spans="1:19">
      <c r="A48" s="205"/>
      <c r="B48" s="225" t="s">
        <v>178</v>
      </c>
      <c r="C48" s="226">
        <v>15503.4</v>
      </c>
      <c r="D48" s="226">
        <v>6806.9</v>
      </c>
      <c r="E48" s="226">
        <v>2037.9</v>
      </c>
      <c r="F48" s="226">
        <v>0</v>
      </c>
      <c r="G48" s="226">
        <v>0</v>
      </c>
      <c r="H48" s="226">
        <v>24348.2</v>
      </c>
      <c r="I48" s="226">
        <v>9414.2000000000007</v>
      </c>
      <c r="J48" s="227">
        <v>33762.400000000001</v>
      </c>
      <c r="K48" s="224"/>
      <c r="L48" s="224"/>
      <c r="M48" s="224"/>
      <c r="N48" s="224"/>
      <c r="O48" s="224"/>
      <c r="P48" s="224"/>
      <c r="Q48" s="224"/>
      <c r="R48" s="224"/>
      <c r="S48" s="224"/>
    </row>
    <row r="49" spans="1:19">
      <c r="A49" s="205"/>
      <c r="B49" s="225" t="s">
        <v>179</v>
      </c>
      <c r="C49" s="226">
        <v>3224.5</v>
      </c>
      <c r="D49" s="226">
        <v>5404.4000000000015</v>
      </c>
      <c r="E49" s="226">
        <v>230.6</v>
      </c>
      <c r="F49" s="226">
        <v>0</v>
      </c>
      <c r="G49" s="226">
        <v>0</v>
      </c>
      <c r="H49" s="226">
        <v>8859.5000000000018</v>
      </c>
      <c r="I49" s="226">
        <v>1352.8999999999999</v>
      </c>
      <c r="J49" s="227">
        <v>10212.400000000001</v>
      </c>
      <c r="K49" s="224"/>
      <c r="L49" s="224"/>
      <c r="M49" s="224"/>
      <c r="N49" s="224"/>
      <c r="O49" s="224"/>
      <c r="P49" s="224"/>
      <c r="Q49" s="224"/>
      <c r="R49" s="224"/>
      <c r="S49" s="224"/>
    </row>
    <row r="50" spans="1:19">
      <c r="A50" s="205"/>
      <c r="B50" s="225" t="s">
        <v>180</v>
      </c>
      <c r="C50" s="226">
        <v>392.3</v>
      </c>
      <c r="D50" s="226">
        <v>0</v>
      </c>
      <c r="E50" s="226">
        <v>183.8</v>
      </c>
      <c r="F50" s="226">
        <v>0</v>
      </c>
      <c r="G50" s="226">
        <v>0</v>
      </c>
      <c r="H50" s="226">
        <v>576.1</v>
      </c>
      <c r="I50" s="226">
        <v>0</v>
      </c>
      <c r="J50" s="227">
        <v>576.1</v>
      </c>
      <c r="K50" s="224"/>
      <c r="L50" s="224"/>
      <c r="M50" s="224"/>
      <c r="N50" s="224"/>
      <c r="O50" s="224"/>
      <c r="P50" s="224"/>
      <c r="Q50" s="224"/>
      <c r="R50" s="224"/>
      <c r="S50" s="224"/>
    </row>
    <row r="51" spans="1:19">
      <c r="A51" s="205"/>
      <c r="B51" s="225" t="s">
        <v>178</v>
      </c>
      <c r="C51" s="226">
        <v>0</v>
      </c>
      <c r="D51" s="226">
        <v>0</v>
      </c>
      <c r="E51" s="226">
        <v>0</v>
      </c>
      <c r="F51" s="226">
        <v>0</v>
      </c>
      <c r="G51" s="226">
        <v>0</v>
      </c>
      <c r="H51" s="226">
        <v>0</v>
      </c>
      <c r="I51" s="226">
        <v>0</v>
      </c>
      <c r="J51" s="227">
        <v>0</v>
      </c>
      <c r="K51" s="224"/>
      <c r="L51" s="224"/>
      <c r="M51" s="224"/>
      <c r="N51" s="224"/>
      <c r="O51" s="224"/>
      <c r="P51" s="224"/>
      <c r="Q51" s="224"/>
      <c r="R51" s="224"/>
      <c r="S51" s="224"/>
    </row>
    <row r="52" spans="1:19">
      <c r="A52" s="205"/>
      <c r="B52" s="225" t="s">
        <v>181</v>
      </c>
      <c r="C52" s="226">
        <v>392.3</v>
      </c>
      <c r="D52" s="226">
        <v>0</v>
      </c>
      <c r="E52" s="226">
        <v>183.8</v>
      </c>
      <c r="F52" s="226">
        <v>0</v>
      </c>
      <c r="G52" s="226">
        <v>0</v>
      </c>
      <c r="H52" s="226">
        <v>576.1</v>
      </c>
      <c r="I52" s="226">
        <v>0</v>
      </c>
      <c r="J52" s="227">
        <v>576.1</v>
      </c>
      <c r="K52" s="224"/>
      <c r="L52" s="224"/>
      <c r="M52" s="224"/>
      <c r="N52" s="224"/>
      <c r="O52" s="224"/>
      <c r="P52" s="224"/>
      <c r="Q52" s="224"/>
      <c r="R52" s="224"/>
      <c r="S52" s="224"/>
    </row>
    <row r="53" spans="1:19" ht="4.5" customHeight="1">
      <c r="A53" s="205"/>
      <c r="B53" s="225"/>
      <c r="C53" s="226"/>
      <c r="D53" s="226"/>
      <c r="E53" s="226"/>
      <c r="F53" s="226"/>
      <c r="G53" s="226"/>
      <c r="H53" s="226"/>
      <c r="I53" s="226"/>
      <c r="J53" s="227"/>
      <c r="K53" s="224"/>
      <c r="L53" s="224"/>
      <c r="M53" s="224"/>
      <c r="N53" s="224"/>
      <c r="O53" s="224"/>
      <c r="P53" s="224"/>
      <c r="Q53" s="224"/>
      <c r="R53" s="224"/>
      <c r="S53" s="224"/>
    </row>
    <row r="54" spans="1:19">
      <c r="A54" s="220" t="s">
        <v>182</v>
      </c>
      <c r="B54" s="221" t="s">
        <v>183</v>
      </c>
      <c r="C54" s="222">
        <v>4879038.5</v>
      </c>
      <c r="D54" s="222">
        <v>398500.4</v>
      </c>
      <c r="E54" s="222">
        <v>193378.4</v>
      </c>
      <c r="F54" s="222">
        <v>4998150.8000000007</v>
      </c>
      <c r="G54" s="222">
        <v>3901</v>
      </c>
      <c r="H54" s="222">
        <v>10472969.100000001</v>
      </c>
      <c r="I54" s="222">
        <v>1110253.8</v>
      </c>
      <c r="J54" s="223">
        <v>11583222.900000002</v>
      </c>
      <c r="K54" s="224"/>
      <c r="L54" s="224"/>
      <c r="M54" s="224"/>
      <c r="N54" s="224"/>
      <c r="O54" s="224"/>
      <c r="P54" s="224"/>
      <c r="Q54" s="224"/>
      <c r="R54" s="224"/>
      <c r="S54" s="224"/>
    </row>
    <row r="55" spans="1:19">
      <c r="A55" s="220" t="s">
        <v>184</v>
      </c>
      <c r="B55" s="221" t="s">
        <v>185</v>
      </c>
      <c r="C55" s="222">
        <v>1527937.9999999998</v>
      </c>
      <c r="D55" s="222">
        <v>247893.9</v>
      </c>
      <c r="E55" s="222">
        <v>743582.79999999993</v>
      </c>
      <c r="F55" s="222">
        <v>6700383.0999999996</v>
      </c>
      <c r="G55" s="222">
        <v>196028.7</v>
      </c>
      <c r="H55" s="222">
        <v>9415826.4999999981</v>
      </c>
      <c r="I55" s="222">
        <v>1616162.1999999997</v>
      </c>
      <c r="J55" s="223">
        <v>11031988.699999997</v>
      </c>
      <c r="K55" s="224"/>
      <c r="L55" s="224"/>
      <c r="M55" s="224"/>
      <c r="N55" s="224"/>
      <c r="O55" s="224"/>
      <c r="P55" s="224"/>
      <c r="Q55" s="224"/>
      <c r="R55" s="224"/>
      <c r="S55" s="224"/>
    </row>
    <row r="56" spans="1:19">
      <c r="A56" s="220" t="s">
        <v>186</v>
      </c>
      <c r="B56" s="221" t="s">
        <v>187</v>
      </c>
      <c r="C56" s="222">
        <v>3351100.5</v>
      </c>
      <c r="D56" s="222">
        <v>150606.50000000003</v>
      </c>
      <c r="E56" s="222">
        <v>-550204.39999999991</v>
      </c>
      <c r="F56" s="222">
        <v>-1702232.2999999989</v>
      </c>
      <c r="G56" s="222">
        <v>-192127.7</v>
      </c>
      <c r="H56" s="222">
        <v>1057142.6000000013</v>
      </c>
      <c r="I56" s="222">
        <v>-505908.39999999967</v>
      </c>
      <c r="J56" s="223">
        <v>551234.20000000158</v>
      </c>
      <c r="K56" s="224"/>
      <c r="L56" s="224"/>
      <c r="M56" s="224"/>
      <c r="N56" s="224"/>
      <c r="O56" s="224"/>
      <c r="P56" s="224"/>
      <c r="Q56" s="224"/>
      <c r="R56" s="224"/>
      <c r="S56" s="224"/>
    </row>
    <row r="57" spans="1:19" ht="5.25" customHeight="1">
      <c r="A57" s="220"/>
      <c r="B57" s="221"/>
      <c r="C57" s="222"/>
      <c r="D57" s="222"/>
      <c r="E57" s="222"/>
      <c r="F57" s="222"/>
      <c r="G57" s="222"/>
      <c r="H57" s="222"/>
      <c r="I57" s="222"/>
      <c r="J57" s="223"/>
      <c r="K57" s="224"/>
      <c r="L57" s="224"/>
      <c r="M57" s="224"/>
      <c r="N57" s="224"/>
      <c r="O57" s="224"/>
      <c r="P57" s="224"/>
      <c r="Q57" s="224"/>
      <c r="R57" s="224"/>
      <c r="S57" s="224"/>
    </row>
    <row r="58" spans="1:19">
      <c r="A58" s="220" t="s">
        <v>188</v>
      </c>
      <c r="B58" s="221" t="s">
        <v>189</v>
      </c>
      <c r="C58" s="222">
        <v>2724.9</v>
      </c>
      <c r="D58" s="222">
        <v>2815.2</v>
      </c>
      <c r="E58" s="222">
        <v>630114.9</v>
      </c>
      <c r="F58" s="222">
        <v>2823408.5</v>
      </c>
      <c r="G58" s="222">
        <v>192127.7</v>
      </c>
      <c r="H58" s="222">
        <v>3651191.2</v>
      </c>
      <c r="I58" s="222">
        <v>816294.60000000009</v>
      </c>
      <c r="J58" s="223">
        <v>4467485.8000000007</v>
      </c>
      <c r="K58" s="224"/>
      <c r="L58" s="224"/>
      <c r="M58" s="224"/>
      <c r="N58" s="224"/>
      <c r="O58" s="224"/>
      <c r="P58" s="224"/>
      <c r="Q58" s="224"/>
      <c r="R58" s="224"/>
      <c r="S58" s="224"/>
    </row>
    <row r="59" spans="1:19">
      <c r="A59" s="205"/>
      <c r="B59" s="225" t="s">
        <v>190</v>
      </c>
      <c r="C59" s="226">
        <v>0</v>
      </c>
      <c r="D59" s="226">
        <v>0</v>
      </c>
      <c r="E59" s="226">
        <v>105484.6</v>
      </c>
      <c r="F59" s="226">
        <v>2734293.6</v>
      </c>
      <c r="G59" s="226">
        <v>192127.7</v>
      </c>
      <c r="H59" s="226">
        <v>3031905.9000000004</v>
      </c>
      <c r="I59" s="226">
        <v>563355.30000000005</v>
      </c>
      <c r="J59" s="227">
        <v>3595261.2</v>
      </c>
      <c r="K59" s="224"/>
      <c r="L59" s="224"/>
      <c r="M59" s="224"/>
      <c r="N59" s="224"/>
      <c r="O59" s="224"/>
      <c r="P59" s="224"/>
      <c r="Q59" s="224"/>
      <c r="R59" s="224"/>
      <c r="S59" s="224"/>
    </row>
    <row r="60" spans="1:19">
      <c r="A60" s="205"/>
      <c r="B60" s="225" t="s">
        <v>191</v>
      </c>
      <c r="C60" s="226">
        <v>0</v>
      </c>
      <c r="D60" s="226">
        <v>2105.1999999999998</v>
      </c>
      <c r="E60" s="226">
        <v>3161.5</v>
      </c>
      <c r="F60" s="226">
        <v>0</v>
      </c>
      <c r="G60" s="226">
        <v>0</v>
      </c>
      <c r="H60" s="226">
        <v>5266.7</v>
      </c>
      <c r="I60" s="226">
        <v>35866.5</v>
      </c>
      <c r="J60" s="227">
        <v>41133.199999999997</v>
      </c>
      <c r="K60" s="224"/>
      <c r="L60" s="224"/>
      <c r="M60" s="224"/>
      <c r="N60" s="224"/>
      <c r="O60" s="224"/>
      <c r="P60" s="224"/>
      <c r="Q60" s="224"/>
      <c r="R60" s="224"/>
      <c r="S60" s="224"/>
    </row>
    <row r="61" spans="1:19">
      <c r="A61" s="205"/>
      <c r="B61" s="225" t="s">
        <v>192</v>
      </c>
      <c r="C61" s="226">
        <v>2724.9</v>
      </c>
      <c r="D61" s="226">
        <v>0</v>
      </c>
      <c r="E61" s="226">
        <v>28.4</v>
      </c>
      <c r="F61" s="226">
        <v>0</v>
      </c>
      <c r="G61" s="226">
        <v>0</v>
      </c>
      <c r="H61" s="226">
        <v>2753.3</v>
      </c>
      <c r="I61" s="226">
        <v>0</v>
      </c>
      <c r="J61" s="227">
        <v>2753.3</v>
      </c>
      <c r="K61" s="224"/>
      <c r="L61" s="224"/>
      <c r="M61" s="224"/>
      <c r="N61" s="224"/>
      <c r="O61" s="224"/>
      <c r="P61" s="224"/>
      <c r="Q61" s="224"/>
      <c r="R61" s="224"/>
      <c r="S61" s="224"/>
    </row>
    <row r="62" spans="1:19">
      <c r="A62" s="205"/>
      <c r="B62" s="225" t="s">
        <v>193</v>
      </c>
      <c r="C62" s="226">
        <v>0</v>
      </c>
      <c r="D62" s="226">
        <v>710</v>
      </c>
      <c r="E62" s="226">
        <v>467600.5</v>
      </c>
      <c r="F62" s="226">
        <v>89114.9</v>
      </c>
      <c r="G62" s="226">
        <v>0</v>
      </c>
      <c r="H62" s="226">
        <v>557425.4</v>
      </c>
      <c r="I62" s="226">
        <v>217072.8</v>
      </c>
      <c r="J62" s="227">
        <v>774498.2</v>
      </c>
      <c r="K62" s="224"/>
      <c r="L62" s="224"/>
      <c r="M62" s="224"/>
      <c r="N62" s="224"/>
      <c r="O62" s="224"/>
      <c r="P62" s="224"/>
      <c r="Q62" s="224"/>
      <c r="R62" s="224"/>
      <c r="S62" s="224"/>
    </row>
    <row r="63" spans="1:19">
      <c r="A63" s="205"/>
      <c r="B63" s="225" t="s">
        <v>194</v>
      </c>
      <c r="C63" s="226">
        <v>0</v>
      </c>
      <c r="D63" s="226">
        <v>0</v>
      </c>
      <c r="E63" s="226">
        <v>0</v>
      </c>
      <c r="F63" s="226">
        <v>0</v>
      </c>
      <c r="G63" s="226">
        <v>0</v>
      </c>
      <c r="H63" s="226">
        <v>0</v>
      </c>
      <c r="I63" s="226">
        <v>0</v>
      </c>
      <c r="J63" s="227">
        <v>0</v>
      </c>
      <c r="K63" s="224"/>
      <c r="L63" s="224"/>
      <c r="M63" s="224"/>
      <c r="N63" s="224"/>
      <c r="O63" s="224"/>
      <c r="P63" s="224"/>
      <c r="Q63" s="224"/>
      <c r="R63" s="224"/>
      <c r="S63" s="224"/>
    </row>
    <row r="64" spans="1:19">
      <c r="A64" s="205"/>
      <c r="B64" s="225" t="s">
        <v>195</v>
      </c>
      <c r="C64" s="226">
        <v>0</v>
      </c>
      <c r="D64" s="226">
        <v>0</v>
      </c>
      <c r="E64" s="226">
        <v>53839.9</v>
      </c>
      <c r="F64" s="226">
        <v>0</v>
      </c>
      <c r="G64" s="226">
        <v>0</v>
      </c>
      <c r="H64" s="226">
        <v>53839.9</v>
      </c>
      <c r="I64" s="226">
        <v>0</v>
      </c>
      <c r="J64" s="227">
        <v>53839.9</v>
      </c>
      <c r="K64" s="224"/>
      <c r="L64" s="224"/>
      <c r="M64" s="224"/>
      <c r="N64" s="224"/>
      <c r="O64" s="224"/>
      <c r="P64" s="224"/>
      <c r="Q64" s="224"/>
      <c r="R64" s="224"/>
      <c r="S64" s="224"/>
    </row>
    <row r="65" spans="1:19">
      <c r="A65" s="220" t="s">
        <v>196</v>
      </c>
      <c r="B65" s="221" t="s">
        <v>197</v>
      </c>
      <c r="C65" s="222">
        <v>3595261.2</v>
      </c>
      <c r="D65" s="222">
        <v>41133.199999999997</v>
      </c>
      <c r="E65" s="222">
        <v>2753.3</v>
      </c>
      <c r="F65" s="222">
        <v>774498.2</v>
      </c>
      <c r="G65" s="222">
        <v>0</v>
      </c>
      <c r="H65" s="222">
        <v>4413645.9000000004</v>
      </c>
      <c r="I65" s="222">
        <v>53839.9</v>
      </c>
      <c r="J65" s="223">
        <v>4467485.8000000007</v>
      </c>
      <c r="K65" s="224"/>
      <c r="L65" s="224"/>
      <c r="M65" s="224"/>
      <c r="N65" s="224"/>
      <c r="O65" s="224"/>
      <c r="P65" s="224"/>
      <c r="Q65" s="224"/>
      <c r="R65" s="224"/>
      <c r="S65" s="224"/>
    </row>
    <row r="66" spans="1:19" ht="6.75" customHeight="1">
      <c r="A66" s="220"/>
      <c r="B66" s="221"/>
      <c r="C66" s="222"/>
      <c r="D66" s="222"/>
      <c r="E66" s="222"/>
      <c r="F66" s="229"/>
      <c r="G66" s="229"/>
      <c r="H66" s="222"/>
      <c r="I66" s="222"/>
      <c r="J66" s="223"/>
      <c r="K66" s="224"/>
      <c r="L66" s="224"/>
      <c r="M66" s="224"/>
      <c r="N66" s="224"/>
      <c r="O66" s="224"/>
      <c r="P66" s="224"/>
      <c r="Q66" s="224"/>
      <c r="R66" s="224"/>
      <c r="S66" s="224"/>
    </row>
    <row r="67" spans="1:19">
      <c r="A67" s="220" t="s">
        <v>198</v>
      </c>
      <c r="B67" s="221" t="s">
        <v>199</v>
      </c>
      <c r="C67" s="222">
        <v>4881763.4000000004</v>
      </c>
      <c r="D67" s="222">
        <v>401315.60000000003</v>
      </c>
      <c r="E67" s="222">
        <v>823493.3</v>
      </c>
      <c r="F67" s="222">
        <v>7821559.3000000007</v>
      </c>
      <c r="G67" s="222">
        <v>196028.7</v>
      </c>
      <c r="H67" s="222">
        <v>14124160.300000001</v>
      </c>
      <c r="I67" s="222">
        <v>1926548.4000000001</v>
      </c>
      <c r="J67" s="223">
        <v>16050708.700000001</v>
      </c>
      <c r="K67" s="224"/>
      <c r="L67" s="224"/>
      <c r="M67" s="224"/>
      <c r="N67" s="224"/>
      <c r="O67" s="224"/>
      <c r="P67" s="224"/>
      <c r="Q67" s="224"/>
      <c r="R67" s="224"/>
      <c r="S67" s="224"/>
    </row>
    <row r="68" spans="1:19">
      <c r="A68" s="220" t="s">
        <v>200</v>
      </c>
      <c r="B68" s="221" t="s">
        <v>201</v>
      </c>
      <c r="C68" s="222">
        <v>4889156.5</v>
      </c>
      <c r="D68" s="222">
        <v>289027.09999999998</v>
      </c>
      <c r="E68" s="222">
        <v>746272</v>
      </c>
      <c r="F68" s="222">
        <v>7474881.2999999998</v>
      </c>
      <c r="G68" s="222">
        <v>196028.7</v>
      </c>
      <c r="H68" s="222">
        <v>13595365.599999998</v>
      </c>
      <c r="I68" s="222">
        <v>1664810.1999999997</v>
      </c>
      <c r="J68" s="223">
        <v>15260175.799999997</v>
      </c>
      <c r="K68" s="224"/>
      <c r="L68" s="224"/>
      <c r="M68" s="224"/>
      <c r="N68" s="224"/>
      <c r="O68" s="224"/>
      <c r="P68" s="224"/>
      <c r="Q68" s="224"/>
      <c r="R68" s="224"/>
      <c r="S68" s="224"/>
    </row>
    <row r="69" spans="1:19" ht="15.75" thickBot="1">
      <c r="A69" s="220" t="s">
        <v>202</v>
      </c>
      <c r="B69" s="221" t="s">
        <v>203</v>
      </c>
      <c r="C69" s="222">
        <v>5123199.2</v>
      </c>
      <c r="D69" s="222">
        <v>289027.09999999998</v>
      </c>
      <c r="E69" s="222">
        <v>746336.1</v>
      </c>
      <c r="F69" s="222">
        <v>7474881.2999999998</v>
      </c>
      <c r="G69" s="222">
        <v>196028.7</v>
      </c>
      <c r="H69" s="222">
        <v>13829472.399999999</v>
      </c>
      <c r="I69" s="222">
        <v>1670002.0999999996</v>
      </c>
      <c r="J69" s="223">
        <v>15499474.499999998</v>
      </c>
      <c r="K69" s="224"/>
      <c r="L69" s="224"/>
      <c r="M69" s="224"/>
      <c r="N69" s="224"/>
      <c r="O69" s="224"/>
      <c r="P69" s="224"/>
      <c r="Q69" s="224"/>
      <c r="R69" s="224"/>
      <c r="S69" s="224"/>
    </row>
    <row r="70" spans="1:19" ht="17.25" customHeight="1">
      <c r="A70" s="230" t="s">
        <v>204</v>
      </c>
      <c r="B70" s="231" t="s">
        <v>205</v>
      </c>
      <c r="C70" s="232">
        <v>-7393.0999999996275</v>
      </c>
      <c r="D70" s="232">
        <v>112288.50000000006</v>
      </c>
      <c r="E70" s="232">
        <v>77221.300000000047</v>
      </c>
      <c r="F70" s="232">
        <v>346678.00000000093</v>
      </c>
      <c r="G70" s="232">
        <v>0</v>
      </c>
      <c r="H70" s="232">
        <v>528794.70000000135</v>
      </c>
      <c r="I70" s="232">
        <v>261738.20000000042</v>
      </c>
      <c r="J70" s="233">
        <v>790532.90000000177</v>
      </c>
      <c r="K70" s="224"/>
      <c r="L70" s="224"/>
      <c r="M70" s="224"/>
      <c r="N70" s="224"/>
      <c r="O70" s="224"/>
      <c r="P70" s="224"/>
      <c r="Q70" s="224"/>
      <c r="R70" s="224"/>
      <c r="S70" s="224"/>
    </row>
    <row r="71" spans="1:19" ht="17.25" customHeight="1" thickBot="1">
      <c r="A71" s="234" t="s">
        <v>206</v>
      </c>
      <c r="B71" s="235" t="s">
        <v>207</v>
      </c>
      <c r="C71" s="236">
        <v>-241435.79999999981</v>
      </c>
      <c r="D71" s="236">
        <v>112288.50000000006</v>
      </c>
      <c r="E71" s="236">
        <v>77157.20000000007</v>
      </c>
      <c r="F71" s="236">
        <v>346678.00000000093</v>
      </c>
      <c r="G71" s="236">
        <v>0</v>
      </c>
      <c r="H71" s="236">
        <v>294687.90000000125</v>
      </c>
      <c r="I71" s="236">
        <v>256546.30000000051</v>
      </c>
      <c r="J71" s="237">
        <v>551234.20000000182</v>
      </c>
      <c r="K71" s="224"/>
      <c r="L71" s="224"/>
      <c r="M71" s="224"/>
      <c r="N71" s="224"/>
      <c r="O71" s="224"/>
      <c r="P71" s="224"/>
      <c r="Q71" s="224"/>
      <c r="R71" s="224"/>
      <c r="S71" s="224"/>
    </row>
    <row r="72" spans="1:19" ht="4.5" customHeight="1">
      <c r="A72" s="238"/>
      <c r="C72" s="226"/>
      <c r="D72" s="226"/>
      <c r="E72" s="226"/>
      <c r="F72" s="226"/>
      <c r="G72" s="226"/>
      <c r="H72" s="226"/>
      <c r="I72" s="226"/>
      <c r="J72" s="239"/>
      <c r="K72" s="224"/>
      <c r="L72" s="224"/>
      <c r="M72" s="224"/>
      <c r="N72" s="224"/>
      <c r="O72" s="224"/>
      <c r="P72" s="224"/>
      <c r="Q72" s="224"/>
      <c r="R72" s="224"/>
      <c r="S72" s="224"/>
    </row>
    <row r="73" spans="1:19" ht="13.5" customHeight="1">
      <c r="A73" s="240"/>
      <c r="B73" s="241" t="s">
        <v>208</v>
      </c>
      <c r="C73" s="226">
        <v>0</v>
      </c>
      <c r="D73" s="226">
        <v>0</v>
      </c>
      <c r="E73" s="226">
        <v>0</v>
      </c>
      <c r="F73" s="226">
        <v>0</v>
      </c>
      <c r="G73" s="226">
        <v>0</v>
      </c>
      <c r="H73" s="226">
        <v>0</v>
      </c>
      <c r="I73" s="226">
        <v>0</v>
      </c>
      <c r="J73" s="227">
        <v>0</v>
      </c>
      <c r="K73" s="224"/>
      <c r="L73" s="224"/>
      <c r="M73" s="224"/>
      <c r="N73" s="224"/>
      <c r="O73" s="224"/>
      <c r="P73" s="224"/>
      <c r="Q73" s="224"/>
      <c r="R73" s="224"/>
      <c r="S73" s="224"/>
    </row>
    <row r="74" spans="1:19">
      <c r="A74" s="240"/>
      <c r="B74" s="241" t="s">
        <v>209</v>
      </c>
      <c r="C74" s="226">
        <v>0</v>
      </c>
      <c r="D74" s="226">
        <v>0</v>
      </c>
      <c r="E74" s="226">
        <v>0</v>
      </c>
      <c r="F74" s="226">
        <v>238474.40000000002</v>
      </c>
      <c r="G74" s="226">
        <v>0</v>
      </c>
      <c r="H74" s="226">
        <v>238474.40000000002</v>
      </c>
      <c r="I74" s="226">
        <v>0</v>
      </c>
      <c r="J74" s="227">
        <v>238474.40000000002</v>
      </c>
      <c r="K74" s="224"/>
      <c r="L74" s="224"/>
      <c r="M74" s="224"/>
      <c r="N74" s="224"/>
      <c r="O74" s="224"/>
      <c r="P74" s="224"/>
      <c r="Q74" s="224"/>
      <c r="R74" s="224"/>
      <c r="S74" s="224"/>
    </row>
    <row r="75" spans="1:19">
      <c r="A75" s="240"/>
      <c r="B75" s="241" t="s">
        <v>210</v>
      </c>
      <c r="C75" s="226">
        <v>237971.90000000002</v>
      </c>
      <c r="D75" s="226">
        <v>0</v>
      </c>
      <c r="E75" s="226">
        <v>0</v>
      </c>
      <c r="F75" s="226">
        <v>0</v>
      </c>
      <c r="G75" s="226">
        <v>0</v>
      </c>
      <c r="H75" s="226">
        <v>237971.90000000002</v>
      </c>
      <c r="I75" s="226">
        <v>502.5</v>
      </c>
      <c r="J75" s="227">
        <v>238474.40000000002</v>
      </c>
      <c r="K75" s="224"/>
      <c r="L75" s="224"/>
      <c r="M75" s="224"/>
      <c r="N75" s="224"/>
      <c r="O75" s="224"/>
      <c r="P75" s="224"/>
      <c r="Q75" s="224"/>
      <c r="R75" s="224"/>
      <c r="S75" s="224"/>
    </row>
    <row r="76" spans="1:19" ht="4.5" customHeight="1" thickBot="1">
      <c r="A76" s="242"/>
      <c r="B76" s="243"/>
      <c r="C76" s="244"/>
      <c r="D76" s="244"/>
      <c r="E76" s="244"/>
      <c r="F76" s="244"/>
      <c r="G76" s="244"/>
      <c r="H76" s="244"/>
      <c r="I76" s="244"/>
      <c r="J76" s="245"/>
      <c r="K76" s="224"/>
      <c r="L76" s="224"/>
      <c r="M76" s="224"/>
      <c r="N76" s="224"/>
    </row>
    <row r="77" spans="1:19" ht="0.75" customHeight="1">
      <c r="A77" s="225"/>
      <c r="B77" s="246"/>
      <c r="C77" s="247"/>
      <c r="D77" s="247"/>
      <c r="E77" s="247"/>
      <c r="F77" s="247"/>
      <c r="G77" s="247"/>
      <c r="H77" s="247"/>
      <c r="I77" s="247"/>
      <c r="J77" s="247"/>
    </row>
    <row r="78" spans="1:19" s="249" customFormat="1" ht="13.5" customHeight="1">
      <c r="A78" s="248" t="s">
        <v>211</v>
      </c>
      <c r="B78" s="248"/>
      <c r="C78" s="248"/>
      <c r="D78" s="248"/>
      <c r="E78" s="248"/>
      <c r="F78" s="248"/>
      <c r="G78" s="248"/>
      <c r="H78" s="248"/>
      <c r="I78" s="248"/>
      <c r="J78" s="248"/>
    </row>
    <row r="79" spans="1:19" s="249" customFormat="1" ht="12.75" customHeight="1">
      <c r="A79" s="250"/>
      <c r="B79" s="259" t="s">
        <v>212</v>
      </c>
      <c r="C79" s="259"/>
      <c r="D79" s="259"/>
      <c r="E79" s="259"/>
      <c r="F79" s="259"/>
      <c r="G79" s="259"/>
      <c r="H79" s="259"/>
      <c r="I79" s="259"/>
      <c r="J79" s="259"/>
    </row>
    <row r="80" spans="1:19" s="249" customFormat="1" ht="12.75" hidden="1" customHeight="1">
      <c r="A80" s="250"/>
      <c r="B80" s="260" t="s">
        <v>213</v>
      </c>
      <c r="C80" s="260"/>
      <c r="D80" s="260"/>
      <c r="E80" s="260"/>
      <c r="F80" s="260"/>
      <c r="G80" s="260"/>
      <c r="H80" s="260"/>
      <c r="I80" s="260"/>
      <c r="J80" s="260"/>
    </row>
    <row r="81" spans="1:10" s="249" customFormat="1" ht="18" customHeight="1">
      <c r="A81" s="250" t="s">
        <v>214</v>
      </c>
      <c r="B81" s="250"/>
      <c r="C81" s="250"/>
      <c r="D81" s="250"/>
      <c r="E81" s="250"/>
      <c r="F81" s="251"/>
      <c r="G81" s="251"/>
      <c r="H81" s="250"/>
      <c r="I81" s="250"/>
      <c r="J81" s="250"/>
    </row>
    <row r="82" spans="1:10" ht="28.5" customHeight="1">
      <c r="A82" s="261" t="s">
        <v>215</v>
      </c>
      <c r="B82" s="261"/>
      <c r="C82" s="261"/>
      <c r="D82" s="261"/>
      <c r="E82" s="261"/>
      <c r="F82" s="261"/>
      <c r="G82" s="261"/>
      <c r="H82" s="261"/>
      <c r="I82" s="261"/>
      <c r="J82" s="261"/>
    </row>
    <row r="83" spans="1:10">
      <c r="C83" s="252"/>
      <c r="D83" s="252"/>
      <c r="E83" s="252"/>
      <c r="F83" s="252"/>
      <c r="G83" s="252"/>
      <c r="H83" s="252"/>
      <c r="I83" s="252"/>
      <c r="J83" s="252"/>
    </row>
    <row r="84" spans="1:10">
      <c r="C84" s="252"/>
      <c r="D84" s="252"/>
      <c r="E84" s="252"/>
      <c r="F84" s="252"/>
      <c r="G84" s="252"/>
      <c r="H84" s="252"/>
      <c r="I84" s="252"/>
      <c r="J84" s="252"/>
    </row>
  </sheetData>
  <mergeCells count="3">
    <mergeCell ref="B79:J79"/>
    <mergeCell ref="B80:J80"/>
    <mergeCell ref="A82:J82"/>
  </mergeCells>
  <printOptions horizontalCentered="1"/>
  <pageMargins left="0.19685039370078741" right="0.19685039370078741" top="0.98425196850393704" bottom="0.19685039370078741" header="0" footer="0"/>
  <pageSetup paperSize="9" scale="63"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47"/>
  <sheetViews>
    <sheetView workbookViewId="0">
      <selection activeCell="G6" sqref="G6"/>
    </sheetView>
  </sheetViews>
  <sheetFormatPr baseColWidth="10" defaultColWidth="12.42578125" defaultRowHeight="15.75"/>
  <cols>
    <col min="1" max="1" width="4.7109375" style="12" customWidth="1"/>
    <col min="2" max="2" width="4.5703125" style="12" customWidth="1"/>
    <col min="3" max="3" width="4.42578125" style="12" customWidth="1"/>
    <col min="4" max="4" width="4" style="14" customWidth="1"/>
    <col min="5" max="5" width="2.42578125" style="15" customWidth="1"/>
    <col min="6" max="6" width="49.140625" style="16" customWidth="1"/>
    <col min="7" max="7" width="12.140625" style="16" customWidth="1"/>
    <col min="8" max="8" width="12.140625" style="76" customWidth="1"/>
    <col min="9" max="10" width="12.140625" style="16" customWidth="1"/>
    <col min="11" max="11" width="2.85546875" style="16" customWidth="1"/>
    <col min="12" max="237" width="12.42578125" style="12"/>
    <col min="238" max="238" width="4.7109375" style="12" customWidth="1"/>
    <col min="239" max="239" width="4.5703125" style="12" customWidth="1"/>
    <col min="240" max="240" width="4.42578125" style="12" customWidth="1"/>
    <col min="241" max="241" width="4" style="12" customWidth="1"/>
    <col min="242" max="242" width="2.42578125" style="12" customWidth="1"/>
    <col min="243" max="243" width="46.140625" style="12" customWidth="1"/>
    <col min="244" max="245" width="12.5703125" style="12" customWidth="1"/>
    <col min="246" max="246" width="11.140625" style="12" customWidth="1"/>
    <col min="247" max="247" width="12.140625" style="12" customWidth="1"/>
    <col min="248" max="248" width="2.85546875" style="12" customWidth="1"/>
    <col min="249" max="249" width="12.5703125" style="12" customWidth="1"/>
    <col min="250" max="250" width="12.42578125" style="12" customWidth="1"/>
    <col min="251" max="251" width="11.140625" style="12" customWidth="1"/>
    <col min="252" max="252" width="12.85546875" style="12" customWidth="1"/>
    <col min="253" max="253" width="12.42578125" style="12" customWidth="1"/>
    <col min="254" max="493" width="12.42578125" style="12"/>
    <col min="494" max="494" width="4.7109375" style="12" customWidth="1"/>
    <col min="495" max="495" width="4.5703125" style="12" customWidth="1"/>
    <col min="496" max="496" width="4.42578125" style="12" customWidth="1"/>
    <col min="497" max="497" width="4" style="12" customWidth="1"/>
    <col min="498" max="498" width="2.42578125" style="12" customWidth="1"/>
    <col min="499" max="499" width="46.140625" style="12" customWidth="1"/>
    <col min="500" max="501" width="12.5703125" style="12" customWidth="1"/>
    <col min="502" max="502" width="11.140625" style="12" customWidth="1"/>
    <col min="503" max="503" width="12.140625" style="12" customWidth="1"/>
    <col min="504" max="504" width="2.85546875" style="12" customWidth="1"/>
    <col min="505" max="505" width="12.5703125" style="12" customWidth="1"/>
    <col min="506" max="506" width="12.42578125" style="12" customWidth="1"/>
    <col min="507" max="507" width="11.140625" style="12" customWidth="1"/>
    <col min="508" max="508" width="12.85546875" style="12" customWidth="1"/>
    <col min="509" max="509" width="12.42578125" style="12" customWidth="1"/>
    <col min="510" max="749" width="12.42578125" style="12"/>
    <col min="750" max="750" width="4.7109375" style="12" customWidth="1"/>
    <col min="751" max="751" width="4.5703125" style="12" customWidth="1"/>
    <col min="752" max="752" width="4.42578125" style="12" customWidth="1"/>
    <col min="753" max="753" width="4" style="12" customWidth="1"/>
    <col min="754" max="754" width="2.42578125" style="12" customWidth="1"/>
    <col min="755" max="755" width="46.140625" style="12" customWidth="1"/>
    <col min="756" max="757" width="12.5703125" style="12" customWidth="1"/>
    <col min="758" max="758" width="11.140625" style="12" customWidth="1"/>
    <col min="759" max="759" width="12.140625" style="12" customWidth="1"/>
    <col min="760" max="760" width="2.85546875" style="12" customWidth="1"/>
    <col min="761" max="761" width="12.5703125" style="12" customWidth="1"/>
    <col min="762" max="762" width="12.42578125" style="12" customWidth="1"/>
    <col min="763" max="763" width="11.140625" style="12" customWidth="1"/>
    <col min="764" max="764" width="12.85546875" style="12" customWidth="1"/>
    <col min="765" max="765" width="12.42578125" style="12" customWidth="1"/>
    <col min="766" max="1005" width="12.42578125" style="12"/>
    <col min="1006" max="1006" width="4.7109375" style="12" customWidth="1"/>
    <col min="1007" max="1007" width="4.5703125" style="12" customWidth="1"/>
    <col min="1008" max="1008" width="4.42578125" style="12" customWidth="1"/>
    <col min="1009" max="1009" width="4" style="12" customWidth="1"/>
    <col min="1010" max="1010" width="2.42578125" style="12" customWidth="1"/>
    <col min="1011" max="1011" width="46.140625" style="12" customWidth="1"/>
    <col min="1012" max="1013" width="12.5703125" style="12" customWidth="1"/>
    <col min="1014" max="1014" width="11.140625" style="12" customWidth="1"/>
    <col min="1015" max="1015" width="12.140625" style="12" customWidth="1"/>
    <col min="1016" max="1016" width="2.85546875" style="12" customWidth="1"/>
    <col min="1017" max="1017" width="12.5703125" style="12" customWidth="1"/>
    <col min="1018" max="1018" width="12.42578125" style="12" customWidth="1"/>
    <col min="1019" max="1019" width="11.140625" style="12" customWidth="1"/>
    <col min="1020" max="1020" width="12.85546875" style="12" customWidth="1"/>
    <col min="1021" max="1021" width="12.42578125" style="12" customWidth="1"/>
    <col min="1022" max="1261" width="12.42578125" style="12"/>
    <col min="1262" max="1262" width="4.7109375" style="12" customWidth="1"/>
    <col min="1263" max="1263" width="4.5703125" style="12" customWidth="1"/>
    <col min="1264" max="1264" width="4.42578125" style="12" customWidth="1"/>
    <col min="1265" max="1265" width="4" style="12" customWidth="1"/>
    <col min="1266" max="1266" width="2.42578125" style="12" customWidth="1"/>
    <col min="1267" max="1267" width="46.140625" style="12" customWidth="1"/>
    <col min="1268" max="1269" width="12.5703125" style="12" customWidth="1"/>
    <col min="1270" max="1270" width="11.140625" style="12" customWidth="1"/>
    <col min="1271" max="1271" width="12.140625" style="12" customWidth="1"/>
    <col min="1272" max="1272" width="2.85546875" style="12" customWidth="1"/>
    <col min="1273" max="1273" width="12.5703125" style="12" customWidth="1"/>
    <col min="1274" max="1274" width="12.42578125" style="12" customWidth="1"/>
    <col min="1275" max="1275" width="11.140625" style="12" customWidth="1"/>
    <col min="1276" max="1276" width="12.85546875" style="12" customWidth="1"/>
    <col min="1277" max="1277" width="12.42578125" style="12" customWidth="1"/>
    <col min="1278" max="1517" width="12.42578125" style="12"/>
    <col min="1518" max="1518" width="4.7109375" style="12" customWidth="1"/>
    <col min="1519" max="1519" width="4.5703125" style="12" customWidth="1"/>
    <col min="1520" max="1520" width="4.42578125" style="12" customWidth="1"/>
    <col min="1521" max="1521" width="4" style="12" customWidth="1"/>
    <col min="1522" max="1522" width="2.42578125" style="12" customWidth="1"/>
    <col min="1523" max="1523" width="46.140625" style="12" customWidth="1"/>
    <col min="1524" max="1525" width="12.5703125" style="12" customWidth="1"/>
    <col min="1526" max="1526" width="11.140625" style="12" customWidth="1"/>
    <col min="1527" max="1527" width="12.140625" style="12" customWidth="1"/>
    <col min="1528" max="1528" width="2.85546875" style="12" customWidth="1"/>
    <col min="1529" max="1529" width="12.5703125" style="12" customWidth="1"/>
    <col min="1530" max="1530" width="12.42578125" style="12" customWidth="1"/>
    <col min="1531" max="1531" width="11.140625" style="12" customWidth="1"/>
    <col min="1532" max="1532" width="12.85546875" style="12" customWidth="1"/>
    <col min="1533" max="1533" width="12.42578125" style="12" customWidth="1"/>
    <col min="1534" max="1773" width="12.42578125" style="12"/>
    <col min="1774" max="1774" width="4.7109375" style="12" customWidth="1"/>
    <col min="1775" max="1775" width="4.5703125" style="12" customWidth="1"/>
    <col min="1776" max="1776" width="4.42578125" style="12" customWidth="1"/>
    <col min="1777" max="1777" width="4" style="12" customWidth="1"/>
    <col min="1778" max="1778" width="2.42578125" style="12" customWidth="1"/>
    <col min="1779" max="1779" width="46.140625" style="12" customWidth="1"/>
    <col min="1780" max="1781" width="12.5703125" style="12" customWidth="1"/>
    <col min="1782" max="1782" width="11.140625" style="12" customWidth="1"/>
    <col min="1783" max="1783" width="12.140625" style="12" customWidth="1"/>
    <col min="1784" max="1784" width="2.85546875" style="12" customWidth="1"/>
    <col min="1785" max="1785" width="12.5703125" style="12" customWidth="1"/>
    <col min="1786" max="1786" width="12.42578125" style="12" customWidth="1"/>
    <col min="1787" max="1787" width="11.140625" style="12" customWidth="1"/>
    <col min="1788" max="1788" width="12.85546875" style="12" customWidth="1"/>
    <col min="1789" max="1789" width="12.42578125" style="12" customWidth="1"/>
    <col min="1790" max="2029" width="12.42578125" style="12"/>
    <col min="2030" max="2030" width="4.7109375" style="12" customWidth="1"/>
    <col min="2031" max="2031" width="4.5703125" style="12" customWidth="1"/>
    <col min="2032" max="2032" width="4.42578125" style="12" customWidth="1"/>
    <col min="2033" max="2033" width="4" style="12" customWidth="1"/>
    <col min="2034" max="2034" width="2.42578125" style="12" customWidth="1"/>
    <col min="2035" max="2035" width="46.140625" style="12" customWidth="1"/>
    <col min="2036" max="2037" width="12.5703125" style="12" customWidth="1"/>
    <col min="2038" max="2038" width="11.140625" style="12" customWidth="1"/>
    <col min="2039" max="2039" width="12.140625" style="12" customWidth="1"/>
    <col min="2040" max="2040" width="2.85546875" style="12" customWidth="1"/>
    <col min="2041" max="2041" width="12.5703125" style="12" customWidth="1"/>
    <col min="2042" max="2042" width="12.42578125" style="12" customWidth="1"/>
    <col min="2043" max="2043" width="11.140625" style="12" customWidth="1"/>
    <col min="2044" max="2044" width="12.85546875" style="12" customWidth="1"/>
    <col min="2045" max="2045" width="12.42578125" style="12" customWidth="1"/>
    <col min="2046" max="2285" width="12.42578125" style="12"/>
    <col min="2286" max="2286" width="4.7109375" style="12" customWidth="1"/>
    <col min="2287" max="2287" width="4.5703125" style="12" customWidth="1"/>
    <col min="2288" max="2288" width="4.42578125" style="12" customWidth="1"/>
    <col min="2289" max="2289" width="4" style="12" customWidth="1"/>
    <col min="2290" max="2290" width="2.42578125" style="12" customWidth="1"/>
    <col min="2291" max="2291" width="46.140625" style="12" customWidth="1"/>
    <col min="2292" max="2293" width="12.5703125" style="12" customWidth="1"/>
    <col min="2294" max="2294" width="11.140625" style="12" customWidth="1"/>
    <col min="2295" max="2295" width="12.140625" style="12" customWidth="1"/>
    <col min="2296" max="2296" width="2.85546875" style="12" customWidth="1"/>
    <col min="2297" max="2297" width="12.5703125" style="12" customWidth="1"/>
    <col min="2298" max="2298" width="12.42578125" style="12" customWidth="1"/>
    <col min="2299" max="2299" width="11.140625" style="12" customWidth="1"/>
    <col min="2300" max="2300" width="12.85546875" style="12" customWidth="1"/>
    <col min="2301" max="2301" width="12.42578125" style="12" customWidth="1"/>
    <col min="2302" max="2541" width="12.42578125" style="12"/>
    <col min="2542" max="2542" width="4.7109375" style="12" customWidth="1"/>
    <col min="2543" max="2543" width="4.5703125" style="12" customWidth="1"/>
    <col min="2544" max="2544" width="4.42578125" style="12" customWidth="1"/>
    <col min="2545" max="2545" width="4" style="12" customWidth="1"/>
    <col min="2546" max="2546" width="2.42578125" style="12" customWidth="1"/>
    <col min="2547" max="2547" width="46.140625" style="12" customWidth="1"/>
    <col min="2548" max="2549" width="12.5703125" style="12" customWidth="1"/>
    <col min="2550" max="2550" width="11.140625" style="12" customWidth="1"/>
    <col min="2551" max="2551" width="12.140625" style="12" customWidth="1"/>
    <col min="2552" max="2552" width="2.85546875" style="12" customWidth="1"/>
    <col min="2553" max="2553" width="12.5703125" style="12" customWidth="1"/>
    <col min="2554" max="2554" width="12.42578125" style="12" customWidth="1"/>
    <col min="2555" max="2555" width="11.140625" style="12" customWidth="1"/>
    <col min="2556" max="2556" width="12.85546875" style="12" customWidth="1"/>
    <col min="2557" max="2557" width="12.42578125" style="12" customWidth="1"/>
    <col min="2558" max="2797" width="12.42578125" style="12"/>
    <col min="2798" max="2798" width="4.7109375" style="12" customWidth="1"/>
    <col min="2799" max="2799" width="4.5703125" style="12" customWidth="1"/>
    <col min="2800" max="2800" width="4.42578125" style="12" customWidth="1"/>
    <col min="2801" max="2801" width="4" style="12" customWidth="1"/>
    <col min="2802" max="2802" width="2.42578125" style="12" customWidth="1"/>
    <col min="2803" max="2803" width="46.140625" style="12" customWidth="1"/>
    <col min="2804" max="2805" width="12.5703125" style="12" customWidth="1"/>
    <col min="2806" max="2806" width="11.140625" style="12" customWidth="1"/>
    <col min="2807" max="2807" width="12.140625" style="12" customWidth="1"/>
    <col min="2808" max="2808" width="2.85546875" style="12" customWidth="1"/>
    <col min="2809" max="2809" width="12.5703125" style="12" customWidth="1"/>
    <col min="2810" max="2810" width="12.42578125" style="12" customWidth="1"/>
    <col min="2811" max="2811" width="11.140625" style="12" customWidth="1"/>
    <col min="2812" max="2812" width="12.85546875" style="12" customWidth="1"/>
    <col min="2813" max="2813" width="12.42578125" style="12" customWidth="1"/>
    <col min="2814" max="3053" width="12.42578125" style="12"/>
    <col min="3054" max="3054" width="4.7109375" style="12" customWidth="1"/>
    <col min="3055" max="3055" width="4.5703125" style="12" customWidth="1"/>
    <col min="3056" max="3056" width="4.42578125" style="12" customWidth="1"/>
    <col min="3057" max="3057" width="4" style="12" customWidth="1"/>
    <col min="3058" max="3058" width="2.42578125" style="12" customWidth="1"/>
    <col min="3059" max="3059" width="46.140625" style="12" customWidth="1"/>
    <col min="3060" max="3061" width="12.5703125" style="12" customWidth="1"/>
    <col min="3062" max="3062" width="11.140625" style="12" customWidth="1"/>
    <col min="3063" max="3063" width="12.140625" style="12" customWidth="1"/>
    <col min="3064" max="3064" width="2.85546875" style="12" customWidth="1"/>
    <col min="3065" max="3065" width="12.5703125" style="12" customWidth="1"/>
    <col min="3066" max="3066" width="12.42578125" style="12" customWidth="1"/>
    <col min="3067" max="3067" width="11.140625" style="12" customWidth="1"/>
    <col min="3068" max="3068" width="12.85546875" style="12" customWidth="1"/>
    <col min="3069" max="3069" width="12.42578125" style="12" customWidth="1"/>
    <col min="3070" max="3309" width="12.42578125" style="12"/>
    <col min="3310" max="3310" width="4.7109375" style="12" customWidth="1"/>
    <col min="3311" max="3311" width="4.5703125" style="12" customWidth="1"/>
    <col min="3312" max="3312" width="4.42578125" style="12" customWidth="1"/>
    <col min="3313" max="3313" width="4" style="12" customWidth="1"/>
    <col min="3314" max="3314" width="2.42578125" style="12" customWidth="1"/>
    <col min="3315" max="3315" width="46.140625" style="12" customWidth="1"/>
    <col min="3316" max="3317" width="12.5703125" style="12" customWidth="1"/>
    <col min="3318" max="3318" width="11.140625" style="12" customWidth="1"/>
    <col min="3319" max="3319" width="12.140625" style="12" customWidth="1"/>
    <col min="3320" max="3320" width="2.85546875" style="12" customWidth="1"/>
    <col min="3321" max="3321" width="12.5703125" style="12" customWidth="1"/>
    <col min="3322" max="3322" width="12.42578125" style="12" customWidth="1"/>
    <col min="3323" max="3323" width="11.140625" style="12" customWidth="1"/>
    <col min="3324" max="3324" width="12.85546875" style="12" customWidth="1"/>
    <col min="3325" max="3325" width="12.42578125" style="12" customWidth="1"/>
    <col min="3326" max="3565" width="12.42578125" style="12"/>
    <col min="3566" max="3566" width="4.7109375" style="12" customWidth="1"/>
    <col min="3567" max="3567" width="4.5703125" style="12" customWidth="1"/>
    <col min="3568" max="3568" width="4.42578125" style="12" customWidth="1"/>
    <col min="3569" max="3569" width="4" style="12" customWidth="1"/>
    <col min="3570" max="3570" width="2.42578125" style="12" customWidth="1"/>
    <col min="3571" max="3571" width="46.140625" style="12" customWidth="1"/>
    <col min="3572" max="3573" width="12.5703125" style="12" customWidth="1"/>
    <col min="3574" max="3574" width="11.140625" style="12" customWidth="1"/>
    <col min="3575" max="3575" width="12.140625" style="12" customWidth="1"/>
    <col min="3576" max="3576" width="2.85546875" style="12" customWidth="1"/>
    <col min="3577" max="3577" width="12.5703125" style="12" customWidth="1"/>
    <col min="3578" max="3578" width="12.42578125" style="12" customWidth="1"/>
    <col min="3579" max="3579" width="11.140625" style="12" customWidth="1"/>
    <col min="3580" max="3580" width="12.85546875" style="12" customWidth="1"/>
    <col min="3581" max="3581" width="12.42578125" style="12" customWidth="1"/>
    <col min="3582" max="3821" width="12.42578125" style="12"/>
    <col min="3822" max="3822" width="4.7109375" style="12" customWidth="1"/>
    <col min="3823" max="3823" width="4.5703125" style="12" customWidth="1"/>
    <col min="3824" max="3824" width="4.42578125" style="12" customWidth="1"/>
    <col min="3825" max="3825" width="4" style="12" customWidth="1"/>
    <col min="3826" max="3826" width="2.42578125" style="12" customWidth="1"/>
    <col min="3827" max="3827" width="46.140625" style="12" customWidth="1"/>
    <col min="3828" max="3829" width="12.5703125" style="12" customWidth="1"/>
    <col min="3830" max="3830" width="11.140625" style="12" customWidth="1"/>
    <col min="3831" max="3831" width="12.140625" style="12" customWidth="1"/>
    <col min="3832" max="3832" width="2.85546875" style="12" customWidth="1"/>
    <col min="3833" max="3833" width="12.5703125" style="12" customWidth="1"/>
    <col min="3834" max="3834" width="12.42578125" style="12" customWidth="1"/>
    <col min="3835" max="3835" width="11.140625" style="12" customWidth="1"/>
    <col min="3836" max="3836" width="12.85546875" style="12" customWidth="1"/>
    <col min="3837" max="3837" width="12.42578125" style="12" customWidth="1"/>
    <col min="3838" max="4077" width="12.42578125" style="12"/>
    <col min="4078" max="4078" width="4.7109375" style="12" customWidth="1"/>
    <col min="4079" max="4079" width="4.5703125" style="12" customWidth="1"/>
    <col min="4080" max="4080" width="4.42578125" style="12" customWidth="1"/>
    <col min="4081" max="4081" width="4" style="12" customWidth="1"/>
    <col min="4082" max="4082" width="2.42578125" style="12" customWidth="1"/>
    <col min="4083" max="4083" width="46.140625" style="12" customWidth="1"/>
    <col min="4084" max="4085" width="12.5703125" style="12" customWidth="1"/>
    <col min="4086" max="4086" width="11.140625" style="12" customWidth="1"/>
    <col min="4087" max="4087" width="12.140625" style="12" customWidth="1"/>
    <col min="4088" max="4088" width="2.85546875" style="12" customWidth="1"/>
    <col min="4089" max="4089" width="12.5703125" style="12" customWidth="1"/>
    <col min="4090" max="4090" width="12.42578125" style="12" customWidth="1"/>
    <col min="4091" max="4091" width="11.140625" style="12" customWidth="1"/>
    <col min="4092" max="4092" width="12.85546875" style="12" customWidth="1"/>
    <col min="4093" max="4093" width="12.42578125" style="12" customWidth="1"/>
    <col min="4094" max="4333" width="12.42578125" style="12"/>
    <col min="4334" max="4334" width="4.7109375" style="12" customWidth="1"/>
    <col min="4335" max="4335" width="4.5703125" style="12" customWidth="1"/>
    <col min="4336" max="4336" width="4.42578125" style="12" customWidth="1"/>
    <col min="4337" max="4337" width="4" style="12" customWidth="1"/>
    <col min="4338" max="4338" width="2.42578125" style="12" customWidth="1"/>
    <col min="4339" max="4339" width="46.140625" style="12" customWidth="1"/>
    <col min="4340" max="4341" width="12.5703125" style="12" customWidth="1"/>
    <col min="4342" max="4342" width="11.140625" style="12" customWidth="1"/>
    <col min="4343" max="4343" width="12.140625" style="12" customWidth="1"/>
    <col min="4344" max="4344" width="2.85546875" style="12" customWidth="1"/>
    <col min="4345" max="4345" width="12.5703125" style="12" customWidth="1"/>
    <col min="4346" max="4346" width="12.42578125" style="12" customWidth="1"/>
    <col min="4347" max="4347" width="11.140625" style="12" customWidth="1"/>
    <col min="4348" max="4348" width="12.85546875" style="12" customWidth="1"/>
    <col min="4349" max="4349" width="12.42578125" style="12" customWidth="1"/>
    <col min="4350" max="4589" width="12.42578125" style="12"/>
    <col min="4590" max="4590" width="4.7109375" style="12" customWidth="1"/>
    <col min="4591" max="4591" width="4.5703125" style="12" customWidth="1"/>
    <col min="4592" max="4592" width="4.42578125" style="12" customWidth="1"/>
    <col min="4593" max="4593" width="4" style="12" customWidth="1"/>
    <col min="4594" max="4594" width="2.42578125" style="12" customWidth="1"/>
    <col min="4595" max="4595" width="46.140625" style="12" customWidth="1"/>
    <col min="4596" max="4597" width="12.5703125" style="12" customWidth="1"/>
    <col min="4598" max="4598" width="11.140625" style="12" customWidth="1"/>
    <col min="4599" max="4599" width="12.140625" style="12" customWidth="1"/>
    <col min="4600" max="4600" width="2.85546875" style="12" customWidth="1"/>
    <col min="4601" max="4601" width="12.5703125" style="12" customWidth="1"/>
    <col min="4602" max="4602" width="12.42578125" style="12" customWidth="1"/>
    <col min="4603" max="4603" width="11.140625" style="12" customWidth="1"/>
    <col min="4604" max="4604" width="12.85546875" style="12" customWidth="1"/>
    <col min="4605" max="4605" width="12.42578125" style="12" customWidth="1"/>
    <col min="4606" max="4845" width="12.42578125" style="12"/>
    <col min="4846" max="4846" width="4.7109375" style="12" customWidth="1"/>
    <col min="4847" max="4847" width="4.5703125" style="12" customWidth="1"/>
    <col min="4848" max="4848" width="4.42578125" style="12" customWidth="1"/>
    <col min="4849" max="4849" width="4" style="12" customWidth="1"/>
    <col min="4850" max="4850" width="2.42578125" style="12" customWidth="1"/>
    <col min="4851" max="4851" width="46.140625" style="12" customWidth="1"/>
    <col min="4852" max="4853" width="12.5703125" style="12" customWidth="1"/>
    <col min="4854" max="4854" width="11.140625" style="12" customWidth="1"/>
    <col min="4855" max="4855" width="12.140625" style="12" customWidth="1"/>
    <col min="4856" max="4856" width="2.85546875" style="12" customWidth="1"/>
    <col min="4857" max="4857" width="12.5703125" style="12" customWidth="1"/>
    <col min="4858" max="4858" width="12.42578125" style="12" customWidth="1"/>
    <col min="4859" max="4859" width="11.140625" style="12" customWidth="1"/>
    <col min="4860" max="4860" width="12.85546875" style="12" customWidth="1"/>
    <col min="4861" max="4861" width="12.42578125" style="12" customWidth="1"/>
    <col min="4862" max="5101" width="12.42578125" style="12"/>
    <col min="5102" max="5102" width="4.7109375" style="12" customWidth="1"/>
    <col min="5103" max="5103" width="4.5703125" style="12" customWidth="1"/>
    <col min="5104" max="5104" width="4.42578125" style="12" customWidth="1"/>
    <col min="5105" max="5105" width="4" style="12" customWidth="1"/>
    <col min="5106" max="5106" width="2.42578125" style="12" customWidth="1"/>
    <col min="5107" max="5107" width="46.140625" style="12" customWidth="1"/>
    <col min="5108" max="5109" width="12.5703125" style="12" customWidth="1"/>
    <col min="5110" max="5110" width="11.140625" style="12" customWidth="1"/>
    <col min="5111" max="5111" width="12.140625" style="12" customWidth="1"/>
    <col min="5112" max="5112" width="2.85546875" style="12" customWidth="1"/>
    <col min="5113" max="5113" width="12.5703125" style="12" customWidth="1"/>
    <col min="5114" max="5114" width="12.42578125" style="12" customWidth="1"/>
    <col min="5115" max="5115" width="11.140625" style="12" customWidth="1"/>
    <col min="5116" max="5116" width="12.85546875" style="12" customWidth="1"/>
    <col min="5117" max="5117" width="12.42578125" style="12" customWidth="1"/>
    <col min="5118" max="5357" width="12.42578125" style="12"/>
    <col min="5358" max="5358" width="4.7109375" style="12" customWidth="1"/>
    <col min="5359" max="5359" width="4.5703125" style="12" customWidth="1"/>
    <col min="5360" max="5360" width="4.42578125" style="12" customWidth="1"/>
    <col min="5361" max="5361" width="4" style="12" customWidth="1"/>
    <col min="5362" max="5362" width="2.42578125" style="12" customWidth="1"/>
    <col min="5363" max="5363" width="46.140625" style="12" customWidth="1"/>
    <col min="5364" max="5365" width="12.5703125" style="12" customWidth="1"/>
    <col min="5366" max="5366" width="11.140625" style="12" customWidth="1"/>
    <col min="5367" max="5367" width="12.140625" style="12" customWidth="1"/>
    <col min="5368" max="5368" width="2.85546875" style="12" customWidth="1"/>
    <col min="5369" max="5369" width="12.5703125" style="12" customWidth="1"/>
    <col min="5370" max="5370" width="12.42578125" style="12" customWidth="1"/>
    <col min="5371" max="5371" width="11.140625" style="12" customWidth="1"/>
    <col min="5372" max="5372" width="12.85546875" style="12" customWidth="1"/>
    <col min="5373" max="5373" width="12.42578125" style="12" customWidth="1"/>
    <col min="5374" max="5613" width="12.42578125" style="12"/>
    <col min="5614" max="5614" width="4.7109375" style="12" customWidth="1"/>
    <col min="5615" max="5615" width="4.5703125" style="12" customWidth="1"/>
    <col min="5616" max="5616" width="4.42578125" style="12" customWidth="1"/>
    <col min="5617" max="5617" width="4" style="12" customWidth="1"/>
    <col min="5618" max="5618" width="2.42578125" style="12" customWidth="1"/>
    <col min="5619" max="5619" width="46.140625" style="12" customWidth="1"/>
    <col min="5620" max="5621" width="12.5703125" style="12" customWidth="1"/>
    <col min="5622" max="5622" width="11.140625" style="12" customWidth="1"/>
    <col min="5623" max="5623" width="12.140625" style="12" customWidth="1"/>
    <col min="5624" max="5624" width="2.85546875" style="12" customWidth="1"/>
    <col min="5625" max="5625" width="12.5703125" style="12" customWidth="1"/>
    <col min="5626" max="5626" width="12.42578125" style="12" customWidth="1"/>
    <col min="5627" max="5627" width="11.140625" style="12" customWidth="1"/>
    <col min="5628" max="5628" width="12.85546875" style="12" customWidth="1"/>
    <col min="5629" max="5629" width="12.42578125" style="12" customWidth="1"/>
    <col min="5630" max="5869" width="12.42578125" style="12"/>
    <col min="5870" max="5870" width="4.7109375" style="12" customWidth="1"/>
    <col min="5871" max="5871" width="4.5703125" style="12" customWidth="1"/>
    <col min="5872" max="5872" width="4.42578125" style="12" customWidth="1"/>
    <col min="5873" max="5873" width="4" style="12" customWidth="1"/>
    <col min="5874" max="5874" width="2.42578125" style="12" customWidth="1"/>
    <col min="5875" max="5875" width="46.140625" style="12" customWidth="1"/>
    <col min="5876" max="5877" width="12.5703125" style="12" customWidth="1"/>
    <col min="5878" max="5878" width="11.140625" style="12" customWidth="1"/>
    <col min="5879" max="5879" width="12.140625" style="12" customWidth="1"/>
    <col min="5880" max="5880" width="2.85546875" style="12" customWidth="1"/>
    <col min="5881" max="5881" width="12.5703125" style="12" customWidth="1"/>
    <col min="5882" max="5882" width="12.42578125" style="12" customWidth="1"/>
    <col min="5883" max="5883" width="11.140625" style="12" customWidth="1"/>
    <col min="5884" max="5884" width="12.85546875" style="12" customWidth="1"/>
    <col min="5885" max="5885" width="12.42578125" style="12" customWidth="1"/>
    <col min="5886" max="6125" width="12.42578125" style="12"/>
    <col min="6126" max="6126" width="4.7109375" style="12" customWidth="1"/>
    <col min="6127" max="6127" width="4.5703125" style="12" customWidth="1"/>
    <col min="6128" max="6128" width="4.42578125" style="12" customWidth="1"/>
    <col min="6129" max="6129" width="4" style="12" customWidth="1"/>
    <col min="6130" max="6130" width="2.42578125" style="12" customWidth="1"/>
    <col min="6131" max="6131" width="46.140625" style="12" customWidth="1"/>
    <col min="6132" max="6133" width="12.5703125" style="12" customWidth="1"/>
    <col min="6134" max="6134" width="11.140625" style="12" customWidth="1"/>
    <col min="6135" max="6135" width="12.140625" style="12" customWidth="1"/>
    <col min="6136" max="6136" width="2.85546875" style="12" customWidth="1"/>
    <col min="6137" max="6137" width="12.5703125" style="12" customWidth="1"/>
    <col min="6138" max="6138" width="12.42578125" style="12" customWidth="1"/>
    <col min="6139" max="6139" width="11.140625" style="12" customWidth="1"/>
    <col min="6140" max="6140" width="12.85546875" style="12" customWidth="1"/>
    <col min="6141" max="6141" width="12.42578125" style="12" customWidth="1"/>
    <col min="6142" max="6381" width="12.42578125" style="12"/>
    <col min="6382" max="6382" width="4.7109375" style="12" customWidth="1"/>
    <col min="6383" max="6383" width="4.5703125" style="12" customWidth="1"/>
    <col min="6384" max="6384" width="4.42578125" style="12" customWidth="1"/>
    <col min="6385" max="6385" width="4" style="12" customWidth="1"/>
    <col min="6386" max="6386" width="2.42578125" style="12" customWidth="1"/>
    <col min="6387" max="6387" width="46.140625" style="12" customWidth="1"/>
    <col min="6388" max="6389" width="12.5703125" style="12" customWidth="1"/>
    <col min="6390" max="6390" width="11.140625" style="12" customWidth="1"/>
    <col min="6391" max="6391" width="12.140625" style="12" customWidth="1"/>
    <col min="6392" max="6392" width="2.85546875" style="12" customWidth="1"/>
    <col min="6393" max="6393" width="12.5703125" style="12" customWidth="1"/>
    <col min="6394" max="6394" width="12.42578125" style="12" customWidth="1"/>
    <col min="6395" max="6395" width="11.140625" style="12" customWidth="1"/>
    <col min="6396" max="6396" width="12.85546875" style="12" customWidth="1"/>
    <col min="6397" max="6397" width="12.42578125" style="12" customWidth="1"/>
    <col min="6398" max="6637" width="12.42578125" style="12"/>
    <col min="6638" max="6638" width="4.7109375" style="12" customWidth="1"/>
    <col min="6639" max="6639" width="4.5703125" style="12" customWidth="1"/>
    <col min="6640" max="6640" width="4.42578125" style="12" customWidth="1"/>
    <col min="6641" max="6641" width="4" style="12" customWidth="1"/>
    <col min="6642" max="6642" width="2.42578125" style="12" customWidth="1"/>
    <col min="6643" max="6643" width="46.140625" style="12" customWidth="1"/>
    <col min="6644" max="6645" width="12.5703125" style="12" customWidth="1"/>
    <col min="6646" max="6646" width="11.140625" style="12" customWidth="1"/>
    <col min="6647" max="6647" width="12.140625" style="12" customWidth="1"/>
    <col min="6648" max="6648" width="2.85546875" style="12" customWidth="1"/>
    <col min="6649" max="6649" width="12.5703125" style="12" customWidth="1"/>
    <col min="6650" max="6650" width="12.42578125" style="12" customWidth="1"/>
    <col min="6651" max="6651" width="11.140625" style="12" customWidth="1"/>
    <col min="6652" max="6652" width="12.85546875" style="12" customWidth="1"/>
    <col min="6653" max="6653" width="12.42578125" style="12" customWidth="1"/>
    <col min="6654" max="6893" width="12.42578125" style="12"/>
    <col min="6894" max="6894" width="4.7109375" style="12" customWidth="1"/>
    <col min="6895" max="6895" width="4.5703125" style="12" customWidth="1"/>
    <col min="6896" max="6896" width="4.42578125" style="12" customWidth="1"/>
    <col min="6897" max="6897" width="4" style="12" customWidth="1"/>
    <col min="6898" max="6898" width="2.42578125" style="12" customWidth="1"/>
    <col min="6899" max="6899" width="46.140625" style="12" customWidth="1"/>
    <col min="6900" max="6901" width="12.5703125" style="12" customWidth="1"/>
    <col min="6902" max="6902" width="11.140625" style="12" customWidth="1"/>
    <col min="6903" max="6903" width="12.140625" style="12" customWidth="1"/>
    <col min="6904" max="6904" width="2.85546875" style="12" customWidth="1"/>
    <col min="6905" max="6905" width="12.5703125" style="12" customWidth="1"/>
    <col min="6906" max="6906" width="12.42578125" style="12" customWidth="1"/>
    <col min="6907" max="6907" width="11.140625" style="12" customWidth="1"/>
    <col min="6908" max="6908" width="12.85546875" style="12" customWidth="1"/>
    <col min="6909" max="6909" width="12.42578125" style="12" customWidth="1"/>
    <col min="6910" max="7149" width="12.42578125" style="12"/>
    <col min="7150" max="7150" width="4.7109375" style="12" customWidth="1"/>
    <col min="7151" max="7151" width="4.5703125" style="12" customWidth="1"/>
    <col min="7152" max="7152" width="4.42578125" style="12" customWidth="1"/>
    <col min="7153" max="7153" width="4" style="12" customWidth="1"/>
    <col min="7154" max="7154" width="2.42578125" style="12" customWidth="1"/>
    <col min="7155" max="7155" width="46.140625" style="12" customWidth="1"/>
    <col min="7156" max="7157" width="12.5703125" style="12" customWidth="1"/>
    <col min="7158" max="7158" width="11.140625" style="12" customWidth="1"/>
    <col min="7159" max="7159" width="12.140625" style="12" customWidth="1"/>
    <col min="7160" max="7160" width="2.85546875" style="12" customWidth="1"/>
    <col min="7161" max="7161" width="12.5703125" style="12" customWidth="1"/>
    <col min="7162" max="7162" width="12.42578125" style="12" customWidth="1"/>
    <col min="7163" max="7163" width="11.140625" style="12" customWidth="1"/>
    <col min="7164" max="7164" width="12.85546875" style="12" customWidth="1"/>
    <col min="7165" max="7165" width="12.42578125" style="12" customWidth="1"/>
    <col min="7166" max="7405" width="12.42578125" style="12"/>
    <col min="7406" max="7406" width="4.7109375" style="12" customWidth="1"/>
    <col min="7407" max="7407" width="4.5703125" style="12" customWidth="1"/>
    <col min="7408" max="7408" width="4.42578125" style="12" customWidth="1"/>
    <col min="7409" max="7409" width="4" style="12" customWidth="1"/>
    <col min="7410" max="7410" width="2.42578125" style="12" customWidth="1"/>
    <col min="7411" max="7411" width="46.140625" style="12" customWidth="1"/>
    <col min="7412" max="7413" width="12.5703125" style="12" customWidth="1"/>
    <col min="7414" max="7414" width="11.140625" style="12" customWidth="1"/>
    <col min="7415" max="7415" width="12.140625" style="12" customWidth="1"/>
    <col min="7416" max="7416" width="2.85546875" style="12" customWidth="1"/>
    <col min="7417" max="7417" width="12.5703125" style="12" customWidth="1"/>
    <col min="7418" max="7418" width="12.42578125" style="12" customWidth="1"/>
    <col min="7419" max="7419" width="11.140625" style="12" customWidth="1"/>
    <col min="7420" max="7420" width="12.85546875" style="12" customWidth="1"/>
    <col min="7421" max="7421" width="12.42578125" style="12" customWidth="1"/>
    <col min="7422" max="7661" width="12.42578125" style="12"/>
    <col min="7662" max="7662" width="4.7109375" style="12" customWidth="1"/>
    <col min="7663" max="7663" width="4.5703125" style="12" customWidth="1"/>
    <col min="7664" max="7664" width="4.42578125" style="12" customWidth="1"/>
    <col min="7665" max="7665" width="4" style="12" customWidth="1"/>
    <col min="7666" max="7666" width="2.42578125" style="12" customWidth="1"/>
    <col min="7667" max="7667" width="46.140625" style="12" customWidth="1"/>
    <col min="7668" max="7669" width="12.5703125" style="12" customWidth="1"/>
    <col min="7670" max="7670" width="11.140625" style="12" customWidth="1"/>
    <col min="7671" max="7671" width="12.140625" style="12" customWidth="1"/>
    <col min="7672" max="7672" width="2.85546875" style="12" customWidth="1"/>
    <col min="7673" max="7673" width="12.5703125" style="12" customWidth="1"/>
    <col min="7674" max="7674" width="12.42578125" style="12" customWidth="1"/>
    <col min="7675" max="7675" width="11.140625" style="12" customWidth="1"/>
    <col min="7676" max="7676" width="12.85546875" style="12" customWidth="1"/>
    <col min="7677" max="7677" width="12.42578125" style="12" customWidth="1"/>
    <col min="7678" max="7917" width="12.42578125" style="12"/>
    <col min="7918" max="7918" width="4.7109375" style="12" customWidth="1"/>
    <col min="7919" max="7919" width="4.5703125" style="12" customWidth="1"/>
    <col min="7920" max="7920" width="4.42578125" style="12" customWidth="1"/>
    <col min="7921" max="7921" width="4" style="12" customWidth="1"/>
    <col min="7922" max="7922" width="2.42578125" style="12" customWidth="1"/>
    <col min="7923" max="7923" width="46.140625" style="12" customWidth="1"/>
    <col min="7924" max="7925" width="12.5703125" style="12" customWidth="1"/>
    <col min="7926" max="7926" width="11.140625" style="12" customWidth="1"/>
    <col min="7927" max="7927" width="12.140625" style="12" customWidth="1"/>
    <col min="7928" max="7928" width="2.85546875" style="12" customWidth="1"/>
    <col min="7929" max="7929" width="12.5703125" style="12" customWidth="1"/>
    <col min="7930" max="7930" width="12.42578125" style="12" customWidth="1"/>
    <col min="7931" max="7931" width="11.140625" style="12" customWidth="1"/>
    <col min="7932" max="7932" width="12.85546875" style="12" customWidth="1"/>
    <col min="7933" max="7933" width="12.42578125" style="12" customWidth="1"/>
    <col min="7934" max="8173" width="12.42578125" style="12"/>
    <col min="8174" max="8174" width="4.7109375" style="12" customWidth="1"/>
    <col min="8175" max="8175" width="4.5703125" style="12" customWidth="1"/>
    <col min="8176" max="8176" width="4.42578125" style="12" customWidth="1"/>
    <col min="8177" max="8177" width="4" style="12" customWidth="1"/>
    <col min="8178" max="8178" width="2.42578125" style="12" customWidth="1"/>
    <col min="8179" max="8179" width="46.140625" style="12" customWidth="1"/>
    <col min="8180" max="8181" width="12.5703125" style="12" customWidth="1"/>
    <col min="8182" max="8182" width="11.140625" style="12" customWidth="1"/>
    <col min="8183" max="8183" width="12.140625" style="12" customWidth="1"/>
    <col min="8184" max="8184" width="2.85546875" style="12" customWidth="1"/>
    <col min="8185" max="8185" width="12.5703125" style="12" customWidth="1"/>
    <col min="8186" max="8186" width="12.42578125" style="12" customWidth="1"/>
    <col min="8187" max="8187" width="11.140625" style="12" customWidth="1"/>
    <col min="8188" max="8188" width="12.85546875" style="12" customWidth="1"/>
    <col min="8189" max="8189" width="12.42578125" style="12" customWidth="1"/>
    <col min="8190" max="8429" width="12.42578125" style="12"/>
    <col min="8430" max="8430" width="4.7109375" style="12" customWidth="1"/>
    <col min="8431" max="8431" width="4.5703125" style="12" customWidth="1"/>
    <col min="8432" max="8432" width="4.42578125" style="12" customWidth="1"/>
    <col min="8433" max="8433" width="4" style="12" customWidth="1"/>
    <col min="8434" max="8434" width="2.42578125" style="12" customWidth="1"/>
    <col min="8435" max="8435" width="46.140625" style="12" customWidth="1"/>
    <col min="8436" max="8437" width="12.5703125" style="12" customWidth="1"/>
    <col min="8438" max="8438" width="11.140625" style="12" customWidth="1"/>
    <col min="8439" max="8439" width="12.140625" style="12" customWidth="1"/>
    <col min="8440" max="8440" width="2.85546875" style="12" customWidth="1"/>
    <col min="8441" max="8441" width="12.5703125" style="12" customWidth="1"/>
    <col min="8442" max="8442" width="12.42578125" style="12" customWidth="1"/>
    <col min="8443" max="8443" width="11.140625" style="12" customWidth="1"/>
    <col min="8444" max="8444" width="12.85546875" style="12" customWidth="1"/>
    <col min="8445" max="8445" width="12.42578125" style="12" customWidth="1"/>
    <col min="8446" max="8685" width="12.42578125" style="12"/>
    <col min="8686" max="8686" width="4.7109375" style="12" customWidth="1"/>
    <col min="8687" max="8687" width="4.5703125" style="12" customWidth="1"/>
    <col min="8688" max="8688" width="4.42578125" style="12" customWidth="1"/>
    <col min="8689" max="8689" width="4" style="12" customWidth="1"/>
    <col min="8690" max="8690" width="2.42578125" style="12" customWidth="1"/>
    <col min="8691" max="8691" width="46.140625" style="12" customWidth="1"/>
    <col min="8692" max="8693" width="12.5703125" style="12" customWidth="1"/>
    <col min="8694" max="8694" width="11.140625" style="12" customWidth="1"/>
    <col min="8695" max="8695" width="12.140625" style="12" customWidth="1"/>
    <col min="8696" max="8696" width="2.85546875" style="12" customWidth="1"/>
    <col min="8697" max="8697" width="12.5703125" style="12" customWidth="1"/>
    <col min="8698" max="8698" width="12.42578125" style="12" customWidth="1"/>
    <col min="8699" max="8699" width="11.140625" style="12" customWidth="1"/>
    <col min="8700" max="8700" width="12.85546875" style="12" customWidth="1"/>
    <col min="8701" max="8701" width="12.42578125" style="12" customWidth="1"/>
    <col min="8702" max="8941" width="12.42578125" style="12"/>
    <col min="8942" max="8942" width="4.7109375" style="12" customWidth="1"/>
    <col min="8943" max="8943" width="4.5703125" style="12" customWidth="1"/>
    <col min="8944" max="8944" width="4.42578125" style="12" customWidth="1"/>
    <col min="8945" max="8945" width="4" style="12" customWidth="1"/>
    <col min="8946" max="8946" width="2.42578125" style="12" customWidth="1"/>
    <col min="8947" max="8947" width="46.140625" style="12" customWidth="1"/>
    <col min="8948" max="8949" width="12.5703125" style="12" customWidth="1"/>
    <col min="8950" max="8950" width="11.140625" style="12" customWidth="1"/>
    <col min="8951" max="8951" width="12.140625" style="12" customWidth="1"/>
    <col min="8952" max="8952" width="2.85546875" style="12" customWidth="1"/>
    <col min="8953" max="8953" width="12.5703125" style="12" customWidth="1"/>
    <col min="8954" max="8954" width="12.42578125" style="12" customWidth="1"/>
    <col min="8955" max="8955" width="11.140625" style="12" customWidth="1"/>
    <col min="8956" max="8956" width="12.85546875" style="12" customWidth="1"/>
    <col min="8957" max="8957" width="12.42578125" style="12" customWidth="1"/>
    <col min="8958" max="9197" width="12.42578125" style="12"/>
    <col min="9198" max="9198" width="4.7109375" style="12" customWidth="1"/>
    <col min="9199" max="9199" width="4.5703125" style="12" customWidth="1"/>
    <col min="9200" max="9200" width="4.42578125" style="12" customWidth="1"/>
    <col min="9201" max="9201" width="4" style="12" customWidth="1"/>
    <col min="9202" max="9202" width="2.42578125" style="12" customWidth="1"/>
    <col min="9203" max="9203" width="46.140625" style="12" customWidth="1"/>
    <col min="9204" max="9205" width="12.5703125" style="12" customWidth="1"/>
    <col min="9206" max="9206" width="11.140625" style="12" customWidth="1"/>
    <col min="9207" max="9207" width="12.140625" style="12" customWidth="1"/>
    <col min="9208" max="9208" width="2.85546875" style="12" customWidth="1"/>
    <col min="9209" max="9209" width="12.5703125" style="12" customWidth="1"/>
    <col min="9210" max="9210" width="12.42578125" style="12" customWidth="1"/>
    <col min="9211" max="9211" width="11.140625" style="12" customWidth="1"/>
    <col min="9212" max="9212" width="12.85546875" style="12" customWidth="1"/>
    <col min="9213" max="9213" width="12.42578125" style="12" customWidth="1"/>
    <col min="9214" max="9453" width="12.42578125" style="12"/>
    <col min="9454" max="9454" width="4.7109375" style="12" customWidth="1"/>
    <col min="9455" max="9455" width="4.5703125" style="12" customWidth="1"/>
    <col min="9456" max="9456" width="4.42578125" style="12" customWidth="1"/>
    <col min="9457" max="9457" width="4" style="12" customWidth="1"/>
    <col min="9458" max="9458" width="2.42578125" style="12" customWidth="1"/>
    <col min="9459" max="9459" width="46.140625" style="12" customWidth="1"/>
    <col min="9460" max="9461" width="12.5703125" style="12" customWidth="1"/>
    <col min="9462" max="9462" width="11.140625" style="12" customWidth="1"/>
    <col min="9463" max="9463" width="12.140625" style="12" customWidth="1"/>
    <col min="9464" max="9464" width="2.85546875" style="12" customWidth="1"/>
    <col min="9465" max="9465" width="12.5703125" style="12" customWidth="1"/>
    <col min="9466" max="9466" width="12.42578125" style="12" customWidth="1"/>
    <col min="9467" max="9467" width="11.140625" style="12" customWidth="1"/>
    <col min="9468" max="9468" width="12.85546875" style="12" customWidth="1"/>
    <col min="9469" max="9469" width="12.42578125" style="12" customWidth="1"/>
    <col min="9470" max="9709" width="12.42578125" style="12"/>
    <col min="9710" max="9710" width="4.7109375" style="12" customWidth="1"/>
    <col min="9711" max="9711" width="4.5703125" style="12" customWidth="1"/>
    <col min="9712" max="9712" width="4.42578125" style="12" customWidth="1"/>
    <col min="9713" max="9713" width="4" style="12" customWidth="1"/>
    <col min="9714" max="9714" width="2.42578125" style="12" customWidth="1"/>
    <col min="9715" max="9715" width="46.140625" style="12" customWidth="1"/>
    <col min="9716" max="9717" width="12.5703125" style="12" customWidth="1"/>
    <col min="9718" max="9718" width="11.140625" style="12" customWidth="1"/>
    <col min="9719" max="9719" width="12.140625" style="12" customWidth="1"/>
    <col min="9720" max="9720" width="2.85546875" style="12" customWidth="1"/>
    <col min="9721" max="9721" width="12.5703125" style="12" customWidth="1"/>
    <col min="9722" max="9722" width="12.42578125" style="12" customWidth="1"/>
    <col min="9723" max="9723" width="11.140625" style="12" customWidth="1"/>
    <col min="9724" max="9724" width="12.85546875" style="12" customWidth="1"/>
    <col min="9725" max="9725" width="12.42578125" style="12" customWidth="1"/>
    <col min="9726" max="9965" width="12.42578125" style="12"/>
    <col min="9966" max="9966" width="4.7109375" style="12" customWidth="1"/>
    <col min="9967" max="9967" width="4.5703125" style="12" customWidth="1"/>
    <col min="9968" max="9968" width="4.42578125" style="12" customWidth="1"/>
    <col min="9969" max="9969" width="4" style="12" customWidth="1"/>
    <col min="9970" max="9970" width="2.42578125" style="12" customWidth="1"/>
    <col min="9971" max="9971" width="46.140625" style="12" customWidth="1"/>
    <col min="9972" max="9973" width="12.5703125" style="12" customWidth="1"/>
    <col min="9974" max="9974" width="11.140625" style="12" customWidth="1"/>
    <col min="9975" max="9975" width="12.140625" style="12" customWidth="1"/>
    <col min="9976" max="9976" width="2.85546875" style="12" customWidth="1"/>
    <col min="9977" max="9977" width="12.5703125" style="12" customWidth="1"/>
    <col min="9978" max="9978" width="12.42578125" style="12" customWidth="1"/>
    <col min="9979" max="9979" width="11.140625" style="12" customWidth="1"/>
    <col min="9980" max="9980" width="12.85546875" style="12" customWidth="1"/>
    <col min="9981" max="9981" width="12.42578125" style="12" customWidth="1"/>
    <col min="9982" max="10221" width="12.42578125" style="12"/>
    <col min="10222" max="10222" width="4.7109375" style="12" customWidth="1"/>
    <col min="10223" max="10223" width="4.5703125" style="12" customWidth="1"/>
    <col min="10224" max="10224" width="4.42578125" style="12" customWidth="1"/>
    <col min="10225" max="10225" width="4" style="12" customWidth="1"/>
    <col min="10226" max="10226" width="2.42578125" style="12" customWidth="1"/>
    <col min="10227" max="10227" width="46.140625" style="12" customWidth="1"/>
    <col min="10228" max="10229" width="12.5703125" style="12" customWidth="1"/>
    <col min="10230" max="10230" width="11.140625" style="12" customWidth="1"/>
    <col min="10231" max="10231" width="12.140625" style="12" customWidth="1"/>
    <col min="10232" max="10232" width="2.85546875" style="12" customWidth="1"/>
    <col min="10233" max="10233" width="12.5703125" style="12" customWidth="1"/>
    <col min="10234" max="10234" width="12.42578125" style="12" customWidth="1"/>
    <col min="10235" max="10235" width="11.140625" style="12" customWidth="1"/>
    <col min="10236" max="10236" width="12.85546875" style="12" customWidth="1"/>
    <col min="10237" max="10237" width="12.42578125" style="12" customWidth="1"/>
    <col min="10238" max="10477" width="12.42578125" style="12"/>
    <col min="10478" max="10478" width="4.7109375" style="12" customWidth="1"/>
    <col min="10479" max="10479" width="4.5703125" style="12" customWidth="1"/>
    <col min="10480" max="10480" width="4.42578125" style="12" customWidth="1"/>
    <col min="10481" max="10481" width="4" style="12" customWidth="1"/>
    <col min="10482" max="10482" width="2.42578125" style="12" customWidth="1"/>
    <col min="10483" max="10483" width="46.140625" style="12" customWidth="1"/>
    <col min="10484" max="10485" width="12.5703125" style="12" customWidth="1"/>
    <col min="10486" max="10486" width="11.140625" style="12" customWidth="1"/>
    <col min="10487" max="10487" width="12.140625" style="12" customWidth="1"/>
    <col min="10488" max="10488" width="2.85546875" style="12" customWidth="1"/>
    <col min="10489" max="10489" width="12.5703125" style="12" customWidth="1"/>
    <col min="10490" max="10490" width="12.42578125" style="12" customWidth="1"/>
    <col min="10491" max="10491" width="11.140625" style="12" customWidth="1"/>
    <col min="10492" max="10492" width="12.85546875" style="12" customWidth="1"/>
    <col min="10493" max="10493" width="12.42578125" style="12" customWidth="1"/>
    <col min="10494" max="10733" width="12.42578125" style="12"/>
    <col min="10734" max="10734" width="4.7109375" style="12" customWidth="1"/>
    <col min="10735" max="10735" width="4.5703125" style="12" customWidth="1"/>
    <col min="10736" max="10736" width="4.42578125" style="12" customWidth="1"/>
    <col min="10737" max="10737" width="4" style="12" customWidth="1"/>
    <col min="10738" max="10738" width="2.42578125" style="12" customWidth="1"/>
    <col min="10739" max="10739" width="46.140625" style="12" customWidth="1"/>
    <col min="10740" max="10741" width="12.5703125" style="12" customWidth="1"/>
    <col min="10742" max="10742" width="11.140625" style="12" customWidth="1"/>
    <col min="10743" max="10743" width="12.140625" style="12" customWidth="1"/>
    <col min="10744" max="10744" width="2.85546875" style="12" customWidth="1"/>
    <col min="10745" max="10745" width="12.5703125" style="12" customWidth="1"/>
    <col min="10746" max="10746" width="12.42578125" style="12" customWidth="1"/>
    <col min="10747" max="10747" width="11.140625" style="12" customWidth="1"/>
    <col min="10748" max="10748" width="12.85546875" style="12" customWidth="1"/>
    <col min="10749" max="10749" width="12.42578125" style="12" customWidth="1"/>
    <col min="10750" max="10989" width="12.42578125" style="12"/>
    <col min="10990" max="10990" width="4.7109375" style="12" customWidth="1"/>
    <col min="10991" max="10991" width="4.5703125" style="12" customWidth="1"/>
    <col min="10992" max="10992" width="4.42578125" style="12" customWidth="1"/>
    <col min="10993" max="10993" width="4" style="12" customWidth="1"/>
    <col min="10994" max="10994" width="2.42578125" style="12" customWidth="1"/>
    <col min="10995" max="10995" width="46.140625" style="12" customWidth="1"/>
    <col min="10996" max="10997" width="12.5703125" style="12" customWidth="1"/>
    <col min="10998" max="10998" width="11.140625" style="12" customWidth="1"/>
    <col min="10999" max="10999" width="12.140625" style="12" customWidth="1"/>
    <col min="11000" max="11000" width="2.85546875" style="12" customWidth="1"/>
    <col min="11001" max="11001" width="12.5703125" style="12" customWidth="1"/>
    <col min="11002" max="11002" width="12.42578125" style="12" customWidth="1"/>
    <col min="11003" max="11003" width="11.140625" style="12" customWidth="1"/>
    <col min="11004" max="11004" width="12.85546875" style="12" customWidth="1"/>
    <col min="11005" max="11005" width="12.42578125" style="12" customWidth="1"/>
    <col min="11006" max="11245" width="12.42578125" style="12"/>
    <col min="11246" max="11246" width="4.7109375" style="12" customWidth="1"/>
    <col min="11247" max="11247" width="4.5703125" style="12" customWidth="1"/>
    <col min="11248" max="11248" width="4.42578125" style="12" customWidth="1"/>
    <col min="11249" max="11249" width="4" style="12" customWidth="1"/>
    <col min="11250" max="11250" width="2.42578125" style="12" customWidth="1"/>
    <col min="11251" max="11251" width="46.140625" style="12" customWidth="1"/>
    <col min="11252" max="11253" width="12.5703125" style="12" customWidth="1"/>
    <col min="11254" max="11254" width="11.140625" style="12" customWidth="1"/>
    <col min="11255" max="11255" width="12.140625" style="12" customWidth="1"/>
    <col min="11256" max="11256" width="2.85546875" style="12" customWidth="1"/>
    <col min="11257" max="11257" width="12.5703125" style="12" customWidth="1"/>
    <col min="11258" max="11258" width="12.42578125" style="12" customWidth="1"/>
    <col min="11259" max="11259" width="11.140625" style="12" customWidth="1"/>
    <col min="11260" max="11260" width="12.85546875" style="12" customWidth="1"/>
    <col min="11261" max="11261" width="12.42578125" style="12" customWidth="1"/>
    <col min="11262" max="11501" width="12.42578125" style="12"/>
    <col min="11502" max="11502" width="4.7109375" style="12" customWidth="1"/>
    <col min="11503" max="11503" width="4.5703125" style="12" customWidth="1"/>
    <col min="11504" max="11504" width="4.42578125" style="12" customWidth="1"/>
    <col min="11505" max="11505" width="4" style="12" customWidth="1"/>
    <col min="11506" max="11506" width="2.42578125" style="12" customWidth="1"/>
    <col min="11507" max="11507" width="46.140625" style="12" customWidth="1"/>
    <col min="11508" max="11509" width="12.5703125" style="12" customWidth="1"/>
    <col min="11510" max="11510" width="11.140625" style="12" customWidth="1"/>
    <col min="11511" max="11511" width="12.140625" style="12" customWidth="1"/>
    <col min="11512" max="11512" width="2.85546875" style="12" customWidth="1"/>
    <col min="11513" max="11513" width="12.5703125" style="12" customWidth="1"/>
    <col min="11514" max="11514" width="12.42578125" style="12" customWidth="1"/>
    <col min="11515" max="11515" width="11.140625" style="12" customWidth="1"/>
    <col min="11516" max="11516" width="12.85546875" style="12" customWidth="1"/>
    <col min="11517" max="11517" width="12.42578125" style="12" customWidth="1"/>
    <col min="11518" max="11757" width="12.42578125" style="12"/>
    <col min="11758" max="11758" width="4.7109375" style="12" customWidth="1"/>
    <col min="11759" max="11759" width="4.5703125" style="12" customWidth="1"/>
    <col min="11760" max="11760" width="4.42578125" style="12" customWidth="1"/>
    <col min="11761" max="11761" width="4" style="12" customWidth="1"/>
    <col min="11762" max="11762" width="2.42578125" style="12" customWidth="1"/>
    <col min="11763" max="11763" width="46.140625" style="12" customWidth="1"/>
    <col min="11764" max="11765" width="12.5703125" style="12" customWidth="1"/>
    <col min="11766" max="11766" width="11.140625" style="12" customWidth="1"/>
    <col min="11767" max="11767" width="12.140625" style="12" customWidth="1"/>
    <col min="11768" max="11768" width="2.85546875" style="12" customWidth="1"/>
    <col min="11769" max="11769" width="12.5703125" style="12" customWidth="1"/>
    <col min="11770" max="11770" width="12.42578125" style="12" customWidth="1"/>
    <col min="11771" max="11771" width="11.140625" style="12" customWidth="1"/>
    <col min="11772" max="11772" width="12.85546875" style="12" customWidth="1"/>
    <col min="11773" max="11773" width="12.42578125" style="12" customWidth="1"/>
    <col min="11774" max="12013" width="12.42578125" style="12"/>
    <col min="12014" max="12014" width="4.7109375" style="12" customWidth="1"/>
    <col min="12015" max="12015" width="4.5703125" style="12" customWidth="1"/>
    <col min="12016" max="12016" width="4.42578125" style="12" customWidth="1"/>
    <col min="12017" max="12017" width="4" style="12" customWidth="1"/>
    <col min="12018" max="12018" width="2.42578125" style="12" customWidth="1"/>
    <col min="12019" max="12019" width="46.140625" style="12" customWidth="1"/>
    <col min="12020" max="12021" width="12.5703125" style="12" customWidth="1"/>
    <col min="12022" max="12022" width="11.140625" style="12" customWidth="1"/>
    <col min="12023" max="12023" width="12.140625" style="12" customWidth="1"/>
    <col min="12024" max="12024" width="2.85546875" style="12" customWidth="1"/>
    <col min="12025" max="12025" width="12.5703125" style="12" customWidth="1"/>
    <col min="12026" max="12026" width="12.42578125" style="12" customWidth="1"/>
    <col min="12027" max="12027" width="11.140625" style="12" customWidth="1"/>
    <col min="12028" max="12028" width="12.85546875" style="12" customWidth="1"/>
    <col min="12029" max="12029" width="12.42578125" style="12" customWidth="1"/>
    <col min="12030" max="12269" width="12.42578125" style="12"/>
    <col min="12270" max="12270" width="4.7109375" style="12" customWidth="1"/>
    <col min="12271" max="12271" width="4.5703125" style="12" customWidth="1"/>
    <col min="12272" max="12272" width="4.42578125" style="12" customWidth="1"/>
    <col min="12273" max="12273" width="4" style="12" customWidth="1"/>
    <col min="12274" max="12274" width="2.42578125" style="12" customWidth="1"/>
    <col min="12275" max="12275" width="46.140625" style="12" customWidth="1"/>
    <col min="12276" max="12277" width="12.5703125" style="12" customWidth="1"/>
    <col min="12278" max="12278" width="11.140625" style="12" customWidth="1"/>
    <col min="12279" max="12279" width="12.140625" style="12" customWidth="1"/>
    <col min="12280" max="12280" width="2.85546875" style="12" customWidth="1"/>
    <col min="12281" max="12281" width="12.5703125" style="12" customWidth="1"/>
    <col min="12282" max="12282" width="12.42578125" style="12" customWidth="1"/>
    <col min="12283" max="12283" width="11.140625" style="12" customWidth="1"/>
    <col min="12284" max="12284" width="12.85546875" style="12" customWidth="1"/>
    <col min="12285" max="12285" width="12.42578125" style="12" customWidth="1"/>
    <col min="12286" max="12525" width="12.42578125" style="12"/>
    <col min="12526" max="12526" width="4.7109375" style="12" customWidth="1"/>
    <col min="12527" max="12527" width="4.5703125" style="12" customWidth="1"/>
    <col min="12528" max="12528" width="4.42578125" style="12" customWidth="1"/>
    <col min="12529" max="12529" width="4" style="12" customWidth="1"/>
    <col min="12530" max="12530" width="2.42578125" style="12" customWidth="1"/>
    <col min="12531" max="12531" width="46.140625" style="12" customWidth="1"/>
    <col min="12532" max="12533" width="12.5703125" style="12" customWidth="1"/>
    <col min="12534" max="12534" width="11.140625" style="12" customWidth="1"/>
    <col min="12535" max="12535" width="12.140625" style="12" customWidth="1"/>
    <col min="12536" max="12536" width="2.85546875" style="12" customWidth="1"/>
    <col min="12537" max="12537" width="12.5703125" style="12" customWidth="1"/>
    <col min="12538" max="12538" width="12.42578125" style="12" customWidth="1"/>
    <col min="12539" max="12539" width="11.140625" style="12" customWidth="1"/>
    <col min="12540" max="12540" width="12.85546875" style="12" customWidth="1"/>
    <col min="12541" max="12541" width="12.42578125" style="12" customWidth="1"/>
    <col min="12542" max="12781" width="12.42578125" style="12"/>
    <col min="12782" max="12782" width="4.7109375" style="12" customWidth="1"/>
    <col min="12783" max="12783" width="4.5703125" style="12" customWidth="1"/>
    <col min="12784" max="12784" width="4.42578125" style="12" customWidth="1"/>
    <col min="12785" max="12785" width="4" style="12" customWidth="1"/>
    <col min="12786" max="12786" width="2.42578125" style="12" customWidth="1"/>
    <col min="12787" max="12787" width="46.140625" style="12" customWidth="1"/>
    <col min="12788" max="12789" width="12.5703125" style="12" customWidth="1"/>
    <col min="12790" max="12790" width="11.140625" style="12" customWidth="1"/>
    <col min="12791" max="12791" width="12.140625" style="12" customWidth="1"/>
    <col min="12792" max="12792" width="2.85546875" style="12" customWidth="1"/>
    <col min="12793" max="12793" width="12.5703125" style="12" customWidth="1"/>
    <col min="12794" max="12794" width="12.42578125" style="12" customWidth="1"/>
    <col min="12795" max="12795" width="11.140625" style="12" customWidth="1"/>
    <col min="12796" max="12796" width="12.85546875" style="12" customWidth="1"/>
    <col min="12797" max="12797" width="12.42578125" style="12" customWidth="1"/>
    <col min="12798" max="13037" width="12.42578125" style="12"/>
    <col min="13038" max="13038" width="4.7109375" style="12" customWidth="1"/>
    <col min="13039" max="13039" width="4.5703125" style="12" customWidth="1"/>
    <col min="13040" max="13040" width="4.42578125" style="12" customWidth="1"/>
    <col min="13041" max="13041" width="4" style="12" customWidth="1"/>
    <col min="13042" max="13042" width="2.42578125" style="12" customWidth="1"/>
    <col min="13043" max="13043" width="46.140625" style="12" customWidth="1"/>
    <col min="13044" max="13045" width="12.5703125" style="12" customWidth="1"/>
    <col min="13046" max="13046" width="11.140625" style="12" customWidth="1"/>
    <col min="13047" max="13047" width="12.140625" style="12" customWidth="1"/>
    <col min="13048" max="13048" width="2.85546875" style="12" customWidth="1"/>
    <col min="13049" max="13049" width="12.5703125" style="12" customWidth="1"/>
    <col min="13050" max="13050" width="12.42578125" style="12" customWidth="1"/>
    <col min="13051" max="13051" width="11.140625" style="12" customWidth="1"/>
    <col min="13052" max="13052" width="12.85546875" style="12" customWidth="1"/>
    <col min="13053" max="13053" width="12.42578125" style="12" customWidth="1"/>
    <col min="13054" max="13293" width="12.42578125" style="12"/>
    <col min="13294" max="13294" width="4.7109375" style="12" customWidth="1"/>
    <col min="13295" max="13295" width="4.5703125" style="12" customWidth="1"/>
    <col min="13296" max="13296" width="4.42578125" style="12" customWidth="1"/>
    <col min="13297" max="13297" width="4" style="12" customWidth="1"/>
    <col min="13298" max="13298" width="2.42578125" style="12" customWidth="1"/>
    <col min="13299" max="13299" width="46.140625" style="12" customWidth="1"/>
    <col min="13300" max="13301" width="12.5703125" style="12" customWidth="1"/>
    <col min="13302" max="13302" width="11.140625" style="12" customWidth="1"/>
    <col min="13303" max="13303" width="12.140625" style="12" customWidth="1"/>
    <col min="13304" max="13304" width="2.85546875" style="12" customWidth="1"/>
    <col min="13305" max="13305" width="12.5703125" style="12" customWidth="1"/>
    <col min="13306" max="13306" width="12.42578125" style="12" customWidth="1"/>
    <col min="13307" max="13307" width="11.140625" style="12" customWidth="1"/>
    <col min="13308" max="13308" width="12.85546875" style="12" customWidth="1"/>
    <col min="13309" max="13309" width="12.42578125" style="12" customWidth="1"/>
    <col min="13310" max="13549" width="12.42578125" style="12"/>
    <col min="13550" max="13550" width="4.7109375" style="12" customWidth="1"/>
    <col min="13551" max="13551" width="4.5703125" style="12" customWidth="1"/>
    <col min="13552" max="13552" width="4.42578125" style="12" customWidth="1"/>
    <col min="13553" max="13553" width="4" style="12" customWidth="1"/>
    <col min="13554" max="13554" width="2.42578125" style="12" customWidth="1"/>
    <col min="13555" max="13555" width="46.140625" style="12" customWidth="1"/>
    <col min="13556" max="13557" width="12.5703125" style="12" customWidth="1"/>
    <col min="13558" max="13558" width="11.140625" style="12" customWidth="1"/>
    <col min="13559" max="13559" width="12.140625" style="12" customWidth="1"/>
    <col min="13560" max="13560" width="2.85546875" style="12" customWidth="1"/>
    <col min="13561" max="13561" width="12.5703125" style="12" customWidth="1"/>
    <col min="13562" max="13562" width="12.42578125" style="12" customWidth="1"/>
    <col min="13563" max="13563" width="11.140625" style="12" customWidth="1"/>
    <col min="13564" max="13564" width="12.85546875" style="12" customWidth="1"/>
    <col min="13565" max="13565" width="12.42578125" style="12" customWidth="1"/>
    <col min="13566" max="13805" width="12.42578125" style="12"/>
    <col min="13806" max="13806" width="4.7109375" style="12" customWidth="1"/>
    <col min="13807" max="13807" width="4.5703125" style="12" customWidth="1"/>
    <col min="13808" max="13808" width="4.42578125" style="12" customWidth="1"/>
    <col min="13809" max="13809" width="4" style="12" customWidth="1"/>
    <col min="13810" max="13810" width="2.42578125" style="12" customWidth="1"/>
    <col min="13811" max="13811" width="46.140625" style="12" customWidth="1"/>
    <col min="13812" max="13813" width="12.5703125" style="12" customWidth="1"/>
    <col min="13814" max="13814" width="11.140625" style="12" customWidth="1"/>
    <col min="13815" max="13815" width="12.140625" style="12" customWidth="1"/>
    <col min="13816" max="13816" width="2.85546875" style="12" customWidth="1"/>
    <col min="13817" max="13817" width="12.5703125" style="12" customWidth="1"/>
    <col min="13818" max="13818" width="12.42578125" style="12" customWidth="1"/>
    <col min="13819" max="13819" width="11.140625" style="12" customWidth="1"/>
    <col min="13820" max="13820" width="12.85546875" style="12" customWidth="1"/>
    <col min="13821" max="13821" width="12.42578125" style="12" customWidth="1"/>
    <col min="13822" max="14061" width="12.42578125" style="12"/>
    <col min="14062" max="14062" width="4.7109375" style="12" customWidth="1"/>
    <col min="14063" max="14063" width="4.5703125" style="12" customWidth="1"/>
    <col min="14064" max="14064" width="4.42578125" style="12" customWidth="1"/>
    <col min="14065" max="14065" width="4" style="12" customWidth="1"/>
    <col min="14066" max="14066" width="2.42578125" style="12" customWidth="1"/>
    <col min="14067" max="14067" width="46.140625" style="12" customWidth="1"/>
    <col min="14068" max="14069" width="12.5703125" style="12" customWidth="1"/>
    <col min="14070" max="14070" width="11.140625" style="12" customWidth="1"/>
    <col min="14071" max="14071" width="12.140625" style="12" customWidth="1"/>
    <col min="14072" max="14072" width="2.85546875" style="12" customWidth="1"/>
    <col min="14073" max="14073" width="12.5703125" style="12" customWidth="1"/>
    <col min="14074" max="14074" width="12.42578125" style="12" customWidth="1"/>
    <col min="14075" max="14075" width="11.140625" style="12" customWidth="1"/>
    <col min="14076" max="14076" width="12.85546875" style="12" customWidth="1"/>
    <col min="14077" max="14077" width="12.42578125" style="12" customWidth="1"/>
    <col min="14078" max="14317" width="12.42578125" style="12"/>
    <col min="14318" max="14318" width="4.7109375" style="12" customWidth="1"/>
    <col min="14319" max="14319" width="4.5703125" style="12" customWidth="1"/>
    <col min="14320" max="14320" width="4.42578125" style="12" customWidth="1"/>
    <col min="14321" max="14321" width="4" style="12" customWidth="1"/>
    <col min="14322" max="14322" width="2.42578125" style="12" customWidth="1"/>
    <col min="14323" max="14323" width="46.140625" style="12" customWidth="1"/>
    <col min="14324" max="14325" width="12.5703125" style="12" customWidth="1"/>
    <col min="14326" max="14326" width="11.140625" style="12" customWidth="1"/>
    <col min="14327" max="14327" width="12.140625" style="12" customWidth="1"/>
    <col min="14328" max="14328" width="2.85546875" style="12" customWidth="1"/>
    <col min="14329" max="14329" width="12.5703125" style="12" customWidth="1"/>
    <col min="14330" max="14330" width="12.42578125" style="12" customWidth="1"/>
    <col min="14331" max="14331" width="11.140625" style="12" customWidth="1"/>
    <col min="14332" max="14332" width="12.85546875" style="12" customWidth="1"/>
    <col min="14333" max="14333" width="12.42578125" style="12" customWidth="1"/>
    <col min="14334" max="14573" width="12.42578125" style="12"/>
    <col min="14574" max="14574" width="4.7109375" style="12" customWidth="1"/>
    <col min="14575" max="14575" width="4.5703125" style="12" customWidth="1"/>
    <col min="14576" max="14576" width="4.42578125" style="12" customWidth="1"/>
    <col min="14577" max="14577" width="4" style="12" customWidth="1"/>
    <col min="14578" max="14578" width="2.42578125" style="12" customWidth="1"/>
    <col min="14579" max="14579" width="46.140625" style="12" customWidth="1"/>
    <col min="14580" max="14581" width="12.5703125" style="12" customWidth="1"/>
    <col min="14582" max="14582" width="11.140625" style="12" customWidth="1"/>
    <col min="14583" max="14583" width="12.140625" style="12" customWidth="1"/>
    <col min="14584" max="14584" width="2.85546875" style="12" customWidth="1"/>
    <col min="14585" max="14585" width="12.5703125" style="12" customWidth="1"/>
    <col min="14586" max="14586" width="12.42578125" style="12" customWidth="1"/>
    <col min="14587" max="14587" width="11.140625" style="12" customWidth="1"/>
    <col min="14588" max="14588" width="12.85546875" style="12" customWidth="1"/>
    <col min="14589" max="14589" width="12.42578125" style="12" customWidth="1"/>
    <col min="14590" max="14829" width="12.42578125" style="12"/>
    <col min="14830" max="14830" width="4.7109375" style="12" customWidth="1"/>
    <col min="14831" max="14831" width="4.5703125" style="12" customWidth="1"/>
    <col min="14832" max="14832" width="4.42578125" style="12" customWidth="1"/>
    <col min="14833" max="14833" width="4" style="12" customWidth="1"/>
    <col min="14834" max="14834" width="2.42578125" style="12" customWidth="1"/>
    <col min="14835" max="14835" width="46.140625" style="12" customWidth="1"/>
    <col min="14836" max="14837" width="12.5703125" style="12" customWidth="1"/>
    <col min="14838" max="14838" width="11.140625" style="12" customWidth="1"/>
    <col min="14839" max="14839" width="12.140625" style="12" customWidth="1"/>
    <col min="14840" max="14840" width="2.85546875" style="12" customWidth="1"/>
    <col min="14841" max="14841" width="12.5703125" style="12" customWidth="1"/>
    <col min="14842" max="14842" width="12.42578125" style="12" customWidth="1"/>
    <col min="14843" max="14843" width="11.140625" style="12" customWidth="1"/>
    <col min="14844" max="14844" width="12.85546875" style="12" customWidth="1"/>
    <col min="14845" max="14845" width="12.42578125" style="12" customWidth="1"/>
    <col min="14846" max="15085" width="12.42578125" style="12"/>
    <col min="15086" max="15086" width="4.7109375" style="12" customWidth="1"/>
    <col min="15087" max="15087" width="4.5703125" style="12" customWidth="1"/>
    <col min="15088" max="15088" width="4.42578125" style="12" customWidth="1"/>
    <col min="15089" max="15089" width="4" style="12" customWidth="1"/>
    <col min="15090" max="15090" width="2.42578125" style="12" customWidth="1"/>
    <col min="15091" max="15091" width="46.140625" style="12" customWidth="1"/>
    <col min="15092" max="15093" width="12.5703125" style="12" customWidth="1"/>
    <col min="15094" max="15094" width="11.140625" style="12" customWidth="1"/>
    <col min="15095" max="15095" width="12.140625" style="12" customWidth="1"/>
    <col min="15096" max="15096" width="2.85546875" style="12" customWidth="1"/>
    <col min="15097" max="15097" width="12.5703125" style="12" customWidth="1"/>
    <col min="15098" max="15098" width="12.42578125" style="12" customWidth="1"/>
    <col min="15099" max="15099" width="11.140625" style="12" customWidth="1"/>
    <col min="15100" max="15100" width="12.85546875" style="12" customWidth="1"/>
    <col min="15101" max="15101" width="12.42578125" style="12" customWidth="1"/>
    <col min="15102" max="15341" width="12.42578125" style="12"/>
    <col min="15342" max="15342" width="4.7109375" style="12" customWidth="1"/>
    <col min="15343" max="15343" width="4.5703125" style="12" customWidth="1"/>
    <col min="15344" max="15344" width="4.42578125" style="12" customWidth="1"/>
    <col min="15345" max="15345" width="4" style="12" customWidth="1"/>
    <col min="15346" max="15346" width="2.42578125" style="12" customWidth="1"/>
    <col min="15347" max="15347" width="46.140625" style="12" customWidth="1"/>
    <col min="15348" max="15349" width="12.5703125" style="12" customWidth="1"/>
    <col min="15350" max="15350" width="11.140625" style="12" customWidth="1"/>
    <col min="15351" max="15351" width="12.140625" style="12" customWidth="1"/>
    <col min="15352" max="15352" width="2.85546875" style="12" customWidth="1"/>
    <col min="15353" max="15353" width="12.5703125" style="12" customWidth="1"/>
    <col min="15354" max="15354" width="12.42578125" style="12" customWidth="1"/>
    <col min="15355" max="15355" width="11.140625" style="12" customWidth="1"/>
    <col min="15356" max="15356" width="12.85546875" style="12" customWidth="1"/>
    <col min="15357" max="15357" width="12.42578125" style="12" customWidth="1"/>
    <col min="15358" max="15597" width="12.42578125" style="12"/>
    <col min="15598" max="15598" width="4.7109375" style="12" customWidth="1"/>
    <col min="15599" max="15599" width="4.5703125" style="12" customWidth="1"/>
    <col min="15600" max="15600" width="4.42578125" style="12" customWidth="1"/>
    <col min="15601" max="15601" width="4" style="12" customWidth="1"/>
    <col min="15602" max="15602" width="2.42578125" style="12" customWidth="1"/>
    <col min="15603" max="15603" width="46.140625" style="12" customWidth="1"/>
    <col min="15604" max="15605" width="12.5703125" style="12" customWidth="1"/>
    <col min="15606" max="15606" width="11.140625" style="12" customWidth="1"/>
    <col min="15607" max="15607" width="12.140625" style="12" customWidth="1"/>
    <col min="15608" max="15608" width="2.85546875" style="12" customWidth="1"/>
    <col min="15609" max="15609" width="12.5703125" style="12" customWidth="1"/>
    <col min="15610" max="15610" width="12.42578125" style="12" customWidth="1"/>
    <col min="15611" max="15611" width="11.140625" style="12" customWidth="1"/>
    <col min="15612" max="15612" width="12.85546875" style="12" customWidth="1"/>
    <col min="15613" max="15613" width="12.42578125" style="12" customWidth="1"/>
    <col min="15614" max="15853" width="12.42578125" style="12"/>
    <col min="15854" max="15854" width="4.7109375" style="12" customWidth="1"/>
    <col min="15855" max="15855" width="4.5703125" style="12" customWidth="1"/>
    <col min="15856" max="15856" width="4.42578125" style="12" customWidth="1"/>
    <col min="15857" max="15857" width="4" style="12" customWidth="1"/>
    <col min="15858" max="15858" width="2.42578125" style="12" customWidth="1"/>
    <col min="15859" max="15859" width="46.140625" style="12" customWidth="1"/>
    <col min="15860" max="15861" width="12.5703125" style="12" customWidth="1"/>
    <col min="15862" max="15862" width="11.140625" style="12" customWidth="1"/>
    <col min="15863" max="15863" width="12.140625" style="12" customWidth="1"/>
    <col min="15864" max="15864" width="2.85546875" style="12" customWidth="1"/>
    <col min="15865" max="15865" width="12.5703125" style="12" customWidth="1"/>
    <col min="15866" max="15866" width="12.42578125" style="12" customWidth="1"/>
    <col min="15867" max="15867" width="11.140625" style="12" customWidth="1"/>
    <col min="15868" max="15868" width="12.85546875" style="12" customWidth="1"/>
    <col min="15869" max="15869" width="12.42578125" style="12" customWidth="1"/>
    <col min="15870" max="16109" width="12.42578125" style="12"/>
    <col min="16110" max="16110" width="4.7109375" style="12" customWidth="1"/>
    <col min="16111" max="16111" width="4.5703125" style="12" customWidth="1"/>
    <col min="16112" max="16112" width="4.42578125" style="12" customWidth="1"/>
    <col min="16113" max="16113" width="4" style="12" customWidth="1"/>
    <col min="16114" max="16114" width="2.42578125" style="12" customWidth="1"/>
    <col min="16115" max="16115" width="46.140625" style="12" customWidth="1"/>
    <col min="16116" max="16117" width="12.5703125" style="12" customWidth="1"/>
    <col min="16118" max="16118" width="11.140625" style="12" customWidth="1"/>
    <col min="16119" max="16119" width="12.140625" style="12" customWidth="1"/>
    <col min="16120" max="16120" width="2.85546875" style="12" customWidth="1"/>
    <col min="16121" max="16121" width="12.5703125" style="12" customWidth="1"/>
    <col min="16122" max="16122" width="12.42578125" style="12" customWidth="1"/>
    <col min="16123" max="16123" width="11.140625" style="12" customWidth="1"/>
    <col min="16124" max="16124" width="12.85546875" style="12" customWidth="1"/>
    <col min="16125" max="16125" width="12.42578125" style="12" customWidth="1"/>
    <col min="16126" max="16384" width="12.42578125" style="12"/>
  </cols>
  <sheetData>
    <row r="1" spans="2:11">
      <c r="B1" s="254"/>
      <c r="C1" s="254"/>
      <c r="D1" s="254"/>
      <c r="E1" s="254"/>
      <c r="F1" s="254"/>
      <c r="G1" s="254"/>
      <c r="H1" s="254"/>
      <c r="I1" s="254"/>
      <c r="J1" s="254"/>
      <c r="K1" s="254"/>
    </row>
    <row r="2" spans="2:11">
      <c r="B2" s="13"/>
      <c r="C2" s="13"/>
      <c r="D2" s="13"/>
      <c r="E2" s="13"/>
      <c r="F2" s="13"/>
      <c r="G2" s="13"/>
      <c r="H2" s="73"/>
      <c r="I2" s="13"/>
      <c r="J2" s="13"/>
      <c r="K2" s="13"/>
    </row>
    <row r="3" spans="2:11" ht="15" customHeight="1">
      <c r="G3" s="255" t="s">
        <v>44</v>
      </c>
      <c r="H3" s="255"/>
      <c r="I3" s="255" t="s">
        <v>45</v>
      </c>
      <c r="J3" s="255"/>
      <c r="K3" s="13"/>
    </row>
    <row r="4" spans="2:11">
      <c r="G4" s="18">
        <v>44197</v>
      </c>
      <c r="H4" s="65">
        <f>+EDATE(G4,-12)</f>
        <v>43831</v>
      </c>
      <c r="I4" s="17" t="s">
        <v>47</v>
      </c>
      <c r="J4" s="17" t="s">
        <v>48</v>
      </c>
      <c r="K4" s="17"/>
    </row>
    <row r="5" spans="2:11">
      <c r="B5" s="19"/>
      <c r="C5" s="19"/>
      <c r="D5" s="19"/>
      <c r="E5" s="20"/>
      <c r="F5" s="19"/>
      <c r="G5" s="17"/>
      <c r="H5" s="74"/>
      <c r="I5" s="54"/>
      <c r="J5" s="13"/>
      <c r="K5" s="13"/>
    </row>
    <row r="6" spans="2:11" s="19" customFormat="1">
      <c r="B6" s="21" t="s">
        <v>0</v>
      </c>
      <c r="C6" s="21"/>
      <c r="D6" s="21"/>
      <c r="E6" s="21"/>
      <c r="F6" s="21"/>
      <c r="G6" s="22" t="e">
        <f>+#REF!</f>
        <v>#REF!</v>
      </c>
      <c r="H6" s="22">
        <v>395224.8</v>
      </c>
      <c r="I6" s="23" t="e">
        <f t="shared" ref="I6:I68" si="0">(+G6/H6-1)</f>
        <v>#REF!</v>
      </c>
      <c r="J6" s="22" t="e">
        <f t="shared" ref="J6:J68" si="1">+G6-H6</f>
        <v>#REF!</v>
      </c>
      <c r="K6" s="24"/>
    </row>
    <row r="7" spans="2:11" s="29" customFormat="1" ht="15">
      <c r="B7" s="25"/>
      <c r="C7" s="25" t="s">
        <v>1</v>
      </c>
      <c r="D7" s="25"/>
      <c r="E7" s="25"/>
      <c r="F7" s="25"/>
      <c r="G7" s="26" t="e">
        <f>+#REF!</f>
        <v>#REF!</v>
      </c>
      <c r="H7" s="26">
        <v>352745.9</v>
      </c>
      <c r="I7" s="27" t="e">
        <f t="shared" si="0"/>
        <v>#REF!</v>
      </c>
      <c r="J7" s="26" t="e">
        <f t="shared" si="1"/>
        <v>#REF!</v>
      </c>
      <c r="K7" s="28"/>
    </row>
    <row r="8" spans="2:11" s="30" customFormat="1" ht="12.75">
      <c r="D8" s="30" t="s">
        <v>2</v>
      </c>
      <c r="G8" s="31" t="e">
        <f>+#REF!</f>
        <v>#REF!</v>
      </c>
      <c r="H8" s="31">
        <v>69965.399999999994</v>
      </c>
      <c r="I8" s="32" t="e">
        <f t="shared" si="0"/>
        <v>#REF!</v>
      </c>
      <c r="J8" s="31" t="e">
        <f t="shared" si="1"/>
        <v>#REF!</v>
      </c>
      <c r="K8" s="33"/>
    </row>
    <row r="9" spans="2:11" s="30" customFormat="1" ht="12.75">
      <c r="D9" s="30" t="s">
        <v>3</v>
      </c>
      <c r="G9" s="31" t="e">
        <f>+#REF!</f>
        <v>#REF!</v>
      </c>
      <c r="H9" s="31">
        <v>29043.899999999998</v>
      </c>
      <c r="I9" s="32" t="e">
        <f t="shared" si="0"/>
        <v>#REF!</v>
      </c>
      <c r="J9" s="31" t="e">
        <f t="shared" si="1"/>
        <v>#REF!</v>
      </c>
      <c r="K9" s="33"/>
    </row>
    <row r="10" spans="2:11" s="30" customFormat="1" ht="12.75">
      <c r="D10" s="30" t="s">
        <v>52</v>
      </c>
      <c r="G10" s="31" t="e">
        <f>+#REF!</f>
        <v>#REF!</v>
      </c>
      <c r="H10" s="31">
        <v>153481.30000000002</v>
      </c>
      <c r="I10" s="32" t="e">
        <f t="shared" si="0"/>
        <v>#REF!</v>
      </c>
      <c r="J10" s="31" t="e">
        <f t="shared" si="1"/>
        <v>#REF!</v>
      </c>
      <c r="K10" s="33"/>
    </row>
    <row r="11" spans="2:11" s="30" customFormat="1" ht="12.75">
      <c r="D11" s="30" t="s">
        <v>4</v>
      </c>
      <c r="G11" s="31" t="e">
        <f>+#REF!</f>
        <v>#REF!</v>
      </c>
      <c r="H11" s="31">
        <v>35360.6</v>
      </c>
      <c r="I11" s="32" t="e">
        <f t="shared" si="0"/>
        <v>#REF!</v>
      </c>
      <c r="J11" s="31" t="e">
        <f t="shared" si="1"/>
        <v>#REF!</v>
      </c>
      <c r="K11" s="33"/>
    </row>
    <row r="12" spans="2:11" s="30" customFormat="1" ht="12.75">
      <c r="D12" s="30" t="s">
        <v>5</v>
      </c>
      <c r="G12" s="31" t="e">
        <f>+#REF!</f>
        <v>#REF!</v>
      </c>
      <c r="H12" s="31">
        <v>342.5</v>
      </c>
      <c r="I12" s="32" t="e">
        <f t="shared" si="0"/>
        <v>#REF!</v>
      </c>
      <c r="J12" s="31" t="e">
        <f t="shared" si="1"/>
        <v>#REF!</v>
      </c>
      <c r="K12" s="33"/>
    </row>
    <row r="13" spans="2:11" s="30" customFormat="1" ht="12.75">
      <c r="D13" s="30" t="s">
        <v>6</v>
      </c>
      <c r="G13" s="31" t="e">
        <f>+#REF!</f>
        <v>#REF!</v>
      </c>
      <c r="H13" s="31">
        <v>4422.6000000000004</v>
      </c>
      <c r="I13" s="32" t="e">
        <f t="shared" si="0"/>
        <v>#REF!</v>
      </c>
      <c r="J13" s="31" t="e">
        <f t="shared" si="1"/>
        <v>#REF!</v>
      </c>
      <c r="K13" s="33"/>
    </row>
    <row r="14" spans="2:11" s="30" customFormat="1" ht="12.75">
      <c r="D14" s="30" t="s">
        <v>94</v>
      </c>
      <c r="G14" s="31" t="e">
        <f>+#REF!</f>
        <v>#REF!</v>
      </c>
      <c r="H14" s="31">
        <v>2578.9</v>
      </c>
      <c r="I14" s="32" t="e">
        <f t="shared" si="0"/>
        <v>#REF!</v>
      </c>
      <c r="J14" s="31" t="e">
        <f t="shared" si="1"/>
        <v>#REF!</v>
      </c>
      <c r="K14" s="33"/>
    </row>
    <row r="15" spans="2:11" s="30" customFormat="1" ht="12.75">
      <c r="D15" s="30" t="s">
        <v>7</v>
      </c>
      <c r="G15" s="31" t="e">
        <f>+#REF!</f>
        <v>#REF!</v>
      </c>
      <c r="H15" s="31">
        <v>23502.400000000001</v>
      </c>
      <c r="I15" s="32" t="e">
        <f t="shared" si="0"/>
        <v>#REF!</v>
      </c>
      <c r="J15" s="31" t="e">
        <f t="shared" si="1"/>
        <v>#REF!</v>
      </c>
      <c r="K15" s="33"/>
    </row>
    <row r="16" spans="2:11" s="30" customFormat="1" ht="12.75">
      <c r="D16" s="30" t="s">
        <v>8</v>
      </c>
      <c r="G16" s="31" t="e">
        <f>+#REF!</f>
        <v>#REF!</v>
      </c>
      <c r="H16" s="31">
        <v>13368.7</v>
      </c>
      <c r="I16" s="32" t="e">
        <f t="shared" si="0"/>
        <v>#REF!</v>
      </c>
      <c r="J16" s="31" t="e">
        <f t="shared" si="1"/>
        <v>#REF!</v>
      </c>
      <c r="K16" s="33"/>
    </row>
    <row r="17" spans="2:11" s="30" customFormat="1" ht="12.75">
      <c r="D17" s="30" t="s">
        <v>9</v>
      </c>
      <c r="G17" s="31" t="e">
        <f>+#REF!</f>
        <v>#REF!</v>
      </c>
      <c r="H17" s="31">
        <v>20679.600000000002</v>
      </c>
      <c r="I17" s="32" t="e">
        <f t="shared" si="0"/>
        <v>#REF!</v>
      </c>
      <c r="J17" s="31" t="e">
        <f t="shared" si="1"/>
        <v>#REF!</v>
      </c>
      <c r="K17" s="33"/>
    </row>
    <row r="18" spans="2:11" s="14" customFormat="1" ht="15">
      <c r="B18" s="25"/>
      <c r="C18" s="25" t="s">
        <v>108</v>
      </c>
      <c r="D18" s="25"/>
      <c r="E18" s="25"/>
      <c r="F18" s="25"/>
      <c r="G18" s="26" t="e">
        <f>+#REF!</f>
        <v>#REF!</v>
      </c>
      <c r="H18" s="26">
        <v>29778</v>
      </c>
      <c r="I18" s="27" t="e">
        <f t="shared" si="0"/>
        <v>#REF!</v>
      </c>
      <c r="J18" s="26" t="e">
        <f t="shared" si="1"/>
        <v>#REF!</v>
      </c>
      <c r="K18" s="28"/>
    </row>
    <row r="19" spans="2:11" s="30" customFormat="1" ht="12.75">
      <c r="D19" s="30" t="s">
        <v>111</v>
      </c>
      <c r="G19" s="31" t="e">
        <f>+#REF!</f>
        <v>#REF!</v>
      </c>
      <c r="H19" s="31">
        <v>20456.2</v>
      </c>
      <c r="I19" s="32" t="e">
        <f t="shared" si="0"/>
        <v>#REF!</v>
      </c>
      <c r="J19" s="31" t="e">
        <f t="shared" si="1"/>
        <v>#REF!</v>
      </c>
      <c r="K19" s="33"/>
    </row>
    <row r="20" spans="2:11" s="30" customFormat="1" ht="12.75">
      <c r="D20" s="30" t="s">
        <v>73</v>
      </c>
      <c r="G20" s="31" t="e">
        <f>+#REF!</f>
        <v>#REF!</v>
      </c>
      <c r="H20" s="31">
        <v>0</v>
      </c>
      <c r="I20" s="32" t="e">
        <f t="shared" si="0"/>
        <v>#REF!</v>
      </c>
      <c r="J20" s="31" t="e">
        <f t="shared" si="1"/>
        <v>#REF!</v>
      </c>
      <c r="K20" s="33"/>
    </row>
    <row r="21" spans="2:11" s="30" customFormat="1" ht="12.75">
      <c r="D21" s="30" t="s">
        <v>74</v>
      </c>
      <c r="G21" s="31" t="e">
        <f>+#REF!</f>
        <v>#REF!</v>
      </c>
      <c r="H21" s="31">
        <v>0</v>
      </c>
      <c r="I21" s="32">
        <v>0</v>
      </c>
      <c r="J21" s="31" t="e">
        <f t="shared" si="1"/>
        <v>#REF!</v>
      </c>
      <c r="K21" s="33"/>
    </row>
    <row r="22" spans="2:11" s="30" customFormat="1" ht="12.75">
      <c r="D22" s="30" t="s">
        <v>75</v>
      </c>
      <c r="G22" s="31" t="e">
        <f>+#REF!</f>
        <v>#REF!</v>
      </c>
      <c r="H22" s="31">
        <v>0</v>
      </c>
      <c r="I22" s="32">
        <v>0</v>
      </c>
      <c r="J22" s="31" t="e">
        <f t="shared" si="1"/>
        <v>#REF!</v>
      </c>
      <c r="K22" s="33"/>
    </row>
    <row r="23" spans="2:11" s="30" customFormat="1" ht="12.75">
      <c r="D23" s="30" t="s">
        <v>10</v>
      </c>
      <c r="G23" s="31" t="e">
        <f>+#REF!</f>
        <v>#REF!</v>
      </c>
      <c r="H23" s="31">
        <v>9321.7999999999993</v>
      </c>
      <c r="I23" s="32" t="e">
        <f t="shared" si="0"/>
        <v>#REF!</v>
      </c>
      <c r="J23" s="31" t="e">
        <f t="shared" si="1"/>
        <v>#REF!</v>
      </c>
      <c r="K23" s="33"/>
    </row>
    <row r="24" spans="2:11" s="29" customFormat="1" ht="15">
      <c r="B24" s="25"/>
      <c r="C24" s="25" t="s">
        <v>11</v>
      </c>
      <c r="D24" s="25"/>
      <c r="E24" s="25"/>
      <c r="F24" s="25"/>
      <c r="G24" s="26" t="e">
        <f>+#REF!</f>
        <v>#REF!</v>
      </c>
      <c r="H24" s="26">
        <v>12501.3</v>
      </c>
      <c r="I24" s="27" t="e">
        <f t="shared" si="0"/>
        <v>#REF!</v>
      </c>
      <c r="J24" s="26" t="e">
        <f t="shared" si="1"/>
        <v>#REF!</v>
      </c>
      <c r="K24" s="28"/>
    </row>
    <row r="25" spans="2:11" s="30" customFormat="1" ht="12.75">
      <c r="D25" s="30" t="s">
        <v>12</v>
      </c>
      <c r="G25" s="31" t="e">
        <f>+#REF!</f>
        <v>#REF!</v>
      </c>
      <c r="H25" s="31">
        <v>10196.299999999999</v>
      </c>
      <c r="I25" s="32" t="e">
        <f t="shared" si="0"/>
        <v>#REF!</v>
      </c>
      <c r="J25" s="31" t="e">
        <f t="shared" si="1"/>
        <v>#REF!</v>
      </c>
      <c r="K25" s="33"/>
    </row>
    <row r="26" spans="2:11" s="30" customFormat="1" ht="12.75">
      <c r="D26" s="30" t="s">
        <v>13</v>
      </c>
      <c r="G26" s="31" t="e">
        <f>+#REF!</f>
        <v>#REF!</v>
      </c>
      <c r="H26" s="31">
        <v>1034.4000000000001</v>
      </c>
      <c r="I26" s="32" t="e">
        <f t="shared" si="0"/>
        <v>#REF!</v>
      </c>
      <c r="J26" s="31" t="e">
        <f t="shared" si="1"/>
        <v>#REF!</v>
      </c>
      <c r="K26" s="33"/>
    </row>
    <row r="27" spans="2:11" s="30" customFormat="1" ht="12.75">
      <c r="D27" s="30" t="s">
        <v>14</v>
      </c>
      <c r="G27" s="31" t="e">
        <f>+#REF!</f>
        <v>#REF!</v>
      </c>
      <c r="H27" s="31">
        <v>1270.5999999999999</v>
      </c>
      <c r="I27" s="32" t="e">
        <f t="shared" si="0"/>
        <v>#REF!</v>
      </c>
      <c r="J27" s="31" t="e">
        <f t="shared" si="1"/>
        <v>#REF!</v>
      </c>
      <c r="K27" s="33"/>
    </row>
    <row r="28" spans="2:11" s="29" customFormat="1" ht="15">
      <c r="B28" s="25"/>
      <c r="C28" s="25" t="s">
        <v>15</v>
      </c>
      <c r="D28" s="25"/>
      <c r="E28" s="25"/>
      <c r="F28" s="25"/>
      <c r="G28" s="26" t="e">
        <f>+#REF!</f>
        <v>#REF!</v>
      </c>
      <c r="H28" s="26">
        <v>199.6</v>
      </c>
      <c r="I28" s="27" t="e">
        <f t="shared" si="0"/>
        <v>#REF!</v>
      </c>
      <c r="J28" s="26" t="e">
        <f t="shared" si="1"/>
        <v>#REF!</v>
      </c>
      <c r="K28" s="28"/>
    </row>
    <row r="29" spans="2:11" s="29" customFormat="1" ht="15">
      <c r="D29" s="30" t="s">
        <v>76</v>
      </c>
      <c r="E29" s="30"/>
      <c r="G29" s="31" t="e">
        <f>+#REF!</f>
        <v>#REF!</v>
      </c>
      <c r="H29" s="31">
        <v>0</v>
      </c>
      <c r="I29" s="32">
        <v>0</v>
      </c>
      <c r="J29" s="31" t="e">
        <f t="shared" si="1"/>
        <v>#REF!</v>
      </c>
      <c r="K29" s="33"/>
    </row>
    <row r="30" spans="2:11" s="29" customFormat="1" ht="15">
      <c r="D30" s="30" t="s">
        <v>77</v>
      </c>
      <c r="E30" s="30"/>
      <c r="G30" s="31" t="e">
        <f>+#REF!</f>
        <v>#REF!</v>
      </c>
      <c r="H30" s="31">
        <v>0</v>
      </c>
      <c r="I30" s="32">
        <v>0</v>
      </c>
      <c r="J30" s="31" t="e">
        <f t="shared" si="1"/>
        <v>#REF!</v>
      </c>
      <c r="K30" s="33"/>
    </row>
    <row r="31" spans="2:11" s="29" customFormat="1" ht="15">
      <c r="D31" s="30" t="s">
        <v>78</v>
      </c>
      <c r="E31" s="30"/>
      <c r="G31" s="31" t="e">
        <f>+#REF!</f>
        <v>#REF!</v>
      </c>
      <c r="H31" s="31">
        <v>199.6</v>
      </c>
      <c r="I31" s="32" t="e">
        <f t="shared" si="0"/>
        <v>#REF!</v>
      </c>
      <c r="J31" s="31" t="e">
        <f t="shared" si="1"/>
        <v>#REF!</v>
      </c>
      <c r="K31" s="33"/>
    </row>
    <row r="32" spans="2:11">
      <c r="G32" s="34"/>
      <c r="H32" s="34"/>
      <c r="I32" s="35"/>
      <c r="J32" s="34"/>
      <c r="K32" s="35"/>
    </row>
    <row r="33" spans="2:19" s="19" customFormat="1">
      <c r="B33" s="21" t="s">
        <v>16</v>
      </c>
      <c r="C33" s="21"/>
      <c r="D33" s="21"/>
      <c r="E33" s="21"/>
      <c r="F33" s="21"/>
      <c r="G33" s="22" t="e">
        <f>+#REF!</f>
        <v>#REF!</v>
      </c>
      <c r="H33" s="22">
        <v>398990.78800000006</v>
      </c>
      <c r="I33" s="23" t="e">
        <f t="shared" si="0"/>
        <v>#REF!</v>
      </c>
      <c r="J33" s="22" t="e">
        <f t="shared" si="1"/>
        <v>#REF!</v>
      </c>
      <c r="K33" s="24"/>
    </row>
    <row r="34" spans="2:19" s="29" customFormat="1" ht="15">
      <c r="B34" s="25"/>
      <c r="C34" s="25" t="s">
        <v>17</v>
      </c>
      <c r="D34" s="25"/>
      <c r="E34" s="25"/>
      <c r="F34" s="25"/>
      <c r="G34" s="26" t="e">
        <f>+#REF!</f>
        <v>#REF!</v>
      </c>
      <c r="H34" s="26">
        <v>387509.788</v>
      </c>
      <c r="I34" s="27" t="e">
        <f t="shared" si="0"/>
        <v>#REF!</v>
      </c>
      <c r="J34" s="26" t="e">
        <f t="shared" si="1"/>
        <v>#REF!</v>
      </c>
      <c r="K34" s="28"/>
    </row>
    <row r="35" spans="2:19" s="36" customFormat="1">
      <c r="C35" s="36" t="s">
        <v>41</v>
      </c>
      <c r="D35" s="37"/>
      <c r="E35" s="38"/>
      <c r="F35" s="39"/>
      <c r="G35" s="40" t="e">
        <f>+#REF!</f>
        <v>#REF!</v>
      </c>
      <c r="H35" s="40">
        <v>253278.09999999998</v>
      </c>
      <c r="I35" s="41" t="e">
        <f t="shared" si="0"/>
        <v>#REF!</v>
      </c>
      <c r="J35" s="40" t="e">
        <f t="shared" si="1"/>
        <v>#REF!</v>
      </c>
      <c r="K35" s="42"/>
    </row>
    <row r="36" spans="2:19" s="30" customFormat="1" ht="12.75">
      <c r="D36" s="30" t="s">
        <v>18</v>
      </c>
      <c r="G36" s="31" t="e">
        <f>+#REF!</f>
        <v>#REF!</v>
      </c>
      <c r="H36" s="31">
        <v>149852.9</v>
      </c>
      <c r="I36" s="32" t="e">
        <f t="shared" si="0"/>
        <v>#REF!</v>
      </c>
      <c r="J36" s="31" t="e">
        <f t="shared" si="1"/>
        <v>#REF!</v>
      </c>
      <c r="K36" s="33"/>
    </row>
    <row r="37" spans="2:19" s="5" customFormat="1" ht="18">
      <c r="C37" s="3"/>
      <c r="D37" s="30" t="s">
        <v>79</v>
      </c>
      <c r="E37" s="30"/>
      <c r="F37" s="4"/>
      <c r="G37" s="31" t="e">
        <f>+#REF!</f>
        <v>#REF!</v>
      </c>
      <c r="H37" s="31">
        <v>7909</v>
      </c>
      <c r="I37" s="32" t="e">
        <f t="shared" si="0"/>
        <v>#REF!</v>
      </c>
      <c r="J37" s="31" t="e">
        <f t="shared" si="1"/>
        <v>#REF!</v>
      </c>
      <c r="K37" s="33"/>
      <c r="L37" s="31"/>
      <c r="M37" s="31"/>
      <c r="N37" s="6"/>
      <c r="O37" s="6"/>
      <c r="P37" s="6"/>
      <c r="Q37" s="6"/>
      <c r="R37" s="6"/>
      <c r="S37" s="6"/>
    </row>
    <row r="38" spans="2:19" s="30" customFormat="1" ht="12.75">
      <c r="D38" s="30" t="s">
        <v>53</v>
      </c>
      <c r="G38" s="31" t="e">
        <f>+#REF!</f>
        <v>#REF!</v>
      </c>
      <c r="H38" s="31">
        <v>10983.3</v>
      </c>
      <c r="I38" s="32" t="e">
        <f t="shared" si="0"/>
        <v>#REF!</v>
      </c>
      <c r="J38" s="31" t="e">
        <f t="shared" si="1"/>
        <v>#REF!</v>
      </c>
      <c r="K38" s="33"/>
    </row>
    <row r="39" spans="2:19" s="30" customFormat="1" ht="12.75">
      <c r="D39" s="30" t="s">
        <v>54</v>
      </c>
      <c r="G39" s="31" t="e">
        <f>+#REF!</f>
        <v>#REF!</v>
      </c>
      <c r="H39" s="31">
        <v>12569.9</v>
      </c>
      <c r="I39" s="32" t="e">
        <f t="shared" si="0"/>
        <v>#REF!</v>
      </c>
      <c r="J39" s="31" t="e">
        <f t="shared" si="1"/>
        <v>#REF!</v>
      </c>
      <c r="K39" s="33"/>
    </row>
    <row r="40" spans="2:19" s="30" customFormat="1" ht="12.75">
      <c r="D40" s="30" t="s">
        <v>19</v>
      </c>
      <c r="G40" s="31" t="e">
        <f>+#REF!</f>
        <v>#REF!</v>
      </c>
      <c r="H40" s="31">
        <v>24743.4</v>
      </c>
      <c r="I40" s="32" t="e">
        <f t="shared" si="0"/>
        <v>#REF!</v>
      </c>
      <c r="J40" s="31" t="e">
        <f t="shared" si="1"/>
        <v>#REF!</v>
      </c>
      <c r="K40" s="33"/>
    </row>
    <row r="41" spans="2:19" s="30" customFormat="1" ht="12.75">
      <c r="D41" s="30" t="s">
        <v>42</v>
      </c>
      <c r="G41" s="31" t="e">
        <f>+#REF!</f>
        <v>#REF!</v>
      </c>
      <c r="H41" s="31">
        <v>16108.4</v>
      </c>
      <c r="I41" s="32" t="e">
        <f t="shared" si="0"/>
        <v>#REF!</v>
      </c>
      <c r="J41" s="31" t="e">
        <f t="shared" si="1"/>
        <v>#REF!</v>
      </c>
      <c r="K41" s="33"/>
    </row>
    <row r="42" spans="2:19" s="30" customFormat="1" ht="12.75">
      <c r="D42" s="30" t="s">
        <v>80</v>
      </c>
      <c r="G42" s="31" t="e">
        <f>+#REF!</f>
        <v>#REF!</v>
      </c>
      <c r="H42" s="31">
        <v>2280.3000000000002</v>
      </c>
      <c r="I42" s="32" t="e">
        <f t="shared" si="0"/>
        <v>#REF!</v>
      </c>
      <c r="J42" s="31" t="e">
        <f t="shared" si="1"/>
        <v>#REF!</v>
      </c>
      <c r="K42" s="33"/>
    </row>
    <row r="43" spans="2:19" s="30" customFormat="1" ht="12.75">
      <c r="D43" s="30" t="s">
        <v>81</v>
      </c>
      <c r="G43" s="31" t="e">
        <f>+#REF!</f>
        <v>#REF!</v>
      </c>
      <c r="H43" s="31">
        <v>1525.7</v>
      </c>
      <c r="I43" s="32" t="s">
        <v>112</v>
      </c>
      <c r="J43" s="31" t="e">
        <f t="shared" si="1"/>
        <v>#REF!</v>
      </c>
      <c r="K43" s="33"/>
    </row>
    <row r="44" spans="2:19" s="30" customFormat="1" ht="12.75">
      <c r="D44" s="30" t="s">
        <v>82</v>
      </c>
      <c r="G44" s="31" t="e">
        <f>+#REF!</f>
        <v>#REF!</v>
      </c>
      <c r="H44" s="31">
        <v>2143.6999999999998</v>
      </c>
      <c r="I44" s="32" t="e">
        <f t="shared" si="0"/>
        <v>#REF!</v>
      </c>
      <c r="J44" s="31" t="e">
        <f t="shared" si="1"/>
        <v>#REF!</v>
      </c>
      <c r="K44" s="33"/>
    </row>
    <row r="45" spans="2:19" s="30" customFormat="1" ht="12.75">
      <c r="D45" s="121" t="s">
        <v>107</v>
      </c>
      <c r="G45" s="31" t="e">
        <f>+#REF!</f>
        <v>#REF!</v>
      </c>
      <c r="H45" s="31">
        <v>1133.8</v>
      </c>
      <c r="I45" s="32" t="e">
        <f t="shared" si="0"/>
        <v>#REF!</v>
      </c>
      <c r="J45" s="31" t="e">
        <f t="shared" si="1"/>
        <v>#REF!</v>
      </c>
      <c r="K45" s="33"/>
    </row>
    <row r="46" spans="2:19" s="30" customFormat="1" ht="12.75">
      <c r="D46" s="30" t="s">
        <v>110</v>
      </c>
      <c r="G46" s="31" t="e">
        <f>+#REF!</f>
        <v>#REF!</v>
      </c>
      <c r="H46" s="31">
        <v>17065</v>
      </c>
      <c r="I46" s="32" t="e">
        <f t="shared" si="0"/>
        <v>#REF!</v>
      </c>
      <c r="J46" s="31" t="e">
        <f t="shared" si="1"/>
        <v>#REF!</v>
      </c>
      <c r="K46" s="33"/>
    </row>
    <row r="47" spans="2:19" s="30" customFormat="1" ht="12.75">
      <c r="D47" s="30" t="s">
        <v>20</v>
      </c>
      <c r="G47" s="31" t="e">
        <f>+#REF!</f>
        <v>#REF!</v>
      </c>
      <c r="H47" s="31">
        <v>1347.2</v>
      </c>
      <c r="I47" s="32" t="e">
        <f t="shared" si="0"/>
        <v>#REF!</v>
      </c>
      <c r="J47" s="31" t="e">
        <f t="shared" si="1"/>
        <v>#REF!</v>
      </c>
      <c r="K47" s="33"/>
    </row>
    <row r="48" spans="2:19" s="30" customFormat="1" ht="12.75">
      <c r="D48" s="30" t="s">
        <v>84</v>
      </c>
      <c r="G48" s="31" t="e">
        <f>+#REF!</f>
        <v>#REF!</v>
      </c>
      <c r="H48" s="31">
        <v>814.5</v>
      </c>
      <c r="I48" s="32" t="e">
        <f t="shared" si="0"/>
        <v>#REF!</v>
      </c>
      <c r="J48" s="31" t="e">
        <f t="shared" si="1"/>
        <v>#REF!</v>
      </c>
      <c r="K48" s="33"/>
    </row>
    <row r="49" spans="3:11" s="30" customFormat="1" ht="12.75">
      <c r="D49" s="30" t="s">
        <v>85</v>
      </c>
      <c r="G49" s="31" t="e">
        <f>+#REF!</f>
        <v>#REF!</v>
      </c>
      <c r="H49" s="31">
        <v>3714.2</v>
      </c>
      <c r="I49" s="32" t="e">
        <f t="shared" si="0"/>
        <v>#REF!</v>
      </c>
      <c r="J49" s="31" t="e">
        <f t="shared" si="1"/>
        <v>#REF!</v>
      </c>
      <c r="K49" s="33"/>
    </row>
    <row r="50" spans="3:11" s="30" customFormat="1" ht="12.75">
      <c r="D50" s="30" t="s">
        <v>86</v>
      </c>
      <c r="G50" s="31" t="e">
        <f>+#REF!</f>
        <v>#REF!</v>
      </c>
      <c r="H50" s="31">
        <v>694</v>
      </c>
      <c r="I50" s="32" t="e">
        <f t="shared" si="0"/>
        <v>#REF!</v>
      </c>
      <c r="J50" s="31" t="e">
        <f t="shared" si="1"/>
        <v>#REF!</v>
      </c>
      <c r="K50" s="33"/>
    </row>
    <row r="51" spans="3:11" s="30" customFormat="1" ht="12.75">
      <c r="D51" s="30" t="s">
        <v>87</v>
      </c>
      <c r="G51" s="31" t="e">
        <f>+#REF!</f>
        <v>#REF!</v>
      </c>
      <c r="H51" s="31">
        <v>218.4</v>
      </c>
      <c r="I51" s="32" t="e">
        <f t="shared" si="0"/>
        <v>#REF!</v>
      </c>
      <c r="J51" s="31" t="e">
        <f t="shared" si="1"/>
        <v>#REF!</v>
      </c>
      <c r="K51" s="33"/>
    </row>
    <row r="52" spans="3:11" s="30" customFormat="1" ht="12.75">
      <c r="D52" s="30" t="s">
        <v>88</v>
      </c>
      <c r="G52" s="31" t="e">
        <f>+#REF!</f>
        <v>#REF!</v>
      </c>
      <c r="H52" s="31">
        <v>102.4</v>
      </c>
      <c r="I52" s="32" t="e">
        <f t="shared" si="0"/>
        <v>#REF!</v>
      </c>
      <c r="J52" s="31" t="e">
        <f t="shared" si="1"/>
        <v>#REF!</v>
      </c>
      <c r="K52" s="33"/>
    </row>
    <row r="53" spans="3:11" s="30" customFormat="1" ht="12.75">
      <c r="D53" s="30" t="s">
        <v>89</v>
      </c>
      <c r="G53" s="31" t="e">
        <f>+#REF!</f>
        <v>#REF!</v>
      </c>
      <c r="H53" s="31">
        <v>57.6</v>
      </c>
      <c r="I53" s="32" t="e">
        <f t="shared" si="0"/>
        <v>#REF!</v>
      </c>
      <c r="J53" s="31" t="e">
        <f t="shared" si="1"/>
        <v>#REF!</v>
      </c>
      <c r="K53" s="33"/>
    </row>
    <row r="54" spans="3:11" s="30" customFormat="1" ht="12.75">
      <c r="D54" s="30" t="s">
        <v>90</v>
      </c>
      <c r="G54" s="31" t="e">
        <f>+#REF!</f>
        <v>#REF!</v>
      </c>
      <c r="H54" s="31">
        <v>14.4</v>
      </c>
      <c r="I54" s="32" t="e">
        <f t="shared" si="0"/>
        <v>#REF!</v>
      </c>
      <c r="J54" s="31" t="e">
        <f t="shared" si="1"/>
        <v>#REF!</v>
      </c>
      <c r="K54" s="33"/>
    </row>
    <row r="55" spans="3:11" s="36" customFormat="1">
      <c r="C55" s="36" t="s">
        <v>21</v>
      </c>
      <c r="D55" s="37"/>
      <c r="E55" s="38"/>
      <c r="F55" s="39"/>
      <c r="G55" s="40" t="e">
        <f>+#REF!</f>
        <v>#REF!</v>
      </c>
      <c r="H55" s="40">
        <v>30986.700000000004</v>
      </c>
      <c r="I55" s="41" t="e">
        <f t="shared" si="0"/>
        <v>#REF!</v>
      </c>
      <c r="J55" s="40" t="e">
        <f t="shared" si="1"/>
        <v>#REF!</v>
      </c>
      <c r="K55" s="42"/>
    </row>
    <row r="56" spans="3:11" s="30" customFormat="1" ht="12.75">
      <c r="D56" s="30" t="s">
        <v>22</v>
      </c>
      <c r="G56" s="31" t="e">
        <f>+#REF!</f>
        <v>#REF!</v>
      </c>
      <c r="H56" s="31">
        <v>18451</v>
      </c>
      <c r="I56" s="32" t="e">
        <f t="shared" si="0"/>
        <v>#REF!</v>
      </c>
      <c r="J56" s="31" t="e">
        <f t="shared" si="1"/>
        <v>#REF!</v>
      </c>
      <c r="K56" s="33"/>
    </row>
    <row r="57" spans="3:11" s="30" customFormat="1" ht="12.75">
      <c r="D57" s="30" t="s">
        <v>23</v>
      </c>
      <c r="G57" s="31" t="e">
        <f>+#REF!</f>
        <v>#REF!</v>
      </c>
      <c r="H57" s="31">
        <v>12336.7</v>
      </c>
      <c r="I57" s="32" t="e">
        <f t="shared" si="0"/>
        <v>#REF!</v>
      </c>
      <c r="J57" s="31" t="e">
        <f t="shared" si="1"/>
        <v>#REF!</v>
      </c>
      <c r="K57" s="33"/>
    </row>
    <row r="58" spans="3:11" s="30" customFormat="1" ht="12.75">
      <c r="D58" s="30" t="s">
        <v>24</v>
      </c>
      <c r="G58" s="31" t="e">
        <f>+#REF!</f>
        <v>#REF!</v>
      </c>
      <c r="H58" s="31">
        <v>199</v>
      </c>
      <c r="I58" s="32" t="e">
        <f t="shared" si="0"/>
        <v>#REF!</v>
      </c>
      <c r="J58" s="31" t="e">
        <f t="shared" si="1"/>
        <v>#REF!</v>
      </c>
      <c r="K58" s="33"/>
    </row>
    <row r="59" spans="3:11" s="36" customFormat="1">
      <c r="C59" s="36" t="s">
        <v>25</v>
      </c>
      <c r="D59" s="37"/>
      <c r="E59" s="38"/>
      <c r="F59" s="39"/>
      <c r="G59" s="40" t="e">
        <f>+#REF!</f>
        <v>#REF!</v>
      </c>
      <c r="H59" s="40">
        <v>67603.288</v>
      </c>
      <c r="I59" s="41" t="e">
        <f t="shared" si="0"/>
        <v>#REF!</v>
      </c>
      <c r="J59" s="40" t="e">
        <f t="shared" si="1"/>
        <v>#REF!</v>
      </c>
      <c r="K59" s="42"/>
    </row>
    <row r="60" spans="3:11" s="30" customFormat="1" ht="12.75">
      <c r="D60" s="30" t="s">
        <v>26</v>
      </c>
      <c r="G60" s="31" t="e">
        <f>+#REF!</f>
        <v>#REF!</v>
      </c>
      <c r="H60" s="31">
        <v>53073.9</v>
      </c>
      <c r="I60" s="32" t="e">
        <f t="shared" si="0"/>
        <v>#REF!</v>
      </c>
      <c r="J60" s="31" t="e">
        <f t="shared" si="1"/>
        <v>#REF!</v>
      </c>
      <c r="K60" s="33"/>
    </row>
    <row r="61" spans="3:11" s="30" customFormat="1" ht="12.75">
      <c r="D61" s="30" t="s">
        <v>27</v>
      </c>
      <c r="G61" s="31" t="e">
        <f>+#REF!</f>
        <v>#REF!</v>
      </c>
      <c r="H61" s="31">
        <v>14529.387999999999</v>
      </c>
      <c r="I61" s="32" t="e">
        <f t="shared" si="0"/>
        <v>#REF!</v>
      </c>
      <c r="J61" s="31" t="e">
        <f t="shared" si="1"/>
        <v>#REF!</v>
      </c>
      <c r="K61" s="33"/>
    </row>
    <row r="62" spans="3:11" s="36" customFormat="1">
      <c r="C62" s="36" t="s">
        <v>43</v>
      </c>
      <c r="D62" s="37"/>
      <c r="E62" s="38"/>
      <c r="F62" s="39"/>
      <c r="G62" s="40" t="e">
        <f>+#REF!</f>
        <v>#REF!</v>
      </c>
      <c r="H62" s="40">
        <v>21105.9</v>
      </c>
      <c r="I62" s="41" t="e">
        <f t="shared" si="0"/>
        <v>#REF!</v>
      </c>
      <c r="J62" s="40" t="e">
        <f t="shared" si="1"/>
        <v>#REF!</v>
      </c>
      <c r="K62" s="42"/>
    </row>
    <row r="63" spans="3:11" s="30" customFormat="1" ht="12.75">
      <c r="D63" s="30" t="s">
        <v>29</v>
      </c>
      <c r="G63" s="31" t="e">
        <f>+#REF!</f>
        <v>#REF!</v>
      </c>
      <c r="H63" s="31">
        <v>2342.1</v>
      </c>
      <c r="I63" s="32" t="e">
        <f t="shared" si="0"/>
        <v>#REF!</v>
      </c>
      <c r="J63" s="31" t="e">
        <f t="shared" si="1"/>
        <v>#REF!</v>
      </c>
      <c r="K63" s="33"/>
    </row>
    <row r="64" spans="3:11" s="30" customFormat="1" ht="12.75">
      <c r="D64" s="30" t="s">
        <v>30</v>
      </c>
      <c r="G64" s="31" t="e">
        <f>+#REF!</f>
        <v>#REF!</v>
      </c>
      <c r="H64" s="31">
        <v>1141.9000000000001</v>
      </c>
      <c r="I64" s="32" t="e">
        <f t="shared" si="0"/>
        <v>#REF!</v>
      </c>
      <c r="J64" s="31" t="e">
        <f t="shared" si="1"/>
        <v>#REF!</v>
      </c>
      <c r="K64" s="33"/>
    </row>
    <row r="65" spans="1:11" s="30" customFormat="1" ht="12.75">
      <c r="D65" s="30" t="s">
        <v>31</v>
      </c>
      <c r="G65" s="31" t="e">
        <f>+#REF!</f>
        <v>#REF!</v>
      </c>
      <c r="H65" s="31">
        <v>813.3</v>
      </c>
      <c r="I65" s="32" t="e">
        <f t="shared" si="0"/>
        <v>#REF!</v>
      </c>
      <c r="J65" s="31" t="e">
        <f t="shared" si="1"/>
        <v>#REF!</v>
      </c>
      <c r="K65" s="33"/>
    </row>
    <row r="66" spans="1:11" s="30" customFormat="1" ht="12.75">
      <c r="D66" s="30" t="s">
        <v>32</v>
      </c>
      <c r="G66" s="31" t="e">
        <f>+#REF!</f>
        <v>#REF!</v>
      </c>
      <c r="H66" s="31">
        <v>16808.599999999999</v>
      </c>
      <c r="I66" s="32" t="e">
        <f t="shared" si="0"/>
        <v>#REF!</v>
      </c>
      <c r="J66" s="31" t="e">
        <f t="shared" si="1"/>
        <v>#REF!</v>
      </c>
      <c r="K66" s="33"/>
    </row>
    <row r="67" spans="1:11" s="30" customFormat="1">
      <c r="C67" s="36" t="s">
        <v>33</v>
      </c>
      <c r="G67" s="40" t="e">
        <f>+#REF!</f>
        <v>#REF!</v>
      </c>
      <c r="H67" s="40">
        <v>13485.6</v>
      </c>
      <c r="I67" s="32" t="e">
        <f t="shared" si="0"/>
        <v>#REF!</v>
      </c>
      <c r="J67" s="31" t="e">
        <f t="shared" si="1"/>
        <v>#REF!</v>
      </c>
      <c r="K67" s="40"/>
    </row>
    <row r="68" spans="1:11" s="36" customFormat="1" ht="16.5">
      <c r="C68" s="36" t="s">
        <v>91</v>
      </c>
      <c r="D68" s="59"/>
      <c r="E68" s="38"/>
      <c r="F68" s="39"/>
      <c r="G68" s="40" t="e">
        <f>+#REF!</f>
        <v>#REF!</v>
      </c>
      <c r="H68" s="40">
        <v>1050.1999999999998</v>
      </c>
      <c r="I68" s="32" t="e">
        <f t="shared" si="0"/>
        <v>#REF!</v>
      </c>
      <c r="J68" s="31" t="e">
        <f t="shared" si="1"/>
        <v>#REF!</v>
      </c>
      <c r="K68" s="40"/>
    </row>
    <row r="69" spans="1:11" s="43" customFormat="1">
      <c r="A69" s="12"/>
      <c r="B69" s="12"/>
      <c r="E69" s="15"/>
      <c r="F69" s="16"/>
      <c r="G69" s="31"/>
      <c r="H69" s="31"/>
      <c r="I69" s="33"/>
      <c r="J69" s="31"/>
      <c r="K69" s="33"/>
    </row>
    <row r="70" spans="1:11" s="44" customFormat="1" ht="15">
      <c r="A70" s="29"/>
      <c r="B70" s="25"/>
      <c r="C70" s="25" t="s">
        <v>34</v>
      </c>
      <c r="D70" s="25"/>
      <c r="E70" s="25"/>
      <c r="F70" s="25"/>
      <c r="G70" s="26" t="e">
        <f>+#REF!</f>
        <v>#REF!</v>
      </c>
      <c r="H70" s="26">
        <v>11481</v>
      </c>
      <c r="I70" s="27" t="e">
        <f t="shared" ref="I70:I94" si="2">(+G70/H70-1)</f>
        <v>#REF!</v>
      </c>
      <c r="J70" s="26" t="e">
        <f t="shared" ref="J70:J94" si="3">+G70-H70</f>
        <v>#REF!</v>
      </c>
      <c r="K70" s="28"/>
    </row>
    <row r="71" spans="1:11" s="36" customFormat="1">
      <c r="C71" s="36" t="s">
        <v>22</v>
      </c>
      <c r="D71" s="37"/>
      <c r="E71" s="38"/>
      <c r="F71" s="39"/>
      <c r="G71" s="40" t="e">
        <f>+#REF!</f>
        <v>#REF!</v>
      </c>
      <c r="H71" s="40">
        <v>1519.4</v>
      </c>
      <c r="I71" s="41" t="e">
        <f t="shared" si="2"/>
        <v>#REF!</v>
      </c>
      <c r="J71" s="40" t="e">
        <f t="shared" si="3"/>
        <v>#REF!</v>
      </c>
      <c r="K71" s="42"/>
    </row>
    <row r="72" spans="1:11" s="30" customFormat="1" ht="12.75">
      <c r="D72" s="30" t="s">
        <v>35</v>
      </c>
      <c r="G72" s="31" t="e">
        <f>+#REF!</f>
        <v>#REF!</v>
      </c>
      <c r="H72" s="31">
        <v>829.8</v>
      </c>
      <c r="I72" s="32" t="e">
        <f t="shared" si="2"/>
        <v>#REF!</v>
      </c>
      <c r="J72" s="31" t="e">
        <f t="shared" si="3"/>
        <v>#REF!</v>
      </c>
      <c r="K72" s="33"/>
    </row>
    <row r="73" spans="1:11" s="30" customFormat="1" ht="12.75">
      <c r="D73" s="30" t="s">
        <v>28</v>
      </c>
      <c r="G73" s="31" t="e">
        <f>+#REF!</f>
        <v>#REF!</v>
      </c>
      <c r="H73" s="31">
        <v>689.6</v>
      </c>
      <c r="I73" s="32" t="e">
        <f t="shared" si="2"/>
        <v>#REF!</v>
      </c>
      <c r="J73" s="31" t="e">
        <f t="shared" si="3"/>
        <v>#REF!</v>
      </c>
      <c r="K73" s="33"/>
    </row>
    <row r="74" spans="1:11" s="36" customFormat="1">
      <c r="C74" s="36" t="s">
        <v>23</v>
      </c>
      <c r="D74" s="37"/>
      <c r="E74" s="38"/>
      <c r="F74" s="39"/>
      <c r="G74" s="40" t="e">
        <f>+#REF!</f>
        <v>#REF!</v>
      </c>
      <c r="H74" s="40">
        <v>2807.9</v>
      </c>
      <c r="I74" s="41" t="e">
        <f t="shared" si="2"/>
        <v>#REF!</v>
      </c>
      <c r="J74" s="40" t="e">
        <f t="shared" si="3"/>
        <v>#REF!</v>
      </c>
      <c r="K74" s="42"/>
    </row>
    <row r="75" spans="1:11" s="30" customFormat="1" ht="12.75">
      <c r="D75" s="30" t="s">
        <v>35</v>
      </c>
      <c r="G75" s="31" t="e">
        <f>+#REF!</f>
        <v>#REF!</v>
      </c>
      <c r="H75" s="31">
        <v>2785.4</v>
      </c>
      <c r="I75" s="32" t="e">
        <f t="shared" si="2"/>
        <v>#REF!</v>
      </c>
      <c r="J75" s="31" t="e">
        <f t="shared" si="3"/>
        <v>#REF!</v>
      </c>
      <c r="K75" s="33"/>
    </row>
    <row r="76" spans="1:11" s="30" customFormat="1" ht="12.75">
      <c r="D76" s="30" t="s">
        <v>28</v>
      </c>
      <c r="G76" s="31" t="e">
        <f>+#REF!</f>
        <v>#REF!</v>
      </c>
      <c r="H76" s="31">
        <v>22.5</v>
      </c>
      <c r="I76" s="32" t="e">
        <f t="shared" si="2"/>
        <v>#REF!</v>
      </c>
      <c r="J76" s="31" t="e">
        <f t="shared" si="3"/>
        <v>#REF!</v>
      </c>
      <c r="K76" s="33"/>
    </row>
    <row r="77" spans="1:11" s="36" customFormat="1">
      <c r="C77" s="36" t="s">
        <v>29</v>
      </c>
      <c r="D77" s="37"/>
      <c r="E77" s="38"/>
      <c r="F77" s="39"/>
      <c r="G77" s="40" t="e">
        <f>+#REF!</f>
        <v>#REF!</v>
      </c>
      <c r="H77" s="40">
        <v>670.5</v>
      </c>
      <c r="I77" s="41" t="e">
        <f t="shared" si="2"/>
        <v>#REF!</v>
      </c>
      <c r="J77" s="40" t="e">
        <f t="shared" si="3"/>
        <v>#REF!</v>
      </c>
      <c r="K77" s="42"/>
    </row>
    <row r="78" spans="1:11" s="30" customFormat="1" ht="12.75">
      <c r="D78" s="30" t="s">
        <v>35</v>
      </c>
      <c r="G78" s="31" t="e">
        <f>+#REF!</f>
        <v>#REF!</v>
      </c>
      <c r="H78" s="31">
        <v>119.8</v>
      </c>
      <c r="I78" s="32" t="e">
        <f t="shared" si="2"/>
        <v>#REF!</v>
      </c>
      <c r="J78" s="31" t="e">
        <f t="shared" si="3"/>
        <v>#REF!</v>
      </c>
      <c r="K78" s="33"/>
    </row>
    <row r="79" spans="1:11" s="30" customFormat="1" ht="12.75">
      <c r="D79" s="30" t="s">
        <v>28</v>
      </c>
      <c r="G79" s="31" t="e">
        <f>+#REF!</f>
        <v>#REF!</v>
      </c>
      <c r="H79" s="31">
        <v>550.70000000000005</v>
      </c>
      <c r="I79" s="32" t="e">
        <f t="shared" si="2"/>
        <v>#REF!</v>
      </c>
      <c r="J79" s="31" t="e">
        <f t="shared" si="3"/>
        <v>#REF!</v>
      </c>
      <c r="K79" s="33"/>
    </row>
    <row r="80" spans="1:11" s="36" customFormat="1">
      <c r="C80" s="36" t="s">
        <v>36</v>
      </c>
      <c r="D80" s="37"/>
      <c r="E80" s="38"/>
      <c r="F80" s="39"/>
      <c r="G80" s="40" t="e">
        <f>+#REF!</f>
        <v>#REF!</v>
      </c>
      <c r="H80" s="40">
        <v>1066.3</v>
      </c>
      <c r="I80" s="41" t="e">
        <f t="shared" si="2"/>
        <v>#REF!</v>
      </c>
      <c r="J80" s="40" t="e">
        <f t="shared" si="3"/>
        <v>#REF!</v>
      </c>
      <c r="K80" s="42"/>
    </row>
    <row r="81" spans="1:11" s="30" customFormat="1" ht="12.75">
      <c r="D81" s="30" t="s">
        <v>35</v>
      </c>
      <c r="G81" s="31" t="e">
        <f>+#REF!</f>
        <v>#REF!</v>
      </c>
      <c r="H81" s="31">
        <v>205.7</v>
      </c>
      <c r="I81" s="32" t="e">
        <f t="shared" si="2"/>
        <v>#REF!</v>
      </c>
      <c r="J81" s="31" t="e">
        <f t="shared" si="3"/>
        <v>#REF!</v>
      </c>
      <c r="K81" s="33"/>
    </row>
    <row r="82" spans="1:11" s="30" customFormat="1" ht="12.75">
      <c r="D82" s="30" t="s">
        <v>28</v>
      </c>
      <c r="G82" s="31" t="e">
        <f>+#REF!</f>
        <v>#REF!</v>
      </c>
      <c r="H82" s="31">
        <v>860.6</v>
      </c>
      <c r="I82" s="32" t="e">
        <f t="shared" si="2"/>
        <v>#REF!</v>
      </c>
      <c r="J82" s="31" t="e">
        <f t="shared" si="3"/>
        <v>#REF!</v>
      </c>
      <c r="K82" s="33"/>
    </row>
    <row r="83" spans="1:11" s="36" customFormat="1">
      <c r="C83" s="36" t="s">
        <v>50</v>
      </c>
      <c r="D83" s="37"/>
      <c r="E83" s="38"/>
      <c r="F83" s="39"/>
      <c r="G83" s="40" t="e">
        <f>+#REF!</f>
        <v>#REF!</v>
      </c>
      <c r="H83" s="40">
        <v>248.8</v>
      </c>
      <c r="I83" s="41" t="e">
        <f t="shared" si="2"/>
        <v>#REF!</v>
      </c>
      <c r="J83" s="40" t="e">
        <f t="shared" si="3"/>
        <v>#REF!</v>
      </c>
      <c r="K83" s="42"/>
    </row>
    <row r="84" spans="1:11" s="30" customFormat="1" ht="12.75">
      <c r="D84" s="30" t="s">
        <v>35</v>
      </c>
      <c r="G84" s="31" t="e">
        <f>+#REF!</f>
        <v>#REF!</v>
      </c>
      <c r="H84" s="31">
        <v>114.4</v>
      </c>
      <c r="I84" s="32" t="e">
        <f t="shared" si="2"/>
        <v>#REF!</v>
      </c>
      <c r="J84" s="31" t="e">
        <f t="shared" si="3"/>
        <v>#REF!</v>
      </c>
      <c r="K84" s="33"/>
    </row>
    <row r="85" spans="1:11" s="30" customFormat="1" ht="12.75">
      <c r="D85" s="30" t="s">
        <v>28</v>
      </c>
      <c r="G85" s="31" t="e">
        <f>+#REF!</f>
        <v>#REF!</v>
      </c>
      <c r="H85" s="31">
        <v>134.4</v>
      </c>
      <c r="I85" s="32" t="e">
        <f t="shared" si="2"/>
        <v>#REF!</v>
      </c>
      <c r="J85" s="31" t="e">
        <f t="shared" si="3"/>
        <v>#REF!</v>
      </c>
      <c r="K85" s="33"/>
    </row>
    <row r="86" spans="1:11" s="36" customFormat="1">
      <c r="C86" s="36" t="s">
        <v>37</v>
      </c>
      <c r="D86" s="37"/>
      <c r="E86" s="38"/>
      <c r="F86" s="39"/>
      <c r="G86" s="40" t="e">
        <f>+#REF!</f>
        <v>#REF!</v>
      </c>
      <c r="H86" s="40">
        <v>5168.1000000000004</v>
      </c>
      <c r="I86" s="41" t="e">
        <f t="shared" si="2"/>
        <v>#REF!</v>
      </c>
      <c r="J86" s="40" t="e">
        <f t="shared" si="3"/>
        <v>#REF!</v>
      </c>
      <c r="K86" s="42"/>
    </row>
    <row r="87" spans="1:11" s="30" customFormat="1" ht="12.75">
      <c r="D87" s="30" t="s">
        <v>35</v>
      </c>
      <c r="G87" s="31" t="e">
        <f>+#REF!</f>
        <v>#REF!</v>
      </c>
      <c r="H87" s="31">
        <v>4289.3999999999996</v>
      </c>
      <c r="I87" s="32" t="e">
        <f t="shared" si="2"/>
        <v>#REF!</v>
      </c>
      <c r="J87" s="31" t="e">
        <f t="shared" si="3"/>
        <v>#REF!</v>
      </c>
      <c r="K87" s="33"/>
    </row>
    <row r="88" spans="1:11" s="30" customFormat="1" ht="12.75">
      <c r="D88" s="30" t="s">
        <v>28</v>
      </c>
      <c r="G88" s="31" t="e">
        <f>+#REF!</f>
        <v>#REF!</v>
      </c>
      <c r="H88" s="31">
        <v>878.6999999999997</v>
      </c>
      <c r="I88" s="32" t="e">
        <f t="shared" si="2"/>
        <v>#REF!</v>
      </c>
      <c r="J88" s="31" t="e">
        <f t="shared" si="3"/>
        <v>#REF!</v>
      </c>
      <c r="K88" s="33"/>
    </row>
    <row r="89" spans="1:11">
      <c r="A89" s="43"/>
      <c r="C89" s="43"/>
      <c r="D89" s="45"/>
      <c r="E89" s="46"/>
      <c r="F89" s="45"/>
      <c r="G89" s="31"/>
      <c r="H89" s="31"/>
      <c r="I89" s="33"/>
      <c r="J89" s="31"/>
      <c r="K89" s="33"/>
    </row>
    <row r="90" spans="1:11">
      <c r="A90" s="43"/>
      <c r="B90" s="21" t="s">
        <v>38</v>
      </c>
      <c r="C90" s="21"/>
      <c r="D90" s="21"/>
      <c r="E90" s="21"/>
      <c r="F90" s="21"/>
      <c r="G90" s="22" t="e">
        <f>+#REF!</f>
        <v>#REF!</v>
      </c>
      <c r="H90" s="22">
        <v>-3765.9879999999912</v>
      </c>
      <c r="I90" s="23" t="e">
        <f t="shared" si="2"/>
        <v>#REF!</v>
      </c>
      <c r="J90" s="22" t="e">
        <f t="shared" si="3"/>
        <v>#REF!</v>
      </c>
      <c r="K90" s="24"/>
    </row>
    <row r="91" spans="1:11" s="43" customFormat="1">
      <c r="A91" s="30"/>
      <c r="B91" s="12"/>
      <c r="C91" s="12"/>
      <c r="D91" s="14"/>
      <c r="E91" s="15"/>
      <c r="F91" s="16"/>
      <c r="G91" s="31"/>
      <c r="H91" s="31"/>
      <c r="I91" s="33"/>
      <c r="J91" s="31"/>
      <c r="K91" s="33"/>
    </row>
    <row r="92" spans="1:11" s="44" customFormat="1" ht="15">
      <c r="A92" s="29"/>
      <c r="B92" s="25"/>
      <c r="C92" s="25" t="s">
        <v>39</v>
      </c>
      <c r="D92" s="25"/>
      <c r="E92" s="25"/>
      <c r="F92" s="25"/>
      <c r="G92" s="26" t="e">
        <f>+#REF!</f>
        <v>#REF!</v>
      </c>
      <c r="H92" s="26">
        <v>87052.099999999991</v>
      </c>
      <c r="I92" s="27" t="e">
        <f t="shared" si="2"/>
        <v>#REF!</v>
      </c>
      <c r="J92" s="26" t="e">
        <f t="shared" si="3"/>
        <v>#REF!</v>
      </c>
      <c r="K92" s="28"/>
    </row>
    <row r="93" spans="1:11" s="44" customFormat="1" ht="15">
      <c r="A93" s="29"/>
      <c r="B93" s="29"/>
      <c r="C93" s="30" t="s">
        <v>92</v>
      </c>
      <c r="D93" s="29"/>
      <c r="E93" s="29"/>
      <c r="F93" s="29"/>
      <c r="G93" s="31" t="e">
        <f>+#REF!</f>
        <v>#REF!</v>
      </c>
      <c r="H93" s="31">
        <v>0</v>
      </c>
      <c r="I93" s="32" t="e">
        <f t="shared" si="2"/>
        <v>#REF!</v>
      </c>
      <c r="J93" s="31" t="e">
        <f t="shared" si="3"/>
        <v>#REF!</v>
      </c>
      <c r="K93" s="33"/>
    </row>
    <row r="94" spans="1:11" s="44" customFormat="1" ht="15">
      <c r="A94" s="29"/>
      <c r="B94" s="29"/>
      <c r="C94" s="30" t="s">
        <v>93</v>
      </c>
      <c r="D94" s="29"/>
      <c r="E94" s="29"/>
      <c r="F94" s="29"/>
      <c r="G94" s="31" t="e">
        <f>+#REF!</f>
        <v>#REF!</v>
      </c>
      <c r="H94" s="31">
        <v>87052.099999999991</v>
      </c>
      <c r="I94" s="32" t="e">
        <f t="shared" si="2"/>
        <v>#REF!</v>
      </c>
      <c r="J94" s="31" t="e">
        <f t="shared" si="3"/>
        <v>#REF!</v>
      </c>
      <c r="K94" s="33"/>
    </row>
    <row r="95" spans="1:11" s="43" customFormat="1">
      <c r="A95" s="30"/>
      <c r="B95" s="12"/>
      <c r="C95" s="12"/>
      <c r="D95" s="14"/>
      <c r="E95" s="15"/>
      <c r="F95" s="16"/>
      <c r="G95" s="31"/>
      <c r="H95" s="31"/>
      <c r="I95" s="33"/>
      <c r="J95" s="31"/>
      <c r="K95" s="33"/>
    </row>
    <row r="96" spans="1:11">
      <c r="A96" s="43"/>
      <c r="B96" s="21" t="s">
        <v>40</v>
      </c>
      <c r="C96" s="21"/>
      <c r="D96" s="21"/>
      <c r="E96" s="21"/>
      <c r="F96" s="21"/>
      <c r="G96" s="22" t="e">
        <f>+#REF!</f>
        <v>#REF!</v>
      </c>
      <c r="H96" s="22">
        <v>-90818.087999999989</v>
      </c>
      <c r="I96" s="23" t="e">
        <f>(+G96/H96-1)</f>
        <v>#REF!</v>
      </c>
      <c r="J96" s="22" t="e">
        <f>+G96-H96</f>
        <v>#REF!</v>
      </c>
      <c r="K96" s="24"/>
    </row>
    <row r="97" spans="1:12">
      <c r="G97" s="47"/>
      <c r="H97" s="75"/>
      <c r="I97" s="48"/>
      <c r="J97" s="47"/>
      <c r="K97" s="48"/>
    </row>
    <row r="98" spans="1:12">
      <c r="A98" s="43"/>
      <c r="B98" s="21" t="s">
        <v>97</v>
      </c>
      <c r="C98" s="21"/>
      <c r="D98" s="21"/>
      <c r="E98" s="21"/>
      <c r="F98" s="21"/>
      <c r="G98" s="22" t="e">
        <f>+#REF!</f>
        <v>#REF!</v>
      </c>
      <c r="H98" s="22">
        <v>-3765.9879999999912</v>
      </c>
      <c r="I98" s="23" t="e">
        <f>(+G98/H98-1)</f>
        <v>#REF!</v>
      </c>
      <c r="J98" s="22" t="e">
        <f>+G98-H98</f>
        <v>#REF!</v>
      </c>
      <c r="K98" s="24"/>
    </row>
    <row r="99" spans="1:12">
      <c r="G99" s="47"/>
      <c r="H99" s="47"/>
      <c r="I99" s="48"/>
      <c r="J99" s="47"/>
      <c r="K99" s="48"/>
    </row>
    <row r="100" spans="1:12">
      <c r="A100" s="43"/>
      <c r="B100" s="21" t="s">
        <v>98</v>
      </c>
      <c r="C100" s="21"/>
      <c r="D100" s="21"/>
      <c r="E100" s="21"/>
      <c r="F100" s="21"/>
      <c r="G100" s="22" t="e">
        <f>+#REF!</f>
        <v>#REF!</v>
      </c>
      <c r="H100" s="22">
        <v>-90818.087999999989</v>
      </c>
      <c r="I100" s="23" t="e">
        <f>(+G100/H100-1)</f>
        <v>#REF!</v>
      </c>
      <c r="J100" s="22" t="e">
        <f>+G100-H100</f>
        <v>#REF!</v>
      </c>
      <c r="K100" s="24"/>
    </row>
    <row r="101" spans="1:12" s="36" customFormat="1">
      <c r="B101" s="61"/>
      <c r="C101" s="107"/>
      <c r="D101" s="51"/>
      <c r="E101" s="52"/>
      <c r="F101" s="49"/>
      <c r="G101" s="53"/>
      <c r="H101" s="53"/>
      <c r="I101" s="53"/>
      <c r="J101" s="56"/>
      <c r="K101" s="53"/>
    </row>
    <row r="102" spans="1:12">
      <c r="B102" s="106" t="s">
        <v>109</v>
      </c>
      <c r="G102" s="47"/>
      <c r="H102" s="75"/>
      <c r="I102" s="48"/>
      <c r="J102" s="47"/>
      <c r="K102" s="48"/>
    </row>
    <row r="103" spans="1:12">
      <c r="G103" s="47"/>
      <c r="H103" s="47"/>
      <c r="I103" s="48"/>
      <c r="J103" s="47"/>
      <c r="K103" s="48"/>
    </row>
    <row r="104" spans="1:12" s="36" customFormat="1">
      <c r="B104" s="61"/>
      <c r="C104" s="53"/>
      <c r="D104" s="51"/>
      <c r="E104" s="52"/>
      <c r="F104" s="49"/>
      <c r="G104" s="53"/>
      <c r="H104" s="53"/>
      <c r="I104" s="53"/>
      <c r="J104" s="56"/>
      <c r="K104" s="53"/>
    </row>
    <row r="105" spans="1:12" s="36" customFormat="1">
      <c r="B105" s="61"/>
      <c r="C105" s="107"/>
      <c r="D105" s="51"/>
      <c r="E105" s="52"/>
      <c r="F105" s="49"/>
      <c r="G105" s="53"/>
      <c r="H105" s="53"/>
      <c r="I105" s="53"/>
      <c r="J105" s="56"/>
      <c r="K105" s="53"/>
    </row>
    <row r="106" spans="1:12" s="36" customFormat="1">
      <c r="B106" s="63"/>
      <c r="C106" s="108"/>
      <c r="D106" s="51"/>
      <c r="E106" s="52"/>
      <c r="F106" s="49"/>
      <c r="G106" s="53"/>
      <c r="H106" s="53"/>
      <c r="I106" s="53"/>
      <c r="J106" s="49"/>
      <c r="K106" s="53"/>
    </row>
    <row r="107" spans="1:12" s="36" customFormat="1">
      <c r="B107" s="63"/>
      <c r="C107" s="109"/>
      <c r="D107" s="51"/>
      <c r="E107" s="52"/>
      <c r="F107" s="49"/>
      <c r="G107" s="53"/>
      <c r="H107" s="53"/>
      <c r="I107" s="53"/>
      <c r="J107" s="49"/>
      <c r="K107" s="53"/>
      <c r="L107" s="39"/>
    </row>
    <row r="108" spans="1:12" s="53" customFormat="1">
      <c r="B108" s="63"/>
      <c r="C108" s="61"/>
      <c r="D108" s="51"/>
      <c r="E108" s="52"/>
      <c r="F108" s="49"/>
      <c r="J108" s="49"/>
    </row>
    <row r="109" spans="1:12" s="36" customFormat="1">
      <c r="B109" s="110"/>
      <c r="C109" s="53"/>
      <c r="D109" s="51"/>
      <c r="E109" s="52"/>
      <c r="F109" s="49"/>
      <c r="G109" s="53"/>
      <c r="H109" s="53"/>
      <c r="I109" s="53"/>
      <c r="J109" s="49"/>
      <c r="K109" s="53"/>
    </row>
    <row r="110" spans="1:12" s="53" customFormat="1">
      <c r="B110" s="64"/>
      <c r="D110" s="51"/>
      <c r="E110" s="52"/>
      <c r="F110" s="49"/>
      <c r="J110" s="49"/>
    </row>
    <row r="111" spans="1:12" s="36" customFormat="1">
      <c r="B111" s="96"/>
      <c r="C111" s="53"/>
      <c r="D111" s="51"/>
      <c r="E111" s="52"/>
      <c r="F111" s="49"/>
      <c r="G111" s="56"/>
      <c r="H111" s="56"/>
      <c r="I111" s="57"/>
      <c r="J111" s="49"/>
      <c r="K111" s="49"/>
    </row>
    <row r="112" spans="1:12" s="36" customFormat="1">
      <c r="B112" s="111"/>
      <c r="C112" s="53"/>
      <c r="D112" s="51"/>
      <c r="E112" s="52"/>
      <c r="F112" s="49"/>
      <c r="G112" s="56"/>
      <c r="H112" s="56"/>
      <c r="I112" s="57"/>
      <c r="J112" s="49"/>
      <c r="K112" s="49"/>
    </row>
    <row r="113" spans="2:26" s="36" customFormat="1">
      <c r="B113" s="96"/>
      <c r="C113" s="53"/>
      <c r="D113" s="51"/>
      <c r="E113" s="52"/>
      <c r="F113" s="49"/>
      <c r="G113" s="56"/>
      <c r="H113" s="56"/>
      <c r="I113" s="57"/>
      <c r="J113" s="49"/>
      <c r="K113" s="49"/>
    </row>
    <row r="114" spans="2:26" s="53" customFormat="1">
      <c r="B114" s="112"/>
      <c r="D114" s="51"/>
      <c r="E114" s="52"/>
      <c r="F114" s="49"/>
      <c r="G114" s="56"/>
      <c r="H114" s="56"/>
      <c r="I114" s="57"/>
      <c r="J114" s="49"/>
      <c r="K114" s="49"/>
    </row>
    <row r="115" spans="2:26" s="53" customFormat="1">
      <c r="B115" s="96"/>
      <c r="D115" s="51"/>
      <c r="E115" s="52"/>
      <c r="F115" s="49"/>
      <c r="G115" s="56"/>
      <c r="H115" s="56"/>
      <c r="I115" s="57"/>
      <c r="J115" s="49"/>
      <c r="K115" s="49"/>
    </row>
    <row r="116" spans="2:26" s="53" customFormat="1">
      <c r="B116" s="67"/>
      <c r="D116" s="51"/>
      <c r="E116" s="52"/>
      <c r="F116" s="49"/>
      <c r="G116" s="56"/>
      <c r="H116" s="56"/>
      <c r="I116" s="57"/>
      <c r="J116" s="49"/>
      <c r="K116" s="49"/>
    </row>
    <row r="117" spans="2:26" s="70" customFormat="1" ht="18">
      <c r="B117" s="122"/>
      <c r="C117" s="123"/>
      <c r="D117" s="124"/>
      <c r="E117" s="125"/>
      <c r="F117" s="126"/>
      <c r="G117" s="127"/>
      <c r="H117" s="127"/>
      <c r="I117" s="127"/>
      <c r="J117" s="127"/>
      <c r="K117" s="69"/>
    </row>
    <row r="118" spans="2:26" s="71" customFormat="1" ht="18">
      <c r="B118" s="68"/>
      <c r="C118" s="53"/>
      <c r="D118" s="9"/>
      <c r="E118" s="7"/>
      <c r="F118" s="8"/>
      <c r="G118" s="58"/>
      <c r="H118" s="58"/>
      <c r="I118" s="58"/>
      <c r="J118" s="118"/>
      <c r="K118" s="91"/>
    </row>
    <row r="119" spans="2:26" s="68" customFormat="1" ht="18">
      <c r="C119" s="53"/>
      <c r="D119" s="9"/>
      <c r="E119" s="7"/>
      <c r="F119" s="8"/>
      <c r="G119" s="58"/>
      <c r="H119" s="58"/>
      <c r="I119" s="58"/>
      <c r="J119" s="118"/>
      <c r="K119" s="91"/>
    </row>
    <row r="120" spans="2:26" s="68" customFormat="1" ht="18">
      <c r="D120" s="9"/>
      <c r="E120" s="7"/>
      <c r="F120" s="8"/>
      <c r="G120" s="8"/>
      <c r="H120" s="8"/>
      <c r="I120" s="8"/>
      <c r="J120" s="69"/>
      <c r="K120" s="69"/>
      <c r="L120" s="69"/>
      <c r="M120" s="69"/>
      <c r="N120" s="69"/>
      <c r="O120" s="69"/>
      <c r="P120" s="69"/>
      <c r="Q120" s="69"/>
      <c r="R120" s="69"/>
      <c r="S120" s="69"/>
      <c r="T120" s="69"/>
      <c r="U120" s="69"/>
      <c r="V120" s="69"/>
      <c r="W120" s="69"/>
      <c r="X120" s="69"/>
      <c r="Y120" s="69"/>
      <c r="Z120" s="69"/>
    </row>
    <row r="121" spans="2:26" s="71" customFormat="1" ht="18">
      <c r="B121" s="2"/>
      <c r="C121" s="2"/>
      <c r="D121" s="2"/>
      <c r="E121" s="2"/>
      <c r="F121" s="2"/>
      <c r="G121" s="2"/>
      <c r="H121" s="2"/>
      <c r="I121" s="2"/>
      <c r="J121" s="2"/>
      <c r="K121" s="2"/>
      <c r="L121" s="70"/>
      <c r="M121" s="70"/>
      <c r="N121" s="70"/>
      <c r="O121" s="70"/>
      <c r="P121" s="70"/>
      <c r="Q121" s="70"/>
      <c r="R121" s="70"/>
      <c r="S121" s="70"/>
      <c r="T121" s="70"/>
      <c r="U121" s="70"/>
      <c r="V121" s="70"/>
      <c r="W121" s="70"/>
      <c r="X121" s="70"/>
      <c r="Y121" s="70"/>
      <c r="Z121" s="70"/>
    </row>
    <row r="122" spans="2:26" s="71" customFormat="1" ht="18">
      <c r="B122" s="2"/>
      <c r="C122" s="2"/>
      <c r="D122" s="2"/>
      <c r="E122" s="2"/>
      <c r="F122" s="2"/>
      <c r="G122" s="2"/>
      <c r="H122" s="2"/>
      <c r="I122" s="2"/>
      <c r="J122" s="2"/>
      <c r="K122" s="2"/>
      <c r="L122" s="70"/>
      <c r="M122" s="70"/>
      <c r="N122" s="70"/>
      <c r="O122" s="70"/>
      <c r="P122" s="70"/>
      <c r="Q122" s="70"/>
      <c r="R122" s="70"/>
      <c r="S122" s="70"/>
      <c r="T122" s="70"/>
      <c r="U122" s="70"/>
      <c r="V122" s="70"/>
      <c r="W122" s="70"/>
      <c r="X122" s="70"/>
      <c r="Y122" s="70"/>
      <c r="Z122" s="70"/>
    </row>
    <row r="123" spans="2:26" s="71" customFormat="1" ht="18">
      <c r="B123" s="63"/>
      <c r="C123" s="1"/>
      <c r="D123" s="1"/>
      <c r="E123" s="1"/>
      <c r="F123" s="1"/>
      <c r="G123" s="1"/>
      <c r="H123" s="1"/>
      <c r="I123" s="1"/>
      <c r="J123" s="1"/>
      <c r="K123" s="1"/>
      <c r="L123" s="49"/>
      <c r="M123" s="53"/>
      <c r="N123" s="53"/>
      <c r="O123" s="70"/>
      <c r="P123" s="70"/>
      <c r="Q123" s="70"/>
      <c r="R123" s="70"/>
      <c r="S123" s="70"/>
      <c r="T123" s="70"/>
      <c r="U123" s="70"/>
      <c r="V123" s="70"/>
      <c r="W123" s="70"/>
      <c r="X123" s="70"/>
      <c r="Y123" s="70"/>
      <c r="Z123" s="70"/>
    </row>
    <row r="124" spans="2:26" s="71" customFormat="1" ht="18">
      <c r="B124" s="63"/>
      <c r="C124" s="1"/>
      <c r="D124" s="1"/>
      <c r="E124" s="1"/>
      <c r="F124" s="1"/>
      <c r="G124" s="1"/>
      <c r="H124" s="1"/>
      <c r="I124" s="1"/>
      <c r="J124" s="1"/>
      <c r="K124" s="1"/>
      <c r="L124" s="70"/>
      <c r="M124" s="70"/>
      <c r="N124" s="70"/>
      <c r="O124" s="70"/>
      <c r="P124" s="70"/>
      <c r="Q124" s="70"/>
      <c r="R124" s="70"/>
      <c r="S124" s="70"/>
      <c r="T124" s="70"/>
      <c r="U124" s="70"/>
      <c r="V124" s="70"/>
      <c r="W124" s="70"/>
      <c r="X124" s="70"/>
      <c r="Y124" s="70"/>
      <c r="Z124" s="70"/>
    </row>
    <row r="125" spans="2:26" s="71" customFormat="1" ht="18">
      <c r="B125" s="63"/>
      <c r="C125" s="1"/>
      <c r="D125" s="1"/>
      <c r="E125" s="1"/>
      <c r="F125" s="1"/>
      <c r="G125" s="1"/>
      <c r="H125" s="1"/>
      <c r="I125" s="1"/>
      <c r="J125" s="1"/>
      <c r="K125" s="1"/>
      <c r="L125" s="70"/>
      <c r="M125" s="70"/>
      <c r="N125" s="70"/>
      <c r="O125" s="70"/>
      <c r="P125" s="70"/>
      <c r="Q125" s="70"/>
      <c r="R125" s="70"/>
      <c r="S125" s="70"/>
      <c r="T125" s="70"/>
      <c r="U125" s="70"/>
      <c r="V125" s="70"/>
      <c r="W125" s="70"/>
      <c r="X125" s="70"/>
      <c r="Y125" s="70"/>
      <c r="Z125" s="70"/>
    </row>
    <row r="126" spans="2:26" s="71" customFormat="1" ht="18">
      <c r="B126" s="68"/>
      <c r="C126" s="1"/>
      <c r="D126" s="1"/>
      <c r="E126" s="1"/>
      <c r="F126" s="1"/>
      <c r="G126" s="1"/>
      <c r="H126" s="1"/>
      <c r="I126" s="1"/>
      <c r="J126" s="1"/>
      <c r="K126" s="1"/>
    </row>
    <row r="127" spans="2:26" s="71" customFormat="1" ht="18">
      <c r="B127" s="2"/>
      <c r="C127" s="2"/>
      <c r="D127" s="2"/>
      <c r="E127" s="2"/>
      <c r="F127" s="2"/>
      <c r="G127" s="2"/>
      <c r="H127" s="2"/>
      <c r="I127" s="2"/>
      <c r="J127" s="2"/>
      <c r="K127" s="2"/>
    </row>
    <row r="128" spans="2:26" s="71" customFormat="1" ht="18">
      <c r="B128" s="2"/>
      <c r="C128" s="2"/>
      <c r="D128" s="2"/>
      <c r="E128" s="2"/>
      <c r="F128" s="2"/>
      <c r="G128" s="2"/>
      <c r="H128" s="2"/>
      <c r="I128" s="2"/>
      <c r="J128" s="2"/>
      <c r="K128" s="2"/>
    </row>
    <row r="129" spans="2:11" ht="16.5">
      <c r="B129" s="120"/>
      <c r="C129" s="53"/>
      <c r="D129" s="51"/>
      <c r="E129" s="52"/>
      <c r="F129" s="49"/>
      <c r="G129" s="49"/>
      <c r="H129" s="89"/>
      <c r="I129" s="49"/>
      <c r="J129" s="49"/>
      <c r="K129" s="49"/>
    </row>
    <row r="130" spans="2:11" ht="16.5">
      <c r="B130" s="83"/>
    </row>
    <row r="131" spans="2:11" ht="16.5">
      <c r="B131" s="83"/>
    </row>
    <row r="132" spans="2:11" ht="16.5">
      <c r="B132" s="84"/>
    </row>
    <row r="133" spans="2:11" ht="16.5">
      <c r="B133" s="83"/>
    </row>
    <row r="134" spans="2:11" ht="16.5">
      <c r="B134" s="83"/>
    </row>
    <row r="135" spans="2:11" ht="16.5">
      <c r="B135" s="83"/>
    </row>
    <row r="136" spans="2:11" ht="16.5">
      <c r="B136" s="85"/>
    </row>
    <row r="137" spans="2:11" ht="16.5">
      <c r="B137" s="85"/>
      <c r="C137" s="80"/>
      <c r="D137" s="81"/>
      <c r="E137" s="82"/>
      <c r="F137" s="55"/>
      <c r="G137" s="55"/>
      <c r="I137" s="55"/>
      <c r="J137" s="55"/>
      <c r="K137" s="55"/>
    </row>
    <row r="138" spans="2:11">
      <c r="C138" s="80"/>
      <c r="D138" s="81"/>
      <c r="E138" s="82"/>
      <c r="F138" s="55"/>
      <c r="G138" s="55"/>
      <c r="I138" s="55"/>
      <c r="J138" s="55"/>
      <c r="K138" s="55"/>
    </row>
    <row r="139" spans="2:11">
      <c r="C139" s="80"/>
      <c r="D139" s="81"/>
      <c r="E139" s="82"/>
      <c r="F139" s="55"/>
      <c r="G139" s="55"/>
      <c r="I139" s="55"/>
      <c r="J139" s="55"/>
      <c r="K139" s="55"/>
    </row>
    <row r="140" spans="2:11">
      <c r="C140" s="80"/>
      <c r="D140" s="81"/>
      <c r="E140" s="82"/>
      <c r="F140" s="55"/>
      <c r="G140" s="55"/>
      <c r="I140" s="55"/>
      <c r="J140" s="55"/>
      <c r="K140" s="55"/>
    </row>
    <row r="141" spans="2:11">
      <c r="C141" s="80"/>
      <c r="D141" s="81"/>
      <c r="E141" s="82"/>
      <c r="F141" s="55"/>
      <c r="G141" s="55"/>
      <c r="I141" s="55"/>
      <c r="J141" s="55"/>
      <c r="K141" s="55"/>
    </row>
    <row r="142" spans="2:11">
      <c r="C142" s="80"/>
      <c r="D142" s="81"/>
      <c r="E142" s="82"/>
      <c r="F142" s="55"/>
      <c r="G142" s="55"/>
      <c r="I142" s="55"/>
      <c r="J142" s="55"/>
      <c r="K142" s="55"/>
    </row>
    <row r="143" spans="2:11">
      <c r="C143" s="80"/>
      <c r="D143" s="81"/>
      <c r="E143" s="82"/>
      <c r="F143" s="55"/>
      <c r="G143" s="55"/>
      <c r="I143" s="55"/>
      <c r="J143" s="55"/>
      <c r="K143" s="55"/>
    </row>
    <row r="144" spans="2:11">
      <c r="C144" s="80"/>
      <c r="D144" s="81"/>
      <c r="E144" s="82"/>
      <c r="F144" s="55"/>
      <c r="G144" s="55"/>
      <c r="I144" s="55"/>
      <c r="J144" s="55"/>
      <c r="K144" s="55"/>
    </row>
    <row r="145" spans="3:11">
      <c r="C145" s="80"/>
      <c r="D145" s="81"/>
      <c r="E145" s="82"/>
      <c r="F145" s="55"/>
      <c r="G145" s="55"/>
      <c r="I145" s="55"/>
      <c r="J145" s="55"/>
      <c r="K145" s="55"/>
    </row>
    <row r="146" spans="3:11">
      <c r="C146" s="80"/>
      <c r="D146" s="81"/>
      <c r="E146" s="82"/>
      <c r="F146" s="55"/>
      <c r="G146" s="55"/>
      <c r="I146" s="55"/>
      <c r="J146" s="55"/>
      <c r="K146" s="55"/>
    </row>
    <row r="147" spans="3:11">
      <c r="C147" s="80"/>
      <c r="D147" s="81"/>
      <c r="E147" s="82"/>
      <c r="F147" s="55"/>
      <c r="G147" s="55"/>
      <c r="I147" s="55"/>
      <c r="J147" s="55"/>
      <c r="K147" s="55"/>
    </row>
  </sheetData>
  <mergeCells count="7">
    <mergeCell ref="B121:K122"/>
    <mergeCell ref="C123:K124"/>
    <mergeCell ref="C125:K126"/>
    <mergeCell ref="B127:K128"/>
    <mergeCell ref="B1:K1"/>
    <mergeCell ref="G3:H3"/>
    <mergeCell ref="I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VarMensual</vt:lpstr>
      <vt:lpstr>IMIG</vt:lpstr>
      <vt:lpstr>AIF</vt:lpstr>
      <vt:lpstr>SALIDA PRENSA ENERO</vt:lpstr>
      <vt:lpstr>AIF!Área_de_impresión</vt:lpstr>
      <vt:lpstr>IMIG!Área_de_impresión</vt:lpstr>
      <vt:lpstr>VarMensual!Área_de_impresión</vt:lpstr>
    </vt:vector>
  </TitlesOfParts>
  <Company>Oficina Nacional de Presupuesto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Lifszyc</dc:creator>
  <cp:lastModifiedBy>Nahuel Bargas</cp:lastModifiedBy>
  <cp:lastPrinted>2023-03-17T17:40:10Z</cp:lastPrinted>
  <dcterms:created xsi:type="dcterms:W3CDTF">2017-02-01T16:55:20Z</dcterms:created>
  <dcterms:modified xsi:type="dcterms:W3CDTF">2025-07-19T17:33:22Z</dcterms:modified>
</cp:coreProperties>
</file>