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y\Documents\GitHub\TeoDeLaInfo\TP4\"/>
    </mc:Choice>
  </mc:AlternateContent>
  <bookViews>
    <workbookView xWindow="0" yWindow="0" windowWidth="10790" windowHeight="6660"/>
  </bookViews>
  <sheets>
    <sheet name="Hoja1" sheetId="1" r:id="rId1"/>
    <sheet name="sample 0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4" i="3"/>
  <c r="C3" i="3"/>
  <c r="B3" i="3"/>
  <c r="F19" i="1" l="1"/>
  <c r="E19" i="1"/>
  <c r="A13" i="1"/>
  <c r="A16" i="1"/>
  <c r="B13" i="1"/>
  <c r="G3" i="1" l="1"/>
  <c r="C7" i="1" s="1"/>
  <c r="G2" i="1"/>
  <c r="F2" i="1"/>
  <c r="B6" i="1" s="1"/>
  <c r="F3" i="1"/>
  <c r="B7" i="1" s="1"/>
  <c r="B22" i="1"/>
  <c r="B16" i="1"/>
  <c r="C6" i="1"/>
  <c r="B25" i="1" l="1"/>
  <c r="A19" i="1"/>
  <c r="B19" i="1"/>
  <c r="A22" i="1"/>
  <c r="A25" i="1" s="1"/>
</calcChain>
</file>

<file path=xl/sharedStrings.xml><?xml version="1.0" encoding="utf-8"?>
<sst xmlns="http://schemas.openxmlformats.org/spreadsheetml/2006/main" count="78" uniqueCount="36">
  <si>
    <t>P(bi/ai)</t>
  </si>
  <si>
    <t>P(ai/bi)</t>
  </si>
  <si>
    <t>P(a1)</t>
  </si>
  <si>
    <t>P(a2)</t>
  </si>
  <si>
    <t>P(b1)</t>
  </si>
  <si>
    <t>P(b2)</t>
  </si>
  <si>
    <t>H(A)</t>
  </si>
  <si>
    <t>H(B)</t>
  </si>
  <si>
    <t>H(A/b1)</t>
  </si>
  <si>
    <t>H(A/b2)</t>
  </si>
  <si>
    <t>H(A/B)</t>
  </si>
  <si>
    <t>I(A,B)</t>
  </si>
  <si>
    <t>b1</t>
  </si>
  <si>
    <t>b2</t>
  </si>
  <si>
    <t>a1</t>
  </si>
  <si>
    <t>a2</t>
  </si>
  <si>
    <t>P(ai,bi)</t>
  </si>
  <si>
    <t>ok</t>
  </si>
  <si>
    <t>H(B/a1)</t>
  </si>
  <si>
    <t>H(B/a2)</t>
  </si>
  <si>
    <t>H(B/A)</t>
  </si>
  <si>
    <t>I(B,A)</t>
  </si>
  <si>
    <t>tp4_sample0</t>
  </si>
  <si>
    <t>tp4_sample1</t>
  </si>
  <si>
    <t>tp4_sample2</t>
  </si>
  <si>
    <t>tp4_sample3</t>
  </si>
  <si>
    <t>tp4_sample5</t>
  </si>
  <si>
    <t xml:space="preserve">tp4_sample4 </t>
  </si>
  <si>
    <t>tp4_sample6</t>
  </si>
  <si>
    <t>tp4_sample7</t>
  </si>
  <si>
    <t>Entropia A_priori</t>
  </si>
  <si>
    <t>Entropia A-posteriori</t>
  </si>
  <si>
    <t>Equivocacion</t>
  </si>
  <si>
    <t xml:space="preserve">Información mutua </t>
  </si>
  <si>
    <t>A: entrada      B: salida</t>
  </si>
  <si>
    <t xml:space="preserve">sample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</si>
</sst>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FF79"/>
        <bgColor indexed="64"/>
      </patternFill>
    </fill>
    <fill>
      <patternFill patternType="solid">
        <fgColor rgb="FFF8BA86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rgb="FFFF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18" borderId="1" xfId="0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2" fillId="17" borderId="18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20" xfId="0" applyFont="1" applyFill="1" applyBorder="1" applyAlignment="1">
      <alignment horizontal="center" vertical="center"/>
    </xf>
    <xf numFmtId="0" fontId="2" fillId="17" borderId="20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7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17" borderId="21" xfId="0" applyFont="1" applyFill="1" applyBorder="1" applyAlignment="1">
      <alignment horizontal="center" vertical="center" wrapText="1"/>
    </xf>
    <xf numFmtId="0" fontId="2" fillId="17" borderId="1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1" fillId="16" borderId="1" xfId="0" applyNumberFormat="1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164" fontId="1" fillId="9" borderId="4" xfId="0" applyNumberFormat="1" applyFont="1" applyFill="1" applyBorder="1" applyAlignment="1">
      <alignment horizontal="center" wrapText="1"/>
    </xf>
    <xf numFmtId="164" fontId="1" fillId="9" borderId="3" xfId="0" applyNumberFormat="1" applyFont="1" applyFill="1" applyBorder="1" applyAlignment="1">
      <alignment horizontal="center" wrapText="1"/>
    </xf>
    <xf numFmtId="164" fontId="1" fillId="24" borderId="1" xfId="0" applyNumberFormat="1" applyFont="1" applyFill="1" applyBorder="1" applyAlignment="1">
      <alignment horizontal="center" wrapText="1"/>
    </xf>
    <xf numFmtId="164" fontId="1" fillId="15" borderId="1" xfId="0" applyNumberFormat="1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164" fontId="1" fillId="1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F"/>
      <color rgb="FFFFCCFF"/>
      <color rgb="FFEFF9FF"/>
      <color rgb="FFF5F5F5"/>
      <color rgb="FFCCFFFF"/>
      <color rgb="FFDCFF79"/>
      <color rgb="FF00FFFF"/>
      <color rgb="FFFFE2C5"/>
      <color rgb="FFF8BA86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4" sqref="C4"/>
    </sheetView>
  </sheetViews>
  <sheetFormatPr baseColWidth="10" defaultRowHeight="14.5" x14ac:dyDescent="0.35"/>
  <cols>
    <col min="1" max="1" width="11.1796875" bestFit="1" customWidth="1"/>
  </cols>
  <sheetData>
    <row r="1" spans="1:8" x14ac:dyDescent="0.35">
      <c r="A1" s="5" t="s">
        <v>0</v>
      </c>
      <c r="B1" s="5" t="s">
        <v>12</v>
      </c>
      <c r="C1" s="5" t="s">
        <v>13</v>
      </c>
      <c r="D1" s="6" t="s">
        <v>17</v>
      </c>
      <c r="E1" s="7" t="s">
        <v>1</v>
      </c>
      <c r="F1" s="7" t="s">
        <v>12</v>
      </c>
      <c r="G1" s="7" t="s">
        <v>13</v>
      </c>
      <c r="H1" s="8" t="s">
        <v>17</v>
      </c>
    </row>
    <row r="2" spans="1:8" x14ac:dyDescent="0.35">
      <c r="A2" s="5" t="s">
        <v>14</v>
      </c>
      <c r="B2" s="9">
        <v>1</v>
      </c>
      <c r="C2" s="9">
        <v>0</v>
      </c>
      <c r="D2" s="10"/>
      <c r="E2" s="7" t="s">
        <v>14</v>
      </c>
      <c r="F2" s="11">
        <f>(B2*A10)/A13</f>
        <v>0.88888888888888895</v>
      </c>
      <c r="G2" s="11">
        <f>(C2*A10)/B13</f>
        <v>0</v>
      </c>
      <c r="H2" s="8"/>
    </row>
    <row r="3" spans="1:8" x14ac:dyDescent="0.35">
      <c r="A3" s="5" t="s">
        <v>15</v>
      </c>
      <c r="B3" s="12">
        <v>0.5</v>
      </c>
      <c r="C3" s="13">
        <v>0.5</v>
      </c>
      <c r="D3" s="10"/>
      <c r="E3" s="7" t="s">
        <v>15</v>
      </c>
      <c r="F3" s="11">
        <f>(B3*B10)/A13</f>
        <v>0.11111111111111112</v>
      </c>
      <c r="G3" s="11">
        <f>(C3*B10)/B13</f>
        <v>1</v>
      </c>
      <c r="H3" s="8"/>
    </row>
    <row r="4" spans="1:8" x14ac:dyDescent="0.35">
      <c r="A4" s="14"/>
      <c r="B4" s="14"/>
      <c r="C4" s="15"/>
      <c r="D4" s="16"/>
      <c r="E4" s="14"/>
      <c r="F4" s="14"/>
      <c r="G4" s="14"/>
      <c r="H4" s="8"/>
    </row>
    <row r="5" spans="1:8" x14ac:dyDescent="0.35">
      <c r="A5" s="17" t="s">
        <v>16</v>
      </c>
      <c r="B5" s="17" t="s">
        <v>12</v>
      </c>
      <c r="C5" s="17" t="s">
        <v>13</v>
      </c>
      <c r="D5" s="16"/>
      <c r="E5" s="14"/>
      <c r="F5" s="14"/>
      <c r="G5" s="14"/>
      <c r="H5" s="8"/>
    </row>
    <row r="6" spans="1:8" x14ac:dyDescent="0.35">
      <c r="A6" s="17" t="s">
        <v>14</v>
      </c>
      <c r="B6" s="18">
        <f>F2*A13</f>
        <v>0.8</v>
      </c>
      <c r="C6" s="18">
        <f>G2*B13</f>
        <v>0</v>
      </c>
      <c r="D6" s="16"/>
      <c r="E6" s="14"/>
      <c r="F6" s="14"/>
      <c r="G6" s="14"/>
      <c r="H6" s="8"/>
    </row>
    <row r="7" spans="1:8" x14ac:dyDescent="0.35">
      <c r="A7" s="17" t="s">
        <v>15</v>
      </c>
      <c r="B7" s="19">
        <f>F3*A13</f>
        <v>0.1</v>
      </c>
      <c r="C7" s="20">
        <f>G3*B13</f>
        <v>0.1</v>
      </c>
      <c r="D7" s="16"/>
      <c r="E7" s="14"/>
      <c r="F7" s="14"/>
      <c r="G7" s="14"/>
      <c r="H7" s="8"/>
    </row>
    <row r="8" spans="1:8" x14ac:dyDescent="0.35">
      <c r="A8" s="14"/>
      <c r="B8" s="14"/>
      <c r="C8" s="16"/>
      <c r="D8" s="16"/>
      <c r="E8" s="14"/>
      <c r="F8" s="14"/>
      <c r="G8" s="14"/>
      <c r="H8" s="8"/>
    </row>
    <row r="9" spans="1:8" x14ac:dyDescent="0.35">
      <c r="A9" s="21" t="s">
        <v>2</v>
      </c>
      <c r="B9" s="21" t="s">
        <v>3</v>
      </c>
      <c r="C9" s="14" t="s">
        <v>17</v>
      </c>
      <c r="D9" s="14"/>
      <c r="E9" s="14"/>
      <c r="F9" s="14"/>
      <c r="G9" s="14"/>
      <c r="H9" s="8"/>
    </row>
    <row r="10" spans="1:8" x14ac:dyDescent="0.35">
      <c r="A10" s="22">
        <v>0.8</v>
      </c>
      <c r="B10" s="22">
        <v>0.2</v>
      </c>
      <c r="C10" s="14"/>
      <c r="D10" s="14"/>
      <c r="E10" s="14"/>
      <c r="F10" s="14"/>
      <c r="G10" s="14"/>
      <c r="H10" s="8"/>
    </row>
    <row r="11" spans="1:8" x14ac:dyDescent="0.35">
      <c r="A11" s="14"/>
      <c r="B11" s="14"/>
      <c r="C11" s="14"/>
      <c r="D11" s="14"/>
      <c r="E11" s="14"/>
      <c r="F11" s="14"/>
      <c r="G11" s="14"/>
      <c r="H11" s="8"/>
    </row>
    <row r="12" spans="1:8" x14ac:dyDescent="0.35">
      <c r="A12" s="23" t="s">
        <v>4</v>
      </c>
      <c r="B12" s="23" t="s">
        <v>5</v>
      </c>
      <c r="C12" s="14" t="s">
        <v>17</v>
      </c>
      <c r="D12" s="14"/>
      <c r="E12" s="14"/>
      <c r="F12" s="14"/>
      <c r="G12" s="14"/>
      <c r="H12" s="8"/>
    </row>
    <row r="13" spans="1:8" x14ac:dyDescent="0.35">
      <c r="A13" s="24">
        <f>A10*B2+B10*B3</f>
        <v>0.9</v>
      </c>
      <c r="B13" s="24">
        <f>A10*C2+B10*C3</f>
        <v>0.1</v>
      </c>
      <c r="C13" s="14"/>
      <c r="D13" s="14"/>
      <c r="E13" s="14"/>
      <c r="F13" s="14"/>
      <c r="G13" s="14"/>
      <c r="H13" s="8"/>
    </row>
    <row r="14" spans="1:8" x14ac:dyDescent="0.35">
      <c r="A14" s="14"/>
      <c r="B14" s="14"/>
      <c r="C14" s="14"/>
      <c r="D14" s="14"/>
      <c r="E14" s="14"/>
      <c r="F14" s="14"/>
      <c r="G14" s="14"/>
      <c r="H14" s="8"/>
    </row>
    <row r="15" spans="1:8" x14ac:dyDescent="0.35">
      <c r="A15" s="25" t="s">
        <v>6</v>
      </c>
      <c r="B15" s="25" t="s">
        <v>7</v>
      </c>
      <c r="C15" s="14" t="s">
        <v>17</v>
      </c>
      <c r="D15" s="14"/>
      <c r="E15" s="14"/>
      <c r="F15" s="14"/>
      <c r="G15" s="14"/>
      <c r="H15" s="8"/>
    </row>
    <row r="16" spans="1:8" x14ac:dyDescent="0.35">
      <c r="A16" s="26">
        <f>A10*LOG(1/A10,2) + B10*LOG(1/B10,2)</f>
        <v>0.72192809488736231</v>
      </c>
      <c r="B16" s="26">
        <f>A13*LOG(1/A13,2) + B13*LOG(1/B13,2)</f>
        <v>0.46899559358928133</v>
      </c>
      <c r="C16" s="14"/>
      <c r="D16" s="14"/>
      <c r="E16" s="14"/>
      <c r="F16" s="14"/>
      <c r="G16" s="14"/>
      <c r="H16" s="8"/>
    </row>
    <row r="17" spans="1:8" x14ac:dyDescent="0.35">
      <c r="A17" s="14"/>
      <c r="B17" s="14"/>
      <c r="C17" s="14"/>
      <c r="D17" s="14"/>
      <c r="E17" s="14"/>
      <c r="F17" s="14"/>
      <c r="G17" s="14"/>
      <c r="H17" s="8"/>
    </row>
    <row r="18" spans="1:8" x14ac:dyDescent="0.35">
      <c r="A18" s="27" t="s">
        <v>8</v>
      </c>
      <c r="B18" s="27" t="s">
        <v>9</v>
      </c>
      <c r="C18" s="14" t="s">
        <v>17</v>
      </c>
      <c r="D18" s="14"/>
      <c r="E18" s="32" t="s">
        <v>18</v>
      </c>
      <c r="F18" s="32" t="s">
        <v>19</v>
      </c>
      <c r="G18" s="14" t="s">
        <v>17</v>
      </c>
      <c r="H18" s="8"/>
    </row>
    <row r="19" spans="1:8" x14ac:dyDescent="0.35">
      <c r="A19" s="28">
        <f>F2*LOG(1/F2,2)+F3*LOG(1/F3,2)</f>
        <v>0.50325833477564574</v>
      </c>
      <c r="B19" s="29" t="e">
        <f>G2*LOG(1/G2,2)+G3*LOG(1/G3,2)</f>
        <v>#DIV/0!</v>
      </c>
      <c r="C19" s="30"/>
      <c r="D19" s="30"/>
      <c r="E19" s="33" t="e">
        <f>B2*LOG(1/B2,2) + C2*LOG(1/C2,2)</f>
        <v>#DIV/0!</v>
      </c>
      <c r="F19" s="33">
        <f>B3*LOG(1/B3,2)+C3*LOG(1/C3,2)</f>
        <v>1</v>
      </c>
      <c r="G19" s="30"/>
      <c r="H19" s="8"/>
    </row>
    <row r="20" spans="1:8" x14ac:dyDescent="0.35">
      <c r="A20" s="4"/>
      <c r="B20" s="3"/>
      <c r="C20" s="4"/>
      <c r="D20" s="4"/>
      <c r="E20" s="4"/>
      <c r="F20" s="4"/>
      <c r="G20" s="4"/>
      <c r="H20" s="3"/>
    </row>
    <row r="21" spans="1:8" x14ac:dyDescent="0.35">
      <c r="A21" s="2" t="s">
        <v>10</v>
      </c>
      <c r="B21" s="2" t="s">
        <v>20</v>
      </c>
      <c r="C21" s="1" t="s">
        <v>17</v>
      </c>
      <c r="D21" s="1"/>
      <c r="E21" s="1"/>
      <c r="F21" s="1"/>
      <c r="G21" s="1"/>
    </row>
    <row r="22" spans="1:8" x14ac:dyDescent="0.35">
      <c r="A22" s="31" t="e">
        <f>B6*LOG(1/F2,2)+C6*LOG(1/G2,2)+B7*LOG(1/F3,2)+C7*LOG(1/G3,2)</f>
        <v>#DIV/0!</v>
      </c>
      <c r="B22" s="31" t="e">
        <f>A10*E19+B10*F19</f>
        <v>#DIV/0!</v>
      </c>
      <c r="C22" s="1"/>
      <c r="D22" s="1"/>
      <c r="E22" s="1"/>
      <c r="F22" s="1"/>
      <c r="G22" s="1"/>
    </row>
    <row r="23" spans="1:8" x14ac:dyDescent="0.35">
      <c r="A23" s="1"/>
      <c r="B23" s="1"/>
      <c r="C23" s="1"/>
      <c r="D23" s="1"/>
      <c r="E23" s="1"/>
      <c r="F23" s="1"/>
      <c r="G23" s="1"/>
    </row>
    <row r="24" spans="1:8" x14ac:dyDescent="0.35">
      <c r="A24" s="34" t="s">
        <v>11</v>
      </c>
      <c r="B24" s="34" t="s">
        <v>21</v>
      </c>
      <c r="C24" s="1" t="s">
        <v>17</v>
      </c>
      <c r="D24" s="1"/>
      <c r="E24" s="1"/>
      <c r="F24" s="1"/>
      <c r="G24" s="1"/>
    </row>
    <row r="25" spans="1:8" x14ac:dyDescent="0.35">
      <c r="A25" s="35" t="e">
        <f>A16-A22</f>
        <v>#DIV/0!</v>
      </c>
      <c r="B25" s="35" t="e">
        <f>B16-B22</f>
        <v>#DIV/0!</v>
      </c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F19" sqref="F19"/>
    </sheetView>
  </sheetViews>
  <sheetFormatPr baseColWidth="10" defaultRowHeight="14.5" x14ac:dyDescent="0.35"/>
  <sheetData>
    <row r="2" spans="1:5" x14ac:dyDescent="0.35">
      <c r="A2" s="7" t="s">
        <v>1</v>
      </c>
      <c r="B2" s="7" t="s">
        <v>12</v>
      </c>
      <c r="C2" s="7" t="s">
        <v>13</v>
      </c>
    </row>
    <row r="3" spans="1:5" x14ac:dyDescent="0.35">
      <c r="A3" s="7" t="s">
        <v>14</v>
      </c>
      <c r="B3" s="11" t="e">
        <f>(#REF!*#REF!)/#REF!</f>
        <v>#REF!</v>
      </c>
      <c r="C3" s="11" t="e">
        <f>(#REF!*#REF!)/#REF!</f>
        <v>#REF!</v>
      </c>
    </row>
    <row r="4" spans="1:5" x14ac:dyDescent="0.35">
      <c r="A4" s="7" t="s">
        <v>15</v>
      </c>
      <c r="B4" s="11" t="e">
        <f>(#REF!*#REF!)/#REF!</f>
        <v>#REF!</v>
      </c>
      <c r="C4" s="11" t="e">
        <f>(#REF!*#REF!)/#REF!</f>
        <v>#REF!</v>
      </c>
    </row>
    <row r="5" spans="1:5" x14ac:dyDescent="0.35">
      <c r="B5" t="s">
        <v>35</v>
      </c>
    </row>
    <row r="6" spans="1:5" x14ac:dyDescent="0.35">
      <c r="A6" s="68"/>
      <c r="B6" s="68"/>
      <c r="C6" s="68"/>
      <c r="D6" s="68"/>
      <c r="E6" s="68"/>
    </row>
    <row r="7" spans="1:5" x14ac:dyDescent="0.35">
      <c r="A7" s="69"/>
      <c r="B7" s="60" t="s">
        <v>16</v>
      </c>
      <c r="C7" s="60" t="s">
        <v>12</v>
      </c>
      <c r="D7" s="60" t="s">
        <v>13</v>
      </c>
      <c r="E7" s="70"/>
    </row>
    <row r="8" spans="1:5" x14ac:dyDescent="0.35">
      <c r="A8" s="69"/>
      <c r="B8" s="60" t="s">
        <v>14</v>
      </c>
      <c r="C8" s="61">
        <v>0.125</v>
      </c>
      <c r="D8" s="61">
        <v>0.125</v>
      </c>
      <c r="E8" s="70"/>
    </row>
    <row r="9" spans="1:5" x14ac:dyDescent="0.35">
      <c r="A9" s="69"/>
      <c r="B9" s="60" t="s">
        <v>15</v>
      </c>
      <c r="C9" s="62">
        <v>0.24750000000000003</v>
      </c>
      <c r="D9" s="63">
        <v>0.50250000000000006</v>
      </c>
      <c r="E9" s="70"/>
    </row>
    <row r="10" spans="1:5" x14ac:dyDescent="0.35">
      <c r="A10" s="68"/>
      <c r="B10" s="68"/>
      <c r="C10" s="68"/>
      <c r="D10" s="68"/>
      <c r="E10" s="68"/>
    </row>
    <row r="11" spans="1:5" x14ac:dyDescent="0.35">
      <c r="A11" s="69"/>
      <c r="B11" s="64" t="s">
        <v>1</v>
      </c>
      <c r="C11" s="64" t="s">
        <v>12</v>
      </c>
      <c r="D11" s="64" t="s">
        <v>13</v>
      </c>
      <c r="E11" s="70"/>
    </row>
    <row r="12" spans="1:5" x14ac:dyDescent="0.35">
      <c r="A12" s="69"/>
      <c r="B12" s="64" t="s">
        <v>14</v>
      </c>
      <c r="C12" s="65">
        <v>0.33557046979865773</v>
      </c>
      <c r="D12" s="65">
        <v>0.19920318725099601</v>
      </c>
      <c r="E12" s="70"/>
    </row>
    <row r="13" spans="1:5" x14ac:dyDescent="0.35">
      <c r="A13" s="69"/>
      <c r="B13" s="64" t="s">
        <v>15</v>
      </c>
      <c r="C13" s="65">
        <v>0.66442953020134232</v>
      </c>
      <c r="D13" s="65">
        <v>0.80079681274900405</v>
      </c>
      <c r="E13" s="70"/>
    </row>
    <row r="14" spans="1:5" x14ac:dyDescent="0.35">
      <c r="A14" s="68"/>
      <c r="B14" s="68"/>
      <c r="C14" s="68"/>
      <c r="D14" s="68"/>
      <c r="E14" s="68"/>
    </row>
    <row r="15" spans="1:5" x14ac:dyDescent="0.35">
      <c r="A15" s="69"/>
      <c r="B15" s="66" t="s">
        <v>4</v>
      </c>
      <c r="C15" s="66" t="s">
        <v>5</v>
      </c>
      <c r="D15" s="70"/>
      <c r="E15" s="71"/>
    </row>
    <row r="16" spans="1:5" x14ac:dyDescent="0.35">
      <c r="A16" s="69"/>
      <c r="B16" s="67">
        <v>0.3725</v>
      </c>
      <c r="C16" s="67">
        <v>0.62750000000000006</v>
      </c>
      <c r="D16" s="70"/>
      <c r="E16" s="71"/>
    </row>
    <row r="17" spans="1:5" x14ac:dyDescent="0.35">
      <c r="A17" s="59"/>
      <c r="B17" s="59"/>
      <c r="C17" s="59"/>
      <c r="D17" s="59"/>
      <c r="E17" s="59"/>
    </row>
    <row r="18" spans="1:5" x14ac:dyDescent="0.35">
      <c r="A18" s="59"/>
      <c r="B18" s="59"/>
      <c r="C18" s="59"/>
      <c r="D18" s="59"/>
      <c r="E18" s="59"/>
    </row>
  </sheetData>
  <mergeCells count="9">
    <mergeCell ref="A15:A16"/>
    <mergeCell ref="A11:A13"/>
    <mergeCell ref="A7:A9"/>
    <mergeCell ref="D15:E16"/>
    <mergeCell ref="E7:E9"/>
    <mergeCell ref="E11:E13"/>
    <mergeCell ref="A6:E6"/>
    <mergeCell ref="A10:E10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F14" sqref="F14"/>
    </sheetView>
  </sheetViews>
  <sheetFormatPr baseColWidth="10" defaultRowHeight="14.5" x14ac:dyDescent="0.35"/>
  <cols>
    <col min="1" max="1" width="10" customWidth="1"/>
    <col min="2" max="2" width="12" customWidth="1"/>
    <col min="3" max="3" width="8.7265625" customWidth="1"/>
    <col min="4" max="4" width="9" customWidth="1"/>
    <col min="5" max="5" width="8.6328125" customWidth="1"/>
    <col min="6" max="6" width="9.1796875" customWidth="1"/>
    <col min="7" max="7" width="8.36328125" customWidth="1"/>
    <col min="8" max="8" width="8.54296875" customWidth="1"/>
    <col min="9" max="9" width="8.7265625" customWidth="1"/>
    <col min="10" max="10" width="8.90625" customWidth="1"/>
    <col min="11" max="11" width="11.7265625" customWidth="1"/>
  </cols>
  <sheetData>
    <row r="2" spans="2:11" ht="15" thickBot="1" x14ac:dyDescent="0.4"/>
    <row r="3" spans="2:11" ht="29.5" customHeight="1" thickTop="1" thickBot="1" x14ac:dyDescent="0.4">
      <c r="B3" s="57" t="s">
        <v>34</v>
      </c>
      <c r="C3" s="54" t="s">
        <v>30</v>
      </c>
      <c r="D3" s="55"/>
      <c r="E3" s="54" t="s">
        <v>31</v>
      </c>
      <c r="F3" s="56"/>
      <c r="G3" s="56"/>
      <c r="H3" s="55"/>
      <c r="I3" s="56" t="s">
        <v>32</v>
      </c>
      <c r="J3" s="56"/>
      <c r="K3" s="37" t="s">
        <v>33</v>
      </c>
    </row>
    <row r="4" spans="2:11" ht="15" thickBot="1" x14ac:dyDescent="0.4">
      <c r="B4" s="58"/>
      <c r="C4" s="38" t="s">
        <v>6</v>
      </c>
      <c r="D4" s="39" t="s">
        <v>7</v>
      </c>
      <c r="E4" s="38" t="s">
        <v>8</v>
      </c>
      <c r="F4" s="40" t="s">
        <v>9</v>
      </c>
      <c r="G4" s="40" t="s">
        <v>18</v>
      </c>
      <c r="H4" s="39" t="s">
        <v>19</v>
      </c>
      <c r="I4" s="40" t="s">
        <v>10</v>
      </c>
      <c r="J4" s="41" t="s">
        <v>20</v>
      </c>
      <c r="K4" s="42" t="s">
        <v>11</v>
      </c>
    </row>
    <row r="5" spans="2:11" ht="15.5" thickTop="1" thickBot="1" x14ac:dyDescent="0.4">
      <c r="B5" s="37" t="s">
        <v>22</v>
      </c>
      <c r="C5" s="43">
        <v>0.81100000000000005</v>
      </c>
      <c r="D5" s="44">
        <v>0.95299999999999996</v>
      </c>
      <c r="E5" s="43">
        <v>0.92100000000000004</v>
      </c>
      <c r="F5" s="45">
        <v>0.72</v>
      </c>
      <c r="G5" s="45">
        <v>1</v>
      </c>
      <c r="H5" s="44">
        <v>0.91500000000000004</v>
      </c>
      <c r="I5" s="45">
        <v>0.79500000000000004</v>
      </c>
      <c r="J5" s="46">
        <v>0.93600000000000005</v>
      </c>
      <c r="K5" s="47">
        <v>1.6E-2</v>
      </c>
    </row>
    <row r="6" spans="2:11" ht="15" thickBot="1" x14ac:dyDescent="0.4">
      <c r="B6" s="48" t="s">
        <v>23</v>
      </c>
      <c r="C6" s="43">
        <v>0</v>
      </c>
      <c r="D6" s="44">
        <v>0</v>
      </c>
      <c r="E6" s="43">
        <v>0</v>
      </c>
      <c r="F6" s="45">
        <v>0</v>
      </c>
      <c r="G6" s="45">
        <v>0</v>
      </c>
      <c r="H6" s="44">
        <v>0</v>
      </c>
      <c r="I6" s="45">
        <v>0</v>
      </c>
      <c r="J6" s="46">
        <v>0</v>
      </c>
      <c r="K6" s="47">
        <v>0</v>
      </c>
    </row>
    <row r="7" spans="2:11" ht="15" thickBot="1" x14ac:dyDescent="0.4">
      <c r="B7" s="48" t="s">
        <v>24</v>
      </c>
      <c r="C7" s="43">
        <v>1</v>
      </c>
      <c r="D7" s="44">
        <v>1</v>
      </c>
      <c r="E7" s="43">
        <v>0</v>
      </c>
      <c r="F7" s="45">
        <v>0</v>
      </c>
      <c r="G7" s="45">
        <v>0</v>
      </c>
      <c r="H7" s="44">
        <v>0</v>
      </c>
      <c r="I7" s="45">
        <v>0</v>
      </c>
      <c r="J7" s="46">
        <v>0</v>
      </c>
      <c r="K7" s="47">
        <v>1</v>
      </c>
    </row>
    <row r="8" spans="2:11" ht="15" thickBot="1" x14ac:dyDescent="0.4">
      <c r="B8" s="48" t="s">
        <v>25</v>
      </c>
      <c r="C8" s="43">
        <v>0</v>
      </c>
      <c r="D8" s="44">
        <v>0</v>
      </c>
      <c r="E8" s="43">
        <v>0</v>
      </c>
      <c r="F8" s="45">
        <v>0</v>
      </c>
      <c r="G8" s="45">
        <v>0</v>
      </c>
      <c r="H8" s="44">
        <v>0</v>
      </c>
      <c r="I8" s="45">
        <v>0</v>
      </c>
      <c r="J8" s="46">
        <v>0</v>
      </c>
      <c r="K8" s="47">
        <v>0</v>
      </c>
    </row>
    <row r="9" spans="2:11" ht="15" thickBot="1" x14ac:dyDescent="0.4">
      <c r="B9" s="48" t="s">
        <v>27</v>
      </c>
      <c r="C9" s="43">
        <v>1</v>
      </c>
      <c r="D9" s="44">
        <v>1</v>
      </c>
      <c r="E9" s="43">
        <v>0</v>
      </c>
      <c r="F9" s="45">
        <v>0</v>
      </c>
      <c r="G9" s="45">
        <v>0</v>
      </c>
      <c r="H9" s="44">
        <v>0</v>
      </c>
      <c r="I9" s="45">
        <v>0</v>
      </c>
      <c r="J9" s="46">
        <v>0</v>
      </c>
      <c r="K9" s="47">
        <v>1</v>
      </c>
    </row>
    <row r="10" spans="2:11" ht="15" thickBot="1" x14ac:dyDescent="0.4">
      <c r="B10" s="48" t="s">
        <v>26</v>
      </c>
      <c r="C10" s="43">
        <v>1</v>
      </c>
      <c r="D10" s="44">
        <v>1</v>
      </c>
      <c r="E10" s="43">
        <v>1</v>
      </c>
      <c r="F10" s="45">
        <v>1</v>
      </c>
      <c r="G10" s="45">
        <v>1</v>
      </c>
      <c r="H10" s="44">
        <v>1</v>
      </c>
      <c r="I10" s="45">
        <v>1</v>
      </c>
      <c r="J10" s="46">
        <v>1</v>
      </c>
      <c r="K10" s="47">
        <v>0</v>
      </c>
    </row>
    <row r="11" spans="2:11" ht="15" thickBot="1" x14ac:dyDescent="0.4">
      <c r="B11" s="48" t="s">
        <v>28</v>
      </c>
      <c r="C11" s="43">
        <v>0.88100000000000001</v>
      </c>
      <c r="D11" s="44">
        <v>0.84299999999999997</v>
      </c>
      <c r="E11" s="43">
        <v>0.82399999999999995</v>
      </c>
      <c r="F11" s="45">
        <v>0.57299999999999995</v>
      </c>
      <c r="G11" s="45">
        <v>0.71799999999999997</v>
      </c>
      <c r="H11" s="44">
        <v>0.46899999999999997</v>
      </c>
      <c r="I11" s="45">
        <v>0.54400000000000004</v>
      </c>
      <c r="J11" s="46">
        <v>0.64100000000000001</v>
      </c>
      <c r="K11" s="47">
        <v>0.24</v>
      </c>
    </row>
    <row r="12" spans="2:11" ht="15" thickBot="1" x14ac:dyDescent="0.4">
      <c r="B12" s="42" t="s">
        <v>29</v>
      </c>
      <c r="C12" s="49">
        <v>0.72199999999999998</v>
      </c>
      <c r="D12" s="50">
        <v>0.46899999999999997</v>
      </c>
      <c r="E12" s="49">
        <v>0.503</v>
      </c>
      <c r="F12" s="51">
        <v>0</v>
      </c>
      <c r="G12" s="51">
        <v>0</v>
      </c>
      <c r="H12" s="50">
        <v>1</v>
      </c>
      <c r="I12" s="51">
        <v>0.45300000000000001</v>
      </c>
      <c r="J12" s="52">
        <v>0.2</v>
      </c>
      <c r="K12" s="53">
        <v>0.26900000000000002</v>
      </c>
    </row>
    <row r="13" spans="2:11" ht="15" thickTop="1" x14ac:dyDescent="0.35">
      <c r="B13" s="36"/>
    </row>
  </sheetData>
  <mergeCells count="4">
    <mergeCell ref="C3:D3"/>
    <mergeCell ref="E3:H3"/>
    <mergeCell ref="I3:J3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sample 0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</dc:creator>
  <cp:lastModifiedBy>July</cp:lastModifiedBy>
  <dcterms:created xsi:type="dcterms:W3CDTF">2023-11-22T20:48:49Z</dcterms:created>
  <dcterms:modified xsi:type="dcterms:W3CDTF">2023-11-25T01:20:16Z</dcterms:modified>
</cp:coreProperties>
</file>