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D_PC22\Documents\GitHub\TeamEnv\TEA\3. Total_results\"/>
    </mc:Choice>
  </mc:AlternateContent>
  <xr:revisionPtr revIDLastSave="0" documentId="13_ncr:1_{C9A2AEEC-079A-4C3A-8AA9-89611E4A22DF}" xr6:coauthVersionLast="47" xr6:coauthVersionMax="47" xr10:uidLastSave="{00000000-0000-0000-0000-000000000000}"/>
  <bookViews>
    <workbookView xWindow="-108" yWindow="-108" windowWidth="40560" windowHeight="17496" activeTab="4" xr2:uid="{C6FCD532-DCF5-4518-BC54-76E7B4A79605}"/>
  </bookViews>
  <sheets>
    <sheet name="Pyrolysis" sheetId="3" r:id="rId1"/>
    <sheet name="SMR" sheetId="1" r:id="rId2"/>
    <sheet name="SMR CCS" sheetId="2" r:id="rId3"/>
    <sheet name="WFGD" sheetId="4" r:id="rId4"/>
    <sheet name="TEA" sheetId="5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78" i="4" l="1"/>
  <c r="K78" i="4"/>
  <c r="AI77" i="4"/>
  <c r="K77" i="4"/>
  <c r="AI76" i="4"/>
  <c r="K76" i="4"/>
  <c r="AI75" i="4"/>
  <c r="K75" i="4"/>
  <c r="AI74" i="4"/>
  <c r="K74" i="4"/>
  <c r="AI73" i="4"/>
  <c r="K73" i="4"/>
  <c r="AI72" i="4"/>
  <c r="K72" i="4"/>
  <c r="AI71" i="4"/>
  <c r="K71" i="4"/>
  <c r="AI70" i="4"/>
  <c r="K70" i="4"/>
  <c r="AI69" i="4"/>
  <c r="K69" i="4"/>
  <c r="AI68" i="4"/>
  <c r="K68" i="4"/>
  <c r="AI67" i="4"/>
  <c r="K67" i="4"/>
  <c r="AI66" i="4"/>
  <c r="K66" i="4"/>
  <c r="AI65" i="4"/>
  <c r="K65" i="4"/>
  <c r="AI64" i="4"/>
  <c r="K64" i="4"/>
  <c r="AI63" i="4"/>
  <c r="K63" i="4"/>
  <c r="AI62" i="4"/>
  <c r="K62" i="4"/>
  <c r="AI61" i="4"/>
  <c r="K61" i="4"/>
  <c r="AI60" i="4"/>
  <c r="K60" i="4"/>
  <c r="AI59" i="4"/>
  <c r="K59" i="4"/>
  <c r="AI58" i="4"/>
  <c r="K58" i="4"/>
  <c r="AI57" i="4"/>
  <c r="K57" i="4"/>
  <c r="AI56" i="4"/>
  <c r="K56" i="4"/>
  <c r="AI55" i="4"/>
  <c r="K55" i="4"/>
  <c r="AI54" i="4"/>
  <c r="K54" i="4"/>
  <c r="AI53" i="4"/>
  <c r="K53" i="4"/>
  <c r="AI52" i="4"/>
  <c r="K52" i="4"/>
  <c r="AI51" i="4"/>
  <c r="K51" i="4"/>
  <c r="AI50" i="4"/>
  <c r="K50" i="4"/>
  <c r="AI49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AI33" i="4"/>
  <c r="K33" i="4"/>
  <c r="AI32" i="4"/>
  <c r="K32" i="4"/>
  <c r="AI31" i="4"/>
  <c r="K31" i="4"/>
  <c r="AI30" i="4"/>
  <c r="K30" i="4"/>
  <c r="AI29" i="4"/>
  <c r="K29" i="4"/>
  <c r="AI28" i="4"/>
  <c r="K28" i="4"/>
  <c r="AI27" i="4"/>
  <c r="K27" i="4"/>
  <c r="AI26" i="4"/>
  <c r="K26" i="4"/>
  <c r="AI25" i="4"/>
  <c r="K25" i="4"/>
  <c r="AI24" i="4"/>
  <c r="K24" i="4"/>
  <c r="AI23" i="4"/>
  <c r="K23" i="4"/>
  <c r="AI22" i="4"/>
  <c r="K22" i="4"/>
  <c r="AI21" i="4"/>
  <c r="K21" i="4"/>
  <c r="AI20" i="4"/>
  <c r="K20" i="4"/>
  <c r="AI19" i="4"/>
  <c r="K19" i="4"/>
  <c r="AI18" i="4"/>
  <c r="K18" i="4"/>
  <c r="AI17" i="4"/>
  <c r="K17" i="4"/>
  <c r="AI16" i="4"/>
  <c r="K16" i="4"/>
  <c r="AI15" i="4"/>
  <c r="K15" i="4"/>
  <c r="AI14" i="4"/>
  <c r="K14" i="4"/>
  <c r="AI13" i="4"/>
  <c r="K13" i="4"/>
  <c r="AI12" i="4"/>
  <c r="K12" i="4"/>
  <c r="AI11" i="4"/>
  <c r="K11" i="4"/>
  <c r="AI10" i="4"/>
  <c r="K10" i="4"/>
  <c r="AI9" i="4"/>
  <c r="K9" i="4"/>
  <c r="AI8" i="4"/>
  <c r="K8" i="4"/>
  <c r="AI7" i="4"/>
  <c r="K7" i="4"/>
  <c r="AI6" i="4"/>
  <c r="K6" i="4"/>
  <c r="AI5" i="4"/>
  <c r="K5" i="4"/>
  <c r="AI4" i="4"/>
  <c r="K4" i="4"/>
  <c r="BS78" i="3"/>
  <c r="BS77" i="3"/>
  <c r="BS76" i="3"/>
  <c r="BS75" i="3"/>
  <c r="BS74" i="3"/>
  <c r="BS73" i="3"/>
  <c r="BS72" i="3"/>
  <c r="BS71" i="3"/>
  <c r="BS70" i="3"/>
  <c r="BS69" i="3"/>
  <c r="BS68" i="3"/>
  <c r="BS67" i="3"/>
  <c r="BS66" i="3"/>
  <c r="BS65" i="3"/>
  <c r="BS64" i="3"/>
  <c r="BS63" i="3"/>
  <c r="BS62" i="3"/>
  <c r="BS61" i="3"/>
  <c r="BS60" i="3"/>
  <c r="BS59" i="3"/>
  <c r="BS58" i="3"/>
  <c r="BS57" i="3"/>
  <c r="BS56" i="3"/>
  <c r="BS55" i="3"/>
  <c r="BS54" i="3"/>
  <c r="BS53" i="3"/>
  <c r="BS52" i="3"/>
  <c r="BS51" i="3"/>
  <c r="BS50" i="3"/>
  <c r="BS49" i="3"/>
  <c r="BS48" i="3"/>
  <c r="BS47" i="3"/>
  <c r="BS46" i="3"/>
  <c r="BS45" i="3"/>
  <c r="BS44" i="3"/>
  <c r="BS43" i="3"/>
  <c r="BS42" i="3"/>
  <c r="BS41" i="3"/>
  <c r="BS40" i="3"/>
  <c r="BS39" i="3"/>
  <c r="BS38" i="3"/>
  <c r="BS37" i="3"/>
  <c r="BS36" i="3"/>
  <c r="BS35" i="3"/>
  <c r="BS34" i="3"/>
  <c r="BS33" i="3"/>
  <c r="BS32" i="3"/>
  <c r="BS31" i="3"/>
  <c r="BS30" i="3"/>
  <c r="BS29" i="3"/>
  <c r="BS28" i="3"/>
  <c r="BS27" i="3"/>
  <c r="BS26" i="3"/>
  <c r="BS25" i="3"/>
  <c r="BS24" i="3"/>
  <c r="BS23" i="3"/>
  <c r="BS22" i="3"/>
  <c r="BS21" i="3"/>
  <c r="BS20" i="3"/>
  <c r="BS19" i="3"/>
  <c r="BS18" i="3"/>
  <c r="BS17" i="3"/>
  <c r="BS16" i="3"/>
  <c r="BS15" i="3"/>
  <c r="BS14" i="3"/>
  <c r="BS13" i="3"/>
  <c r="BS12" i="3"/>
  <c r="BS11" i="3"/>
  <c r="BS10" i="3"/>
  <c r="BS9" i="3"/>
  <c r="BS8" i="3"/>
  <c r="BS7" i="3"/>
  <c r="BS6" i="3"/>
  <c r="BS5" i="3"/>
  <c r="BS4" i="3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</calcChain>
</file>

<file path=xl/sharedStrings.xml><?xml version="1.0" encoding="utf-8"?>
<sst xmlns="http://schemas.openxmlformats.org/spreadsheetml/2006/main" count="712" uniqueCount="213">
  <si>
    <t>Country</t>
    <phoneticPr fontId="2" type="noConversion"/>
  </si>
  <si>
    <t>Input</t>
    <phoneticPr fontId="2" type="noConversion"/>
  </si>
  <si>
    <t>Block results</t>
    <phoneticPr fontId="2" type="noConversion"/>
  </si>
  <si>
    <t>Stream results (total flowrate [kg/hr])</t>
    <phoneticPr fontId="2" type="noConversion"/>
  </si>
  <si>
    <t>Component flowrate in CO2 (kg/hr)</t>
  </si>
  <si>
    <t>TEA</t>
    <phoneticPr fontId="2" type="noConversion"/>
  </si>
  <si>
    <t>HDPE[kg/hr]</t>
  </si>
  <si>
    <t>LDPE[kg/hr]</t>
  </si>
  <si>
    <t>PP[kg/hr]</t>
  </si>
  <si>
    <t>PS[kg/hr]</t>
  </si>
  <si>
    <t>HEATER_T</t>
    <phoneticPr fontId="2" type="noConversion"/>
  </si>
  <si>
    <t>CH4 flowrate</t>
    <phoneticPr fontId="2" type="noConversion"/>
  </si>
  <si>
    <t>PUMP_BRAKE_POWER[kW]</t>
    <phoneticPr fontId="2" type="noConversion"/>
  </si>
  <si>
    <t>COMP_BRAKE_POWER[kW]</t>
    <phoneticPr fontId="2" type="noConversion"/>
  </si>
  <si>
    <t>HEAT1_HX_AREAC[m2]</t>
    <phoneticPr fontId="2" type="noConversion"/>
  </si>
  <si>
    <t>HEAT1_HX_DUTY[cal/s]</t>
    <phoneticPr fontId="2" type="noConversion"/>
  </si>
  <si>
    <t>HEAT2_HX_AREAC[m2]</t>
    <phoneticPr fontId="2" type="noConversion"/>
  </si>
  <si>
    <t>HEAT2_HX_DUTY[cal/s]</t>
    <phoneticPr fontId="2" type="noConversion"/>
  </si>
  <si>
    <t>COOL1_HX_AREAC[m2]</t>
    <phoneticPr fontId="2" type="noConversion"/>
  </si>
  <si>
    <t>COOL1_HX_DUTY[cal/s]</t>
    <phoneticPr fontId="2" type="noConversion"/>
  </si>
  <si>
    <t>HX1_HX_AREAC[m2]</t>
    <phoneticPr fontId="2" type="noConversion"/>
  </si>
  <si>
    <t>HX1_HX_DUTY[cal/s]</t>
    <phoneticPr fontId="2" type="noConversion"/>
  </si>
  <si>
    <t>HX2_HX_AREAC[m2]</t>
    <phoneticPr fontId="2" type="noConversion"/>
  </si>
  <si>
    <t>HX2_HX_DUTY[cal/s]</t>
    <phoneticPr fontId="2" type="noConversion"/>
  </si>
  <si>
    <t>DRUM_BAL_MASI_TFL[kg/h]</t>
    <phoneticPr fontId="2" type="noConversion"/>
  </si>
  <si>
    <t>SMR_QCALC[cal/s]</t>
    <phoneticPr fontId="2" type="noConversion"/>
  </si>
  <si>
    <t>SMR_BAL_MASI_TFL[kg/h]</t>
    <phoneticPr fontId="2" type="noConversion"/>
  </si>
  <si>
    <t>WGS_BAL_MASI_TFL[kg/h]</t>
    <phoneticPr fontId="2" type="noConversion"/>
  </si>
  <si>
    <t>PSA_QCALC[cal/s]</t>
    <phoneticPr fontId="2" type="noConversion"/>
  </si>
  <si>
    <t>PSA_BAL_MOLI_TFL[kmol/h]</t>
    <phoneticPr fontId="2" type="noConversion"/>
  </si>
  <si>
    <t>VSA_QCALC[cal/s]</t>
    <phoneticPr fontId="2" type="noConversion"/>
  </si>
  <si>
    <t>VSA_BAL_MASI_TFL[kg/h]</t>
    <phoneticPr fontId="2" type="noConversion"/>
  </si>
  <si>
    <t>VSA_BAL_MOLI_TFL[kmol/h]</t>
    <phoneticPr fontId="2" type="noConversion"/>
  </si>
  <si>
    <t>CH4</t>
  </si>
  <si>
    <t>CO2</t>
  </si>
  <si>
    <t>H2</t>
  </si>
  <si>
    <t>H2O</t>
  </si>
  <si>
    <t>S1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</si>
  <si>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</si>
  <si>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</si>
  <si>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</si>
  <si>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</si>
  <si>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</si>
  <si>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</si>
  <si>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</si>
  <si>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</si>
  <si>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</si>
  <si>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</si>
  <si>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</si>
  <si>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S3</t>
  </si>
  <si>
    <t>S4</t>
  </si>
  <si>
    <t>S5</t>
  </si>
  <si>
    <t>S6</t>
  </si>
  <si>
    <t>S7</t>
  </si>
  <si>
    <t>S8</t>
  </si>
  <si>
    <t>S9</t>
  </si>
  <si>
    <t>S9-1</t>
  </si>
  <si>
    <t>S9-2</t>
  </si>
  <si>
    <t>CO</t>
  </si>
  <si>
    <t>EAC</t>
  </si>
  <si>
    <t>TPC</t>
  </si>
  <si>
    <t>Revenue</t>
  </si>
  <si>
    <t>TAC</t>
    <phoneticPr fontId="2" type="noConversion"/>
  </si>
  <si>
    <t>Brazil</t>
    <phoneticPr fontId="2" type="noConversion"/>
  </si>
  <si>
    <t>China</t>
    <phoneticPr fontId="2" type="noConversion"/>
  </si>
  <si>
    <t>Saudi Arabia</t>
    <phoneticPr fontId="2" type="noConversion"/>
  </si>
  <si>
    <t>Spain</t>
    <phoneticPr fontId="2" type="noConversion"/>
  </si>
  <si>
    <t>USA</t>
    <phoneticPr fontId="2" type="noConversion"/>
  </si>
  <si>
    <t>COOL2_HX_AREAC</t>
  </si>
  <si>
    <t>COOL3_HX_AREAC</t>
  </si>
  <si>
    <t>COOL4_HX_AREAC</t>
  </si>
  <si>
    <t>COOL5_HX_AREAC</t>
  </si>
  <si>
    <t>COMP2_BRAKE_POWER</t>
  </si>
  <si>
    <t>COMP3_BRAKE_POWER</t>
  </si>
  <si>
    <t>COMP4_BRAKE_POWER</t>
  </si>
  <si>
    <t>COMP5_BRAKE_POWER</t>
  </si>
  <si>
    <t>COOL2_HX_DUTY</t>
  </si>
  <si>
    <t>COOL3_HX_DUTY</t>
  </si>
  <si>
    <t>COOL4_HX_DUTY</t>
  </si>
  <si>
    <t>COOL5_HX_DUTY</t>
  </si>
  <si>
    <t>Components flowrate in VAP [kg/hr]</t>
    <phoneticPr fontId="2" type="noConversion"/>
  </si>
  <si>
    <t>Components flowrate in LIQ [kg/hr]</t>
    <phoneticPr fontId="2" type="noConversion"/>
  </si>
  <si>
    <t>HDPDCOM_HD[cal/s]</t>
    <phoneticPr fontId="2" type="noConversion"/>
  </si>
  <si>
    <t>LPDECOM_HD[cal/s]</t>
    <phoneticPr fontId="2" type="noConversion"/>
  </si>
  <si>
    <t>PPDECOM_HD[cal/s]</t>
    <phoneticPr fontId="2" type="noConversion"/>
  </si>
  <si>
    <t>PSDECOM_HD[cal/s]</t>
    <phoneticPr fontId="2" type="noConversion"/>
  </si>
  <si>
    <t>HEATER_HX_AREAC[m2]</t>
    <phoneticPr fontId="2" type="noConversion"/>
  </si>
  <si>
    <t>HEATER_HD[cal/s]</t>
    <phoneticPr fontId="2" type="noConversion"/>
  </si>
  <si>
    <t>RPLUG_HD[cal/s]</t>
    <phoneticPr fontId="2" type="noConversion"/>
  </si>
  <si>
    <t>RPYRO_HD[cal/s]</t>
    <phoneticPr fontId="2" type="noConversion"/>
  </si>
  <si>
    <t>COOLER_HX_AREAC[m2]</t>
    <phoneticPr fontId="2" type="noConversion"/>
  </si>
  <si>
    <t>COOLER_HX_DUTY[cal/s]</t>
    <phoneticPr fontId="2" type="noConversion"/>
  </si>
  <si>
    <t>HPDCOUT</t>
  </si>
  <si>
    <t>LIQ</t>
  </si>
  <si>
    <t>LPDCOUT</t>
  </si>
  <si>
    <t>PPDCOUT</t>
  </si>
  <si>
    <t>PSDCOUT</t>
  </si>
  <si>
    <t>RPLUGIN</t>
  </si>
  <si>
    <t>RPLUGIN2</t>
  </si>
  <si>
    <t>RPYROIN</t>
  </si>
  <si>
    <t>RPYROOUT</t>
  </si>
  <si>
    <t>VAP</t>
  </si>
  <si>
    <t>C2H6</t>
  </si>
  <si>
    <t>C2H4</t>
  </si>
  <si>
    <t>C4H10</t>
  </si>
  <si>
    <t>C6H6</t>
  </si>
  <si>
    <t>C7H8</t>
  </si>
  <si>
    <t>C8H10</t>
  </si>
  <si>
    <t>C9H18</t>
  </si>
  <si>
    <t>C10H8</t>
  </si>
  <si>
    <t>C10H14</t>
  </si>
  <si>
    <t>C14H30</t>
  </si>
  <si>
    <t>C16H34</t>
  </si>
  <si>
    <t>C22H46</t>
  </si>
  <si>
    <t>O2</t>
  </si>
  <si>
    <t>C6H6O</t>
  </si>
  <si>
    <t>N2</t>
  </si>
  <si>
    <t>H2_LIQ</t>
  </si>
  <si>
    <t>CO_LIQ</t>
  </si>
  <si>
    <t>CO2_LIQ</t>
  </si>
  <si>
    <t>CH4_LIQ</t>
  </si>
  <si>
    <t>C2H6_LIQ</t>
  </si>
  <si>
    <t>C2H4_LIQ</t>
  </si>
  <si>
    <t>C4H10_LIQ</t>
  </si>
  <si>
    <t>C6H6_LIQ</t>
  </si>
  <si>
    <t>C7H8_LIQ</t>
  </si>
  <si>
    <t>C8H10_LIQ</t>
  </si>
  <si>
    <t>C9H18_LIQ</t>
  </si>
  <si>
    <t>C10H8_LIQ</t>
  </si>
  <si>
    <t>C10H14_LIQ</t>
  </si>
  <si>
    <t>C14H30_LIQ</t>
  </si>
  <si>
    <t>C16H34_LIQ</t>
  </si>
  <si>
    <t>C22H46_LIQ</t>
  </si>
  <si>
    <t>O2_LIQ</t>
  </si>
  <si>
    <t>C6H6O_LIQ</t>
  </si>
  <si>
    <t>N2_LIQ</t>
  </si>
  <si>
    <t>pyro_EAC</t>
  </si>
  <si>
    <t>pyro_TPC</t>
  </si>
  <si>
    <t>pyro_REV_SMR</t>
  </si>
  <si>
    <t>pyro_REV_NG</t>
  </si>
  <si>
    <t>Components in CLEANGAS (kg/h)</t>
    <phoneticPr fontId="2" type="noConversion"/>
  </si>
  <si>
    <t>배출량</t>
    <phoneticPr fontId="2" type="noConversion"/>
  </si>
  <si>
    <t>HEATER_HD[cal/s]</t>
  </si>
  <si>
    <t>Required WOS[kg/h]</t>
    <phoneticPr fontId="2" type="noConversion"/>
  </si>
  <si>
    <t>Acutal WOS[kg/h]</t>
    <phoneticPr fontId="2" type="noConversion"/>
  </si>
  <si>
    <t>WOS 부족 여부</t>
    <phoneticPr fontId="2" type="noConversion"/>
  </si>
  <si>
    <t>LIME-DS_BAL_MASI_TFL</t>
  </si>
  <si>
    <t>LIME-DS_QCALC</t>
  </si>
  <si>
    <t>SCRUBBER_TOT_VOL</t>
  </si>
  <si>
    <t>SCRUBBER_QCALC</t>
  </si>
  <si>
    <t>GYP-CR_TOT_VOL</t>
  </si>
  <si>
    <t>GYP-CR_QCALC</t>
  </si>
  <si>
    <t>GAS-SP_BAL_MASI_TFL</t>
  </si>
  <si>
    <t>GAS-SP_QCALC</t>
  </si>
  <si>
    <t>GYP-SP_BAL_MASI_TFL</t>
  </si>
  <si>
    <t>GYP-SP_QCALC</t>
  </si>
  <si>
    <t>CALCI-02 in GYPSUM</t>
    <phoneticPr fontId="2" type="noConversion"/>
  </si>
  <si>
    <t>SO2</t>
  </si>
  <si>
    <t>CALCI-01</t>
  </si>
  <si>
    <t>CALCI-02</t>
    <phoneticPr fontId="2" type="noConversion"/>
  </si>
  <si>
    <t>NA2O</t>
  </si>
  <si>
    <t>AR</t>
  </si>
  <si>
    <t>SO2 (ppm)</t>
    <phoneticPr fontId="2" type="noConversion"/>
  </si>
  <si>
    <t>DW 에서 탈황공정 포함해야함</t>
    <phoneticPr fontId="2" type="noConversion"/>
  </si>
  <si>
    <t>결과무시</t>
    <phoneticPr fontId="2" type="noConversion"/>
  </si>
  <si>
    <t>Pyrolysis</t>
    <phoneticPr fontId="2" type="noConversion"/>
  </si>
  <si>
    <t>SMR</t>
    <phoneticPr fontId="2" type="noConversion"/>
  </si>
  <si>
    <t>CCS</t>
    <phoneticPr fontId="2" type="noConversion"/>
  </si>
  <si>
    <t>WFGD</t>
    <phoneticPr fontId="2" type="noConversion"/>
  </si>
  <si>
    <t>Path1</t>
    <phoneticPr fontId="2" type="noConversion"/>
  </si>
  <si>
    <t>Path2</t>
    <phoneticPr fontId="2" type="noConversion"/>
  </si>
  <si>
    <t>Path3</t>
    <phoneticPr fontId="2" type="noConversion"/>
  </si>
  <si>
    <t>Path4</t>
    <phoneticPr fontId="2" type="noConversion"/>
  </si>
  <si>
    <t>Path5</t>
    <phoneticPr fontId="2" type="noConversion"/>
  </si>
  <si>
    <t>Path6</t>
    <phoneticPr fontId="2" type="noConversion"/>
  </si>
  <si>
    <t>Country</t>
  </si>
  <si>
    <t>HEATER_T</t>
  </si>
  <si>
    <t>SMR_EAC</t>
  </si>
  <si>
    <t>SMR_TPC</t>
  </si>
  <si>
    <t>SMR_REV</t>
  </si>
  <si>
    <t>SMRCCU_EAC</t>
  </si>
  <si>
    <t>SMRCCU_TPC</t>
  </si>
  <si>
    <t>SMRCCU_REV</t>
  </si>
  <si>
    <t>WFGD_EAC</t>
  </si>
  <si>
    <t>WFGD_TPC</t>
  </si>
  <si>
    <t>WFGD_REV</t>
  </si>
  <si>
    <t>Path1_EAC</t>
  </si>
  <si>
    <t>Path1_TPC</t>
  </si>
  <si>
    <t>Path1_REV</t>
  </si>
  <si>
    <t>Path2_EAC</t>
  </si>
  <si>
    <t>Path2_TPC</t>
  </si>
  <si>
    <t>Path2_REV</t>
  </si>
  <si>
    <t>Path3_EAC</t>
  </si>
  <si>
    <t>Path3_TPC</t>
  </si>
  <si>
    <t>Path3_REV</t>
  </si>
  <si>
    <t>Path4_EAC</t>
  </si>
  <si>
    <t>Path4_TPC</t>
  </si>
  <si>
    <t>Path4_REV</t>
  </si>
  <si>
    <t>Path5_EAC</t>
  </si>
  <si>
    <t>Path5_TPC</t>
  </si>
  <si>
    <t>Path5_REV</t>
  </si>
  <si>
    <t>Path6_EAC</t>
  </si>
  <si>
    <t>Path6_TPC</t>
  </si>
  <si>
    <t>Path6_REV</t>
  </si>
  <si>
    <t>Brazil</t>
  </si>
  <si>
    <t>China</t>
  </si>
  <si>
    <t>Saudi Arabia</t>
  </si>
  <si>
    <t>Spain</t>
  </si>
  <si>
    <t>USA</t>
  </si>
  <si>
    <t>WOS 부족 여부</t>
  </si>
  <si>
    <t>충분</t>
  </si>
  <si>
    <t>부족</t>
  </si>
  <si>
    <t>WFGD 불가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</si>
</sst>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5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5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3" fillId="3" borderId="5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3" fillId="4" borderId="11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3" borderId="15" xfId="0" applyFont="1" applyFill="1" applyBorder="1">
      <alignment vertical="center"/>
    </xf>
    <xf numFmtId="0" fontId="3" fillId="3" borderId="11" xfId="0" applyFont="1" applyFill="1" applyBorder="1">
      <alignment vertical="center"/>
    </xf>
    <xf numFmtId="0" fontId="3" fillId="3" borderId="16" xfId="0" applyFont="1" applyFill="1" applyBorder="1">
      <alignment vertical="center"/>
    </xf>
    <xf numFmtId="0" fontId="3" fillId="5" borderId="10" xfId="0" applyFont="1" applyFill="1" applyBorder="1">
      <alignment vertical="center"/>
    </xf>
    <xf numFmtId="0" fontId="3" fillId="5" borderId="11" xfId="0" applyFont="1" applyFill="1" applyBorder="1">
      <alignment vertical="center"/>
    </xf>
    <xf numFmtId="0" fontId="3" fillId="5" borderId="12" xfId="0" applyFont="1" applyFill="1" applyBorder="1">
      <alignment vertical="center"/>
    </xf>
    <xf numFmtId="0" fontId="3" fillId="6" borderId="15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6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3" fillId="5" borderId="26" xfId="0" applyFont="1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3" fillId="0" borderId="0" xfId="0" applyFont="1">
      <alignment vertical="center"/>
    </xf>
    <xf numFmtId="0" fontId="3" fillId="4" borderId="15" xfId="0" applyFont="1" applyFill="1" applyBorder="1">
      <alignment vertical="center"/>
    </xf>
    <xf numFmtId="0" fontId="3" fillId="4" borderId="16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6" borderId="10" xfId="0" applyFont="1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11" fontId="0" fillId="6" borderId="18" xfId="0" applyNumberFormat="1" applyFill="1" applyBorder="1">
      <alignment vertical="center"/>
    </xf>
    <xf numFmtId="11" fontId="0" fillId="0" borderId="0" xfId="0" applyNumberFormat="1">
      <alignment vertical="center"/>
    </xf>
    <xf numFmtId="11" fontId="0" fillId="0" borderId="23" xfId="0" applyNumberFormat="1" applyBorder="1">
      <alignment vertical="center"/>
    </xf>
    <xf numFmtId="0" fontId="0" fillId="6" borderId="20" xfId="0" applyFill="1" applyBorder="1">
      <alignment vertical="center"/>
    </xf>
    <xf numFmtId="0" fontId="0" fillId="6" borderId="0" xfId="0" applyFill="1">
      <alignment vertical="center"/>
    </xf>
    <xf numFmtId="0" fontId="0" fillId="6" borderId="21" xfId="0" applyFill="1" applyBorder="1">
      <alignment vertical="center"/>
    </xf>
    <xf numFmtId="11" fontId="0" fillId="6" borderId="0" xfId="0" applyNumberFormat="1" applyFill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5" borderId="25" xfId="0" applyFont="1" applyFill="1" applyBorder="1">
      <alignment vertical="center"/>
    </xf>
    <xf numFmtId="0" fontId="3" fillId="8" borderId="13" xfId="0" applyFont="1" applyFill="1" applyBorder="1">
      <alignment vertical="center"/>
    </xf>
    <xf numFmtId="0" fontId="3" fillId="5" borderId="15" xfId="0" applyFont="1" applyFill="1" applyBorder="1">
      <alignment vertical="center"/>
    </xf>
    <xf numFmtId="0" fontId="3" fillId="5" borderId="16" xfId="0" applyFont="1" applyFill="1" applyBorder="1">
      <alignment vertical="center"/>
    </xf>
    <xf numFmtId="0" fontId="3" fillId="7" borderId="10" xfId="0" applyFont="1" applyFill="1" applyBorder="1">
      <alignment vertical="center"/>
    </xf>
    <xf numFmtId="0" fontId="3" fillId="7" borderId="11" xfId="0" applyFont="1" applyFill="1" applyBorder="1">
      <alignment vertical="center"/>
    </xf>
    <xf numFmtId="0" fontId="3" fillId="7" borderId="12" xfId="0" applyFont="1" applyFill="1" applyBorder="1">
      <alignment vertical="center"/>
    </xf>
    <xf numFmtId="0" fontId="3" fillId="7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23" xfId="0" applyFont="1" applyBorder="1">
      <alignment vertical="center"/>
    </xf>
    <xf numFmtId="0" fontId="0" fillId="5" borderId="17" xfId="0" applyFill="1" applyBorder="1">
      <alignment vertical="center"/>
    </xf>
    <xf numFmtId="0" fontId="0" fillId="5" borderId="18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20" xfId="0" applyFill="1" applyBorder="1">
      <alignment vertical="center"/>
    </xf>
    <xf numFmtId="0" fontId="0" fillId="5" borderId="0" xfId="0" applyFill="1">
      <alignment vertical="center"/>
    </xf>
    <xf numFmtId="11" fontId="0" fillId="5" borderId="21" xfId="0" applyNumberFormat="1" applyFill="1" applyBorder="1">
      <alignment vertical="center"/>
    </xf>
    <xf numFmtId="0" fontId="0" fillId="5" borderId="28" xfId="0" applyFill="1" applyBorder="1">
      <alignment vertical="center"/>
    </xf>
    <xf numFmtId="11" fontId="0" fillId="5" borderId="0" xfId="0" applyNumberFormat="1" applyFill="1">
      <alignment vertical="center"/>
    </xf>
    <xf numFmtId="0" fontId="0" fillId="5" borderId="21" xfId="0" applyFill="1" applyBorder="1">
      <alignment vertical="center"/>
    </xf>
    <xf numFmtId="11" fontId="0" fillId="5" borderId="28" xfId="0" applyNumberFormat="1" applyFill="1" applyBorder="1">
      <alignment vertical="center"/>
    </xf>
    <xf numFmtId="0" fontId="0" fillId="5" borderId="22" xfId="0" applyFill="1" applyBorder="1">
      <alignment vertical="center"/>
    </xf>
    <xf numFmtId="0" fontId="0" fillId="5" borderId="23" xfId="0" applyFill="1" applyBorder="1">
      <alignment vertical="center"/>
    </xf>
    <xf numFmtId="11" fontId="0" fillId="5" borderId="24" xfId="0" applyNumberFormat="1" applyFill="1" applyBorder="1">
      <alignment vertical="center"/>
    </xf>
    <xf numFmtId="0" fontId="0" fillId="5" borderId="29" xfId="0" applyFill="1" applyBorder="1">
      <alignment vertical="center"/>
    </xf>
    <xf numFmtId="11" fontId="0" fillId="5" borderId="23" xfId="0" applyNumberFormat="1" applyFill="1" applyBorder="1">
      <alignment vertical="center"/>
    </xf>
    <xf numFmtId="0" fontId="0" fillId="5" borderId="24" xfId="0" applyFill="1" applyBorder="1">
      <alignment vertical="center"/>
    </xf>
    <xf numFmtId="11" fontId="0" fillId="0" borderId="19" xfId="0" applyNumberFormat="1" applyBorder="1">
      <alignment vertical="center"/>
    </xf>
    <xf numFmtId="11" fontId="0" fillId="0" borderId="18" xfId="0" applyNumberFormat="1" applyBorder="1">
      <alignment vertical="center"/>
    </xf>
    <xf numFmtId="0" fontId="6" fillId="0" borderId="0" xfId="0" applyFont="1">
      <alignment vertical="center"/>
    </xf>
    <xf numFmtId="0" fontId="6" fillId="0" borderId="20" xfId="0" applyFont="1" applyBorder="1">
      <alignment vertical="center"/>
    </xf>
    <xf numFmtId="0" fontId="6" fillId="0" borderId="21" xfId="0" applyFont="1" applyBorder="1">
      <alignment vertical="center"/>
    </xf>
    <xf numFmtId="0" fontId="6" fillId="0" borderId="28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0" xfId="0" applyFont="1">
      <alignment vertical="center"/>
    </xf>
    <xf numFmtId="0" fontId="7" fillId="0" borderId="21" xfId="0" applyFont="1" applyBorder="1">
      <alignment vertical="center"/>
    </xf>
    <xf numFmtId="0" fontId="8" fillId="0" borderId="0" xfId="0" applyFont="1">
      <alignment vertical="center"/>
    </xf>
    <xf numFmtId="0" fontId="8" fillId="0" borderId="21" xfId="0" applyFont="1" applyBorder="1">
      <alignment vertical="center"/>
    </xf>
    <xf numFmtId="0" fontId="8" fillId="0" borderId="20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24" xfId="0" applyFont="1" applyBorder="1">
      <alignment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23" xfId="0" applyFont="1" applyFill="1" applyBorder="1">
      <alignment vertical="center"/>
    </xf>
    <xf numFmtId="0" fontId="3" fillId="9" borderId="22" xfId="0" applyFont="1" applyFill="1" applyBorder="1">
      <alignment vertical="center"/>
    </xf>
    <xf numFmtId="0" fontId="3" fillId="9" borderId="23" xfId="0" applyFont="1" applyFill="1" applyBorder="1">
      <alignment vertical="center"/>
    </xf>
    <xf numFmtId="0" fontId="3" fillId="9" borderId="24" xfId="0" applyFont="1" applyFill="1" applyBorder="1">
      <alignment vertical="center"/>
    </xf>
    <xf numFmtId="0" fontId="3" fillId="3" borderId="23" xfId="0" applyFont="1" applyFill="1" applyBorder="1">
      <alignment vertical="center"/>
    </xf>
    <xf numFmtId="0" fontId="3" fillId="3" borderId="22" xfId="0" applyFont="1" applyFill="1" applyBorder="1">
      <alignment vertical="center"/>
    </xf>
    <xf numFmtId="0" fontId="3" fillId="3" borderId="24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0" borderId="29" xfId="0" applyFont="1" applyBorder="1">
      <alignment vertical="center"/>
    </xf>
    <xf numFmtId="0" fontId="7" fillId="0" borderId="28" xfId="0" applyFont="1" applyBorder="1">
      <alignment vertical="center"/>
    </xf>
    <xf numFmtId="0" fontId="7" fillId="0" borderId="29" xfId="0" applyFont="1" applyBorder="1">
      <alignment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[1]Results_pyrolysis_v3!$BQ$65:$BQ$78</c:f>
              <c:numCache>
                <c:formatCode>General</c:formatCode>
                <c:ptCount val="14"/>
                <c:pt idx="0">
                  <c:v>1248701.73139851</c:v>
                </c:pt>
                <c:pt idx="1">
                  <c:v>1348986.7497624301</c:v>
                </c:pt>
                <c:pt idx="2">
                  <c:v>1455401.02296836</c:v>
                </c:pt>
                <c:pt idx="3">
                  <c:v>1477468.3315761399</c:v>
                </c:pt>
                <c:pt idx="4">
                  <c:v>1458558.8670988099</c:v>
                </c:pt>
                <c:pt idx="5">
                  <c:v>1445737.7215032601</c:v>
                </c:pt>
                <c:pt idx="6">
                  <c:v>1437230.75322688</c:v>
                </c:pt>
                <c:pt idx="7">
                  <c:v>1431952.9238986501</c:v>
                </c:pt>
                <c:pt idx="8">
                  <c:v>1428829.9947124301</c:v>
                </c:pt>
                <c:pt idx="9">
                  <c:v>1427175.2699814499</c:v>
                </c:pt>
                <c:pt idx="10">
                  <c:v>1427003.49389038</c:v>
                </c:pt>
                <c:pt idx="11">
                  <c:v>1427456.52281418</c:v>
                </c:pt>
                <c:pt idx="12">
                  <c:v>1428544.1410984599</c:v>
                </c:pt>
                <c:pt idx="13">
                  <c:v>1429855.2494552301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7-4775-8F85-FDC81D56B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810896"/>
        <c:axId val="936034336"/>
      </c:lineChart>
      <c:catAx>
        <c:axId val="17538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6034336"/>
        <c:crosses val="autoZero"/>
        <c:auto val="1"/>
        <c:lblAlgn val="ctr"/>
        <c:lblOffset val="100"/>
        <c:noMultiLvlLbl val="0"/>
      </c:catAx>
      <c:valAx>
        <c:axId val="936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38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Brazil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[2]Sheet2!$AF$4:$AF$18</c:f>
              <c:numCache>
                <c:formatCode>General</c:formatCode>
                <c:ptCount val="15"/>
                <c:pt idx="0">
                  <c:v>30094.721985916301</c:v>
                </c:pt>
                <c:pt idx="1">
                  <c:v>67829.358822660695</c:v>
                </c:pt>
                <c:pt idx="2">
                  <c:v>95433.738501537402</c:v>
                </c:pt>
                <c:pt idx="3">
                  <c:v>119179.893559551</c:v>
                </c:pt>
                <c:pt idx="4">
                  <c:v>140745.48812918001</c:v>
                </c:pt>
                <c:pt idx="5">
                  <c:v>160893.53996881499</c:v>
                </c:pt>
                <c:pt idx="6">
                  <c:v>180020.35782791299</c:v>
                </c:pt>
                <c:pt idx="7">
                  <c:v>198401.219677594</c:v>
                </c:pt>
                <c:pt idx="8">
                  <c:v>216196.16113043801</c:v>
                </c:pt>
                <c:pt idx="9">
                  <c:v>233529.933518281</c:v>
                </c:pt>
                <c:pt idx="10">
                  <c:v>250488.50406188899</c:v>
                </c:pt>
                <c:pt idx="11">
                  <c:v>267140.40294078301</c:v>
                </c:pt>
                <c:pt idx="12">
                  <c:v>283545.13283108198</c:v>
                </c:pt>
                <c:pt idx="13">
                  <c:v>299710.35373246099</c:v>
                </c:pt>
                <c:pt idx="14">
                  <c:v>315706.49481027899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0-4712-86D2-BE7C2BE38BF6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[2]Sheet2!$AG$4:$AG$18</c:f>
              <c:numCache>
                <c:formatCode>General</c:formatCode>
                <c:ptCount val="15"/>
                <c:pt idx="0">
                  <c:v>5877.3923485857504</c:v>
                </c:pt>
                <c:pt idx="1">
                  <c:v>15169.2999154314</c:v>
                </c:pt>
                <c:pt idx="2">
                  <c:v>22998.4637886411</c:v>
                </c:pt>
                <c:pt idx="3">
                  <c:v>30361.083475634601</c:v>
                </c:pt>
                <c:pt idx="4">
                  <c:v>37508.865788102899</c:v>
                </c:pt>
                <c:pt idx="5">
                  <c:v>44538.353201783</c:v>
                </c:pt>
                <c:pt idx="6">
                  <c:v>51537.0702189617</c:v>
                </c:pt>
                <c:pt idx="7">
                  <c:v>58537.0363887942</c:v>
                </c:pt>
                <c:pt idx="8">
                  <c:v>65563.701324641894</c:v>
                </c:pt>
                <c:pt idx="9">
                  <c:v>72640.061521007199</c:v>
                </c:pt>
                <c:pt idx="10">
                  <c:v>79777.382558819896</c:v>
                </c:pt>
                <c:pt idx="11">
                  <c:v>86991.100132080901</c:v>
                </c:pt>
                <c:pt idx="12">
                  <c:v>94302.396986717897</c:v>
                </c:pt>
                <c:pt idx="13">
                  <c:v>101659.916266575</c:v>
                </c:pt>
                <c:pt idx="14">
                  <c:v>109136.936659099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0-4712-86D2-BE7C2BE3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[2]Sheet2!$AH$4:$AH$18</c:f>
              <c:numCache>
                <c:formatCode>General</c:formatCode>
                <c:ptCount val="15"/>
                <c:pt idx="0">
                  <c:v>111.71010674999999</c:v>
                </c:pt>
                <c:pt idx="1">
                  <c:v>439.63378699999998</c:v>
                </c:pt>
                <c:pt idx="2">
                  <c:v>778.22331825000003</c:v>
                </c:pt>
                <c:pt idx="3">
                  <c:v>1122.0464525</c:v>
                </c:pt>
                <c:pt idx="4">
                  <c:v>1473.378117</c:v>
                </c:pt>
                <c:pt idx="5">
                  <c:v>1844.5797172499999</c:v>
                </c:pt>
                <c:pt idx="6">
                  <c:v>2220.9974402500002</c:v>
                </c:pt>
                <c:pt idx="7">
                  <c:v>2611.6093514999998</c:v>
                </c:pt>
                <c:pt idx="8">
                  <c:v>3014.1053379999998</c:v>
                </c:pt>
                <c:pt idx="9">
                  <c:v>3427.8682359999998</c:v>
                </c:pt>
                <c:pt idx="10">
                  <c:v>3853.2823772500001</c:v>
                </c:pt>
                <c:pt idx="11">
                  <c:v>4289.44578</c:v>
                </c:pt>
                <c:pt idx="12">
                  <c:v>4734.1253624999999</c:v>
                </c:pt>
                <c:pt idx="13">
                  <c:v>5196.8444099999997</c:v>
                </c:pt>
                <c:pt idx="14">
                  <c:v>5666.1343825000004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0-4712-86D2-BE7C2BE3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China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[2]Sheet2!$AF$19:$AF$33</c:f>
              <c:numCache>
                <c:formatCode>General</c:formatCode>
                <c:ptCount val="15"/>
                <c:pt idx="0">
                  <c:v>42505.098590255497</c:v>
                </c:pt>
                <c:pt idx="1">
                  <c:v>95806.316338666104</c:v>
                </c:pt>
                <c:pt idx="2">
                  <c:v>134806.82409831</c:v>
                </c:pt>
                <c:pt idx="3">
                  <c:v>168350.34089473</c:v>
                </c:pt>
                <c:pt idx="4">
                  <c:v>198821.27810118001</c:v>
                </c:pt>
                <c:pt idx="5">
                  <c:v>227280.15363659701</c:v>
                </c:pt>
                <c:pt idx="6">
                  <c:v>254314.48826232599</c:v>
                </c:pt>
                <c:pt idx="7">
                  <c:v>280286.84693511302</c:v>
                </c:pt>
                <c:pt idx="8">
                  <c:v>305443.60544997401</c:v>
                </c:pt>
                <c:pt idx="9">
                  <c:v>329931.16173734999</c:v>
                </c:pt>
                <c:pt idx="10">
                  <c:v>353901.65119567298</c:v>
                </c:pt>
                <c:pt idx="11">
                  <c:v>377434.14116868901</c:v>
                </c:pt>
                <c:pt idx="12">
                  <c:v>400606.254686717</c:v>
                </c:pt>
                <c:pt idx="13">
                  <c:v>423471.15986189398</c:v>
                </c:pt>
                <c:pt idx="14">
                  <c:v>446073.78042528901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4-4139-A15A-F9155D724959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[2]Sheet2!$AG$19:$AG$33</c:f>
              <c:numCache>
                <c:formatCode>General</c:formatCode>
                <c:ptCount val="15"/>
                <c:pt idx="0">
                  <c:v>7615.3342715884301</c:v>
                </c:pt>
                <c:pt idx="1">
                  <c:v>18783.500392035399</c:v>
                </c:pt>
                <c:pt idx="2">
                  <c:v>27817.829717304699</c:v>
                </c:pt>
                <c:pt idx="3">
                  <c:v>36104.065171504801</c:v>
                </c:pt>
                <c:pt idx="4">
                  <c:v>44011.809869217403</c:v>
                </c:pt>
                <c:pt idx="5">
                  <c:v>51704.4358041421</c:v>
                </c:pt>
                <c:pt idx="6">
                  <c:v>59276.940144309097</c:v>
                </c:pt>
                <c:pt idx="7">
                  <c:v>66786.423873252599</c:v>
                </c:pt>
                <c:pt idx="8">
                  <c:v>74268.798560190204</c:v>
                </c:pt>
                <c:pt idx="9">
                  <c:v>81748.068251490404</c:v>
                </c:pt>
                <c:pt idx="10">
                  <c:v>89248.289633341104</c:v>
                </c:pt>
                <c:pt idx="11">
                  <c:v>96784.332790182496</c:v>
                </c:pt>
                <c:pt idx="12">
                  <c:v>104392.469643063</c:v>
                </c:pt>
                <c:pt idx="13">
                  <c:v>112027.06401248201</c:v>
                </c:pt>
                <c:pt idx="14">
                  <c:v>119720.19103779399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4-4139-A15A-F9155D72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[2]Sheet2!$AH$19:$AH$33</c:f>
              <c:numCache>
                <c:formatCode>General</c:formatCode>
                <c:ptCount val="15"/>
                <c:pt idx="0">
                  <c:v>199.90382450000001</c:v>
                </c:pt>
                <c:pt idx="1">
                  <c:v>780.90641974999903</c:v>
                </c:pt>
                <c:pt idx="2">
                  <c:v>1375.8612889999999</c:v>
                </c:pt>
                <c:pt idx="3">
                  <c:v>1991.2427802499999</c:v>
                </c:pt>
                <c:pt idx="4">
                  <c:v>2625.8601157500002</c:v>
                </c:pt>
                <c:pt idx="5">
                  <c:v>3282.6502962499999</c:v>
                </c:pt>
                <c:pt idx="6">
                  <c:v>3959.20591775</c:v>
                </c:pt>
                <c:pt idx="7">
                  <c:v>4655.4930100000001</c:v>
                </c:pt>
                <c:pt idx="8">
                  <c:v>5372.7043524999999</c:v>
                </c:pt>
                <c:pt idx="9">
                  <c:v>6110.3862449999997</c:v>
                </c:pt>
                <c:pt idx="10">
                  <c:v>6868.3760400000001</c:v>
                </c:pt>
                <c:pt idx="11">
                  <c:v>7645.5196075000003</c:v>
                </c:pt>
                <c:pt idx="12">
                  <c:v>8429.4233525</c:v>
                </c:pt>
                <c:pt idx="13">
                  <c:v>9246.7197300000007</c:v>
                </c:pt>
                <c:pt idx="14">
                  <c:v>10084.681732499999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4-4139-A15A-F9155D72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Spain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[2]Sheet2!$AF$49:$AF$63</c:f>
              <c:numCache>
                <c:formatCode>General</c:formatCode>
                <c:ptCount val="15"/>
                <c:pt idx="0">
                  <c:v>32419.3797457855</c:v>
                </c:pt>
                <c:pt idx="1">
                  <c:v>74915.678665412604</c:v>
                </c:pt>
                <c:pt idx="2">
                  <c:v>105399.29497227199</c:v>
                </c:pt>
                <c:pt idx="3">
                  <c:v>131614.20288837099</c:v>
                </c:pt>
                <c:pt idx="4">
                  <c:v>155424.13344154099</c:v>
                </c:pt>
                <c:pt idx="5">
                  <c:v>177655.42825140699</c:v>
                </c:pt>
                <c:pt idx="6">
                  <c:v>198776.36791409901</c:v>
                </c:pt>
                <c:pt idx="7">
                  <c:v>219056.84620095999</c:v>
                </c:pt>
                <c:pt idx="8">
                  <c:v>238693.17160109899</c:v>
                </c:pt>
                <c:pt idx="9">
                  <c:v>257816.42368678801</c:v>
                </c:pt>
                <c:pt idx="10">
                  <c:v>276531.87888562097</c:v>
                </c:pt>
                <c:pt idx="11">
                  <c:v>294901.17545890698</c:v>
                </c:pt>
                <c:pt idx="12">
                  <c:v>312982.16751946701</c:v>
                </c:pt>
                <c:pt idx="13">
                  <c:v>330826.19300539698</c:v>
                </c:pt>
                <c:pt idx="14">
                  <c:v>348476.50647910498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D-494D-8348-74C56593749D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[2]Sheet2!$AG$49:$AG$63</c:f>
              <c:numCache>
                <c:formatCode>General</c:formatCode>
                <c:ptCount val="15"/>
                <c:pt idx="0">
                  <c:v>8037.82542967264</c:v>
                </c:pt>
                <c:pt idx="1">
                  <c:v>23179.771113786599</c:v>
                </c:pt>
                <c:pt idx="2">
                  <c:v>36789.495399436797</c:v>
                </c:pt>
                <c:pt idx="3">
                  <c:v>49969.7619909395</c:v>
                </c:pt>
                <c:pt idx="4">
                  <c:v>63137.520070135099</c:v>
                </c:pt>
                <c:pt idx="5">
                  <c:v>76284.999204733598</c:v>
                </c:pt>
                <c:pt idx="6">
                  <c:v>89604.011044461804</c:v>
                </c:pt>
                <c:pt idx="7">
                  <c:v>103070.358155678</c:v>
                </c:pt>
                <c:pt idx="8">
                  <c:v>116735.022762576</c:v>
                </c:pt>
                <c:pt idx="9">
                  <c:v>130617.76571743999</c:v>
                </c:pt>
                <c:pt idx="10">
                  <c:v>144760.19886490799</c:v>
                </c:pt>
                <c:pt idx="11">
                  <c:v>159202.71585594901</c:v>
                </c:pt>
                <c:pt idx="12">
                  <c:v>173825.61146697</c:v>
                </c:pt>
                <c:pt idx="13">
                  <c:v>188724.77767390001</c:v>
                </c:pt>
                <c:pt idx="14">
                  <c:v>203887.100671669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D-494D-8348-74C56593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[2]Sheet2!$AH$49:$AH$63</c:f>
              <c:numCache>
                <c:formatCode>General</c:formatCode>
                <c:ptCount val="15"/>
                <c:pt idx="0">
                  <c:v>122.92193399999999</c:v>
                </c:pt>
                <c:pt idx="1">
                  <c:v>518.13199674999998</c:v>
                </c:pt>
                <c:pt idx="2">
                  <c:v>906.45047199999999</c:v>
                </c:pt>
                <c:pt idx="3">
                  <c:v>1323.897984</c:v>
                </c:pt>
                <c:pt idx="4">
                  <c:v>1738.46550475</c:v>
                </c:pt>
                <c:pt idx="5">
                  <c:v>2178.1988735</c:v>
                </c:pt>
                <c:pt idx="6">
                  <c:v>2623.5656384999902</c:v>
                </c:pt>
                <c:pt idx="7">
                  <c:v>3085.60389975</c:v>
                </c:pt>
                <c:pt idx="8">
                  <c:v>3561.0937127500001</c:v>
                </c:pt>
                <c:pt idx="9">
                  <c:v>4050.1426535000001</c:v>
                </c:pt>
                <c:pt idx="10">
                  <c:v>4550.3516650000001</c:v>
                </c:pt>
                <c:pt idx="11">
                  <c:v>5057.6038699999999</c:v>
                </c:pt>
                <c:pt idx="12">
                  <c:v>5586.1527825000003</c:v>
                </c:pt>
                <c:pt idx="13">
                  <c:v>6126.7358674999996</c:v>
                </c:pt>
                <c:pt idx="14">
                  <c:v>6682.5361624999996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D-494D-8348-74C56593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[2]Sheet2!$AF$64:$AF$78</c:f>
              <c:numCache>
                <c:formatCode>General</c:formatCode>
                <c:ptCount val="15"/>
                <c:pt idx="0">
                  <c:v>108151.782639875</c:v>
                </c:pt>
                <c:pt idx="1">
                  <c:v>243793.177268384</c:v>
                </c:pt>
                <c:pt idx="2">
                  <c:v>343012.11991612997</c:v>
                </c:pt>
                <c:pt idx="3">
                  <c:v>428369.73857295502</c:v>
                </c:pt>
                <c:pt idx="4">
                  <c:v>505902.89582576999</c:v>
                </c:pt>
                <c:pt idx="5">
                  <c:v>578312.53241088404</c:v>
                </c:pt>
                <c:pt idx="6">
                  <c:v>647078.04773660004</c:v>
                </c:pt>
                <c:pt idx="7">
                  <c:v>713129.47483132896</c:v>
                </c:pt>
                <c:pt idx="8">
                  <c:v>777107.64476430498</c:v>
                </c:pt>
                <c:pt idx="9">
                  <c:v>839405.56148017396</c:v>
                </c:pt>
                <c:pt idx="10">
                  <c:v>900360.89151255495</c:v>
                </c:pt>
                <c:pt idx="11">
                  <c:v>960217.20752608695</c:v>
                </c:pt>
                <c:pt idx="12">
                  <c:v>1019156.70379806</c:v>
                </c:pt>
                <c:pt idx="13">
                  <c:v>1077278.8722006399</c:v>
                </c:pt>
                <c:pt idx="14">
                  <c:v>1134768.5584693199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2-4649-9243-EF1D4016D8A3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[2]Sheet2!$AG$64:$AG$78</c:f>
              <c:numCache>
                <c:formatCode>General</c:formatCode>
                <c:ptCount val="15"/>
                <c:pt idx="0">
                  <c:v>27461.9691016867</c:v>
                </c:pt>
                <c:pt idx="1">
                  <c:v>79197.372807795196</c:v>
                </c:pt>
                <c:pt idx="2">
                  <c:v>126224.958811997</c:v>
                </c:pt>
                <c:pt idx="3">
                  <c:v>172172.181295257</c:v>
                </c:pt>
                <c:pt idx="4">
                  <c:v>217972.11066829599</c:v>
                </c:pt>
                <c:pt idx="5">
                  <c:v>264042.31302217802</c:v>
                </c:pt>
                <c:pt idx="6">
                  <c:v>310578.97408052202</c:v>
                </c:pt>
                <c:pt idx="7">
                  <c:v>357743.16151443298</c:v>
                </c:pt>
                <c:pt idx="8">
                  <c:v>405731.91475680203</c:v>
                </c:pt>
                <c:pt idx="9">
                  <c:v>454468.945432982</c:v>
                </c:pt>
                <c:pt idx="10">
                  <c:v>504093.56161224103</c:v>
                </c:pt>
                <c:pt idx="11">
                  <c:v>554631.76394473098</c:v>
                </c:pt>
                <c:pt idx="12">
                  <c:v>606434.71447716805</c:v>
                </c:pt>
                <c:pt idx="13">
                  <c:v>658515.46308505803</c:v>
                </c:pt>
                <c:pt idx="14">
                  <c:v>711893.14033576695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2-4649-9243-EF1D4016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[2]Sheet2!$AH$64:$AH$78</c:f>
              <c:numCache>
                <c:formatCode>General</c:formatCode>
                <c:ptCount val="15"/>
                <c:pt idx="0">
                  <c:v>951.77159225000003</c:v>
                </c:pt>
                <c:pt idx="1">
                  <c:v>3675.9837757499999</c:v>
                </c:pt>
                <c:pt idx="2">
                  <c:v>6519.8772724999999</c:v>
                </c:pt>
                <c:pt idx="3">
                  <c:v>9443.6097774999998</c:v>
                </c:pt>
                <c:pt idx="4">
                  <c:v>12458.603467499999</c:v>
                </c:pt>
                <c:pt idx="5">
                  <c:v>15567.703504999999</c:v>
                </c:pt>
                <c:pt idx="6">
                  <c:v>18779.097217499999</c:v>
                </c:pt>
                <c:pt idx="7">
                  <c:v>22090.857952499999</c:v>
                </c:pt>
                <c:pt idx="8">
                  <c:v>25485.2117</c:v>
                </c:pt>
                <c:pt idx="9">
                  <c:v>28988.598815000001</c:v>
                </c:pt>
                <c:pt idx="10">
                  <c:v>32584.509620000001</c:v>
                </c:pt>
                <c:pt idx="11">
                  <c:v>36274.933497500002</c:v>
                </c:pt>
                <c:pt idx="12">
                  <c:v>39988.3267549999</c:v>
                </c:pt>
                <c:pt idx="13">
                  <c:v>43943.612799999901</c:v>
                </c:pt>
                <c:pt idx="14">
                  <c:v>47922.649799999999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2-4649-9243-EF1D4016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59870</xdr:colOff>
      <xdr:row>43</xdr:row>
      <xdr:rowOff>48984</xdr:rowOff>
    </xdr:from>
    <xdr:to>
      <xdr:col>40</xdr:col>
      <xdr:colOff>582385</xdr:colOff>
      <xdr:row>55</xdr:row>
      <xdr:rowOff>168727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030717-6684-4D0D-9065-3B20B337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502360</xdr:colOff>
      <xdr:row>9</xdr:row>
      <xdr:rowOff>27902</xdr:rowOff>
    </xdr:from>
    <xdr:to>
      <xdr:col>42</xdr:col>
      <xdr:colOff>373604</xdr:colOff>
      <xdr:row>21</xdr:row>
      <xdr:rowOff>78441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F04030E-E040-4CE3-AFC0-AC2166F71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537882</xdr:colOff>
      <xdr:row>22</xdr:row>
      <xdr:rowOff>53452</xdr:rowOff>
    </xdr:from>
    <xdr:to>
      <xdr:col>42</xdr:col>
      <xdr:colOff>405316</xdr:colOff>
      <xdr:row>34</xdr:row>
      <xdr:rowOff>100180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0F28BE4-13D5-4C50-AC2C-614679C15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420334</xdr:colOff>
      <xdr:row>8</xdr:row>
      <xdr:rowOff>212911</xdr:rowOff>
    </xdr:from>
    <xdr:to>
      <xdr:col>49</xdr:col>
      <xdr:colOff>276339</xdr:colOff>
      <xdr:row>21</xdr:row>
      <xdr:rowOff>27902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79FCBA8-B559-4DDA-988B-0BC50DB51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373604</xdr:colOff>
      <xdr:row>21</xdr:row>
      <xdr:rowOff>177052</xdr:rowOff>
    </xdr:from>
    <xdr:to>
      <xdr:col>49</xdr:col>
      <xdr:colOff>227704</xdr:colOff>
      <xdr:row>33</xdr:row>
      <xdr:rowOff>218066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9459FB4-3584-42D0-A36B-249FEE636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SID_PC22\Documents\GitHub\TeamEnv\TEA\3.%20Total_results\Total_pyrolysis.xlsx" TargetMode="External"/><Relationship Id="rId1" Type="http://schemas.openxmlformats.org/officeDocument/2006/relationships/externalLinkPath" Target="Total_pyro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SID_PC22\Documents\GitHub\TeamEnv\TEA\3.%20Total_results\Total_WFGD.xlsx" TargetMode="External"/><Relationship Id="rId1" Type="http://schemas.openxmlformats.org/officeDocument/2006/relationships/externalLinkPath" Target="Total_WFG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pyrolysis_v3"/>
    </sheetNames>
    <sheetDataSet>
      <sheetData sheetId="0">
        <row r="65">
          <cell r="BQ65">
            <v>1248701.73139851</v>
          </cell>
        </row>
        <row r="66">
          <cell r="BQ66">
            <v>1348986.7497624301</v>
          </cell>
        </row>
        <row r="67">
          <cell r="BQ67">
            <v>1455401.02296836</v>
          </cell>
        </row>
        <row r="68">
          <cell r="BQ68">
            <v>1477468.3315761399</v>
          </cell>
        </row>
        <row r="69">
          <cell r="BQ69">
            <v>1458558.8670988099</v>
          </cell>
        </row>
        <row r="70">
          <cell r="BQ70">
            <v>1445737.7215032601</v>
          </cell>
        </row>
        <row r="71">
          <cell r="BQ71">
            <v>1437230.75322688</v>
          </cell>
        </row>
        <row r="72">
          <cell r="BQ72">
            <v>1431952.9238986501</v>
          </cell>
        </row>
        <row r="73">
          <cell r="BQ73">
            <v>1428829.9947124301</v>
          </cell>
        </row>
        <row r="74">
          <cell r="BQ74">
            <v>1427175.2699814499</v>
          </cell>
        </row>
        <row r="75">
          <cell r="BQ75">
            <v>1427003.49389038</v>
          </cell>
        </row>
        <row r="76">
          <cell r="BQ76">
            <v>1427456.52281418</v>
          </cell>
        </row>
        <row r="77">
          <cell r="BQ77">
            <v>1428544.1410984599</v>
          </cell>
        </row>
        <row r="78">
          <cell r="BQ78">
            <v>1429855.2494552301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3">
          <cell r="AF3" t="str">
            <v>EAC</v>
          </cell>
          <cell r="AG3" t="str">
            <v>TPC</v>
          </cell>
          <cell r="AH3" t="str">
            <v>Revenue</v>
          </cell>
        </row>
        <row r="4">
          <cell r="AF4">
            <v>30094.721985916301</v>
          </cell>
          <cell r="AG4">
            <v>5877.3923485857504</v>
          </cell>
          <cell r="AH4">
            <v>111.71010674999999</v>
          </cell>
        </row>
        <row r="5">
          <cell r="AF5">
            <v>67829.358822660695</v>
          </cell>
          <cell r="AG5">
            <v>15169.2999154314</v>
          </cell>
          <cell r="AH5">
            <v>439.63378699999998</v>
          </cell>
        </row>
        <row r="6">
          <cell r="AF6">
            <v>95433.738501537402</v>
          </cell>
          <cell r="AG6">
            <v>22998.4637886411</v>
          </cell>
          <cell r="AH6">
            <v>778.22331825000003</v>
          </cell>
        </row>
        <row r="7">
          <cell r="AF7">
            <v>119179.893559551</v>
          </cell>
          <cell r="AG7">
            <v>30361.083475634601</v>
          </cell>
          <cell r="AH7">
            <v>1122.0464525</v>
          </cell>
        </row>
        <row r="8">
          <cell r="AF8">
            <v>140745.48812918001</v>
          </cell>
          <cell r="AG8">
            <v>37508.865788102899</v>
          </cell>
          <cell r="AH8">
            <v>1473.378117</v>
          </cell>
        </row>
        <row r="9">
          <cell r="AF9">
            <v>160893.53996881499</v>
          </cell>
          <cell r="AG9">
            <v>44538.353201783</v>
          </cell>
          <cell r="AH9">
            <v>1844.5797172499999</v>
          </cell>
        </row>
        <row r="10">
          <cell r="AF10">
            <v>180020.35782791299</v>
          </cell>
          <cell r="AG10">
            <v>51537.0702189617</v>
          </cell>
          <cell r="AH10">
            <v>2220.9974402500002</v>
          </cell>
        </row>
        <row r="11">
          <cell r="AF11">
            <v>198401.219677594</v>
          </cell>
          <cell r="AG11">
            <v>58537.0363887942</v>
          </cell>
          <cell r="AH11">
            <v>2611.6093514999998</v>
          </cell>
        </row>
        <row r="12">
          <cell r="AF12">
            <v>216196.16113043801</v>
          </cell>
          <cell r="AG12">
            <v>65563.701324641894</v>
          </cell>
          <cell r="AH12">
            <v>3014.1053379999998</v>
          </cell>
        </row>
        <row r="13">
          <cell r="AF13">
            <v>233529.933518281</v>
          </cell>
          <cell r="AG13">
            <v>72640.061521007199</v>
          </cell>
          <cell r="AH13">
            <v>3427.8682359999998</v>
          </cell>
        </row>
        <row r="14">
          <cell r="AF14">
            <v>250488.50406188899</v>
          </cell>
          <cell r="AG14">
            <v>79777.382558819896</v>
          </cell>
          <cell r="AH14">
            <v>3853.2823772500001</v>
          </cell>
        </row>
        <row r="15">
          <cell r="AF15">
            <v>267140.40294078301</v>
          </cell>
          <cell r="AG15">
            <v>86991.100132080901</v>
          </cell>
          <cell r="AH15">
            <v>4289.44578</v>
          </cell>
        </row>
        <row r="16">
          <cell r="AF16">
            <v>283545.13283108198</v>
          </cell>
          <cell r="AG16">
            <v>94302.396986717897</v>
          </cell>
          <cell r="AH16">
            <v>4734.1253624999999</v>
          </cell>
        </row>
        <row r="17">
          <cell r="AF17">
            <v>299710.35373246099</v>
          </cell>
          <cell r="AG17">
            <v>101659.916266575</v>
          </cell>
          <cell r="AH17">
            <v>5196.8444099999997</v>
          </cell>
        </row>
        <row r="18">
          <cell r="AF18">
            <v>315706.49481027899</v>
          </cell>
          <cell r="AG18">
            <v>109136.936659099</v>
          </cell>
          <cell r="AH18">
            <v>5666.1343825000004</v>
          </cell>
        </row>
        <row r="19">
          <cell r="AF19">
            <v>42505.098590255497</v>
          </cell>
          <cell r="AG19">
            <v>7615.3342715884301</v>
          </cell>
          <cell r="AH19">
            <v>199.90382450000001</v>
          </cell>
        </row>
        <row r="20">
          <cell r="AF20">
            <v>95806.316338666104</v>
          </cell>
          <cell r="AG20">
            <v>18783.500392035399</v>
          </cell>
          <cell r="AH20">
            <v>780.90641974999903</v>
          </cell>
        </row>
        <row r="21">
          <cell r="AF21">
            <v>134806.82409831</v>
          </cell>
          <cell r="AG21">
            <v>27817.829717304699</v>
          </cell>
          <cell r="AH21">
            <v>1375.8612889999999</v>
          </cell>
        </row>
        <row r="22">
          <cell r="AF22">
            <v>168350.34089473</v>
          </cell>
          <cell r="AG22">
            <v>36104.065171504801</v>
          </cell>
          <cell r="AH22">
            <v>1991.2427802499999</v>
          </cell>
        </row>
        <row r="23">
          <cell r="AF23">
            <v>198821.27810118001</v>
          </cell>
          <cell r="AG23">
            <v>44011.809869217403</v>
          </cell>
          <cell r="AH23">
            <v>2625.8601157500002</v>
          </cell>
        </row>
        <row r="24">
          <cell r="AF24">
            <v>227280.15363659701</v>
          </cell>
          <cell r="AG24">
            <v>51704.4358041421</v>
          </cell>
          <cell r="AH24">
            <v>3282.6502962499999</v>
          </cell>
        </row>
        <row r="25">
          <cell r="AF25">
            <v>254314.48826232599</v>
          </cell>
          <cell r="AG25">
            <v>59276.940144309097</v>
          </cell>
          <cell r="AH25">
            <v>3959.20591775</v>
          </cell>
        </row>
        <row r="26">
          <cell r="AF26">
            <v>280286.84693511302</v>
          </cell>
          <cell r="AG26">
            <v>66786.423873252599</v>
          </cell>
          <cell r="AH26">
            <v>4655.4930100000001</v>
          </cell>
        </row>
        <row r="27">
          <cell r="AF27">
            <v>305443.60544997401</v>
          </cell>
          <cell r="AG27">
            <v>74268.798560190204</v>
          </cell>
          <cell r="AH27">
            <v>5372.7043524999999</v>
          </cell>
        </row>
        <row r="28">
          <cell r="AF28">
            <v>329931.16173734999</v>
          </cell>
          <cell r="AG28">
            <v>81748.068251490404</v>
          </cell>
          <cell r="AH28">
            <v>6110.3862449999997</v>
          </cell>
        </row>
        <row r="29">
          <cell r="AF29">
            <v>353901.65119567298</v>
          </cell>
          <cell r="AG29">
            <v>89248.289633341104</v>
          </cell>
          <cell r="AH29">
            <v>6868.3760400000001</v>
          </cell>
        </row>
        <row r="30">
          <cell r="AF30">
            <v>377434.14116868901</v>
          </cell>
          <cell r="AG30">
            <v>96784.332790182496</v>
          </cell>
          <cell r="AH30">
            <v>7645.5196075000003</v>
          </cell>
        </row>
        <row r="31">
          <cell r="AF31">
            <v>400606.254686717</v>
          </cell>
          <cell r="AG31">
            <v>104392.469643063</v>
          </cell>
          <cell r="AH31">
            <v>8429.4233525</v>
          </cell>
        </row>
        <row r="32">
          <cell r="AF32">
            <v>423471.15986189398</v>
          </cell>
          <cell r="AG32">
            <v>112027.06401248201</v>
          </cell>
          <cell r="AH32">
            <v>9246.7197300000007</v>
          </cell>
        </row>
        <row r="33">
          <cell r="AF33">
            <v>446073.78042528901</v>
          </cell>
          <cell r="AG33">
            <v>119720.19103779399</v>
          </cell>
          <cell r="AH33">
            <v>10084.681732499999</v>
          </cell>
        </row>
        <row r="49">
          <cell r="AF49">
            <v>32419.3797457855</v>
          </cell>
          <cell r="AG49">
            <v>8037.82542967264</v>
          </cell>
          <cell r="AH49">
            <v>122.92193399999999</v>
          </cell>
        </row>
        <row r="50">
          <cell r="AF50">
            <v>74915.678665412604</v>
          </cell>
          <cell r="AG50">
            <v>23179.771113786599</v>
          </cell>
          <cell r="AH50">
            <v>518.13199674999998</v>
          </cell>
        </row>
        <row r="51">
          <cell r="AF51">
            <v>105399.29497227199</v>
          </cell>
          <cell r="AG51">
            <v>36789.495399436797</v>
          </cell>
          <cell r="AH51">
            <v>906.45047199999999</v>
          </cell>
        </row>
        <row r="52">
          <cell r="AF52">
            <v>131614.20288837099</v>
          </cell>
          <cell r="AG52">
            <v>49969.7619909395</v>
          </cell>
          <cell r="AH52">
            <v>1323.897984</v>
          </cell>
        </row>
        <row r="53">
          <cell r="AF53">
            <v>155424.13344154099</v>
          </cell>
          <cell r="AG53">
            <v>63137.520070135099</v>
          </cell>
          <cell r="AH53">
            <v>1738.46550475</v>
          </cell>
        </row>
        <row r="54">
          <cell r="AF54">
            <v>177655.42825140699</v>
          </cell>
          <cell r="AG54">
            <v>76284.999204733598</v>
          </cell>
          <cell r="AH54">
            <v>2178.1988735</v>
          </cell>
        </row>
        <row r="55">
          <cell r="AF55">
            <v>198776.36791409901</v>
          </cell>
          <cell r="AG55">
            <v>89604.011044461804</v>
          </cell>
          <cell r="AH55">
            <v>2623.5656384999902</v>
          </cell>
        </row>
        <row r="56">
          <cell r="AF56">
            <v>219056.84620095999</v>
          </cell>
          <cell r="AG56">
            <v>103070.358155678</v>
          </cell>
          <cell r="AH56">
            <v>3085.60389975</v>
          </cell>
        </row>
        <row r="57">
          <cell r="AF57">
            <v>238693.17160109899</v>
          </cell>
          <cell r="AG57">
            <v>116735.022762576</v>
          </cell>
          <cell r="AH57">
            <v>3561.0937127500001</v>
          </cell>
        </row>
        <row r="58">
          <cell r="AF58">
            <v>257816.42368678801</v>
          </cell>
          <cell r="AG58">
            <v>130617.76571743999</v>
          </cell>
          <cell r="AH58">
            <v>4050.1426535000001</v>
          </cell>
        </row>
        <row r="59">
          <cell r="AF59">
            <v>276531.87888562097</v>
          </cell>
          <cell r="AG59">
            <v>144760.19886490799</v>
          </cell>
          <cell r="AH59">
            <v>4550.3516650000001</v>
          </cell>
        </row>
        <row r="60">
          <cell r="AF60">
            <v>294901.17545890698</v>
          </cell>
          <cell r="AG60">
            <v>159202.71585594901</v>
          </cell>
          <cell r="AH60">
            <v>5057.6038699999999</v>
          </cell>
        </row>
        <row r="61">
          <cell r="AF61">
            <v>312982.16751946701</v>
          </cell>
          <cell r="AG61">
            <v>173825.61146697</v>
          </cell>
          <cell r="AH61">
            <v>5586.1527825000003</v>
          </cell>
        </row>
        <row r="62">
          <cell r="AF62">
            <v>330826.19300539698</v>
          </cell>
          <cell r="AG62">
            <v>188724.77767390001</v>
          </cell>
          <cell r="AH62">
            <v>6126.7358674999996</v>
          </cell>
        </row>
        <row r="63">
          <cell r="AF63">
            <v>348476.50647910498</v>
          </cell>
          <cell r="AG63">
            <v>203887.100671669</v>
          </cell>
          <cell r="AH63">
            <v>6682.5361624999996</v>
          </cell>
        </row>
        <row r="64">
          <cell r="AF64">
            <v>108151.782639875</v>
          </cell>
          <cell r="AG64">
            <v>27461.9691016867</v>
          </cell>
          <cell r="AH64">
            <v>951.77159225000003</v>
          </cell>
        </row>
        <row r="65">
          <cell r="AF65">
            <v>243793.177268384</v>
          </cell>
          <cell r="AG65">
            <v>79197.372807795196</v>
          </cell>
          <cell r="AH65">
            <v>3675.9837757499999</v>
          </cell>
        </row>
        <row r="66">
          <cell r="AF66">
            <v>343012.11991612997</v>
          </cell>
          <cell r="AG66">
            <v>126224.958811997</v>
          </cell>
          <cell r="AH66">
            <v>6519.8772724999999</v>
          </cell>
        </row>
        <row r="67">
          <cell r="AF67">
            <v>428369.73857295502</v>
          </cell>
          <cell r="AG67">
            <v>172172.181295257</v>
          </cell>
          <cell r="AH67">
            <v>9443.6097774999998</v>
          </cell>
        </row>
        <row r="68">
          <cell r="AF68">
            <v>505902.89582576999</v>
          </cell>
          <cell r="AG68">
            <v>217972.11066829599</v>
          </cell>
          <cell r="AH68">
            <v>12458.603467499999</v>
          </cell>
        </row>
        <row r="69">
          <cell r="AF69">
            <v>578312.53241088404</v>
          </cell>
          <cell r="AG69">
            <v>264042.31302217802</v>
          </cell>
          <cell r="AH69">
            <v>15567.703504999999</v>
          </cell>
        </row>
        <row r="70">
          <cell r="AF70">
            <v>647078.04773660004</v>
          </cell>
          <cell r="AG70">
            <v>310578.97408052202</v>
          </cell>
          <cell r="AH70">
            <v>18779.097217499999</v>
          </cell>
        </row>
        <row r="71">
          <cell r="AF71">
            <v>713129.47483132896</v>
          </cell>
          <cell r="AG71">
            <v>357743.16151443298</v>
          </cell>
          <cell r="AH71">
            <v>22090.857952499999</v>
          </cell>
        </row>
        <row r="72">
          <cell r="AF72">
            <v>777107.64476430498</v>
          </cell>
          <cell r="AG72">
            <v>405731.91475680203</v>
          </cell>
          <cell r="AH72">
            <v>25485.2117</v>
          </cell>
        </row>
        <row r="73">
          <cell r="AF73">
            <v>839405.56148017396</v>
          </cell>
          <cell r="AG73">
            <v>454468.945432982</v>
          </cell>
          <cell r="AH73">
            <v>28988.598815000001</v>
          </cell>
        </row>
        <row r="74">
          <cell r="AF74">
            <v>900360.89151255495</v>
          </cell>
          <cell r="AG74">
            <v>504093.56161224103</v>
          </cell>
          <cell r="AH74">
            <v>32584.509620000001</v>
          </cell>
        </row>
        <row r="75">
          <cell r="AF75">
            <v>960217.20752608695</v>
          </cell>
          <cell r="AG75">
            <v>554631.76394473098</v>
          </cell>
          <cell r="AH75">
            <v>36274.933497500002</v>
          </cell>
        </row>
        <row r="76">
          <cell r="AF76">
            <v>1019156.70379806</v>
          </cell>
          <cell r="AG76">
            <v>606434.71447716805</v>
          </cell>
          <cell r="AH76">
            <v>39988.3267549999</v>
          </cell>
        </row>
        <row r="77">
          <cell r="AF77">
            <v>1077278.8722006399</v>
          </cell>
          <cell r="AG77">
            <v>658515.46308505803</v>
          </cell>
          <cell r="AH77">
            <v>43943.612799999901</v>
          </cell>
        </row>
        <row r="78">
          <cell r="AF78">
            <v>1134768.5584693199</v>
          </cell>
          <cell r="AG78">
            <v>711893.14033576695</v>
          </cell>
          <cell r="AH78">
            <v>47922.649799999999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1DC3-C94D-417F-B99A-67010C03A057}">
  <dimension ref="B1:BS78"/>
  <sheetViews>
    <sheetView topLeftCell="AO1" zoomScale="85" zoomScaleNormal="85" workbookViewId="0">
      <selection activeCell="BO4" sqref="BO4:BR78"/>
    </sheetView>
  </sheetViews>
  <sheetFormatPr defaultRowHeight="17.399999999999999"/>
  <cols>
    <col min="71" max="71" width="8.8984375" customWidth="1"/>
  </cols>
  <sheetData>
    <row r="1" spans="2:71" ht="18" thickBot="1"/>
    <row r="2" spans="2:71" s="33" customFormat="1">
      <c r="B2" s="108" t="s">
        <v>0</v>
      </c>
      <c r="C2" s="110" t="s">
        <v>1</v>
      </c>
      <c r="D2" s="111"/>
      <c r="E2" s="111"/>
      <c r="F2" s="111"/>
      <c r="G2" s="112"/>
      <c r="H2" s="113" t="s">
        <v>2</v>
      </c>
      <c r="I2" s="114"/>
      <c r="J2" s="114"/>
      <c r="K2" s="114"/>
      <c r="L2" s="114"/>
      <c r="M2" s="114"/>
      <c r="N2" s="114"/>
      <c r="O2" s="114"/>
      <c r="P2" s="115"/>
      <c r="Q2" s="115"/>
      <c r="R2" s="116" t="s">
        <v>3</v>
      </c>
      <c r="S2" s="117"/>
      <c r="T2" s="117"/>
      <c r="U2" s="117"/>
      <c r="V2" s="117"/>
      <c r="W2" s="117"/>
      <c r="X2" s="117"/>
      <c r="Y2" s="117"/>
      <c r="Z2" s="117"/>
      <c r="AA2" s="117"/>
      <c r="AB2" s="118"/>
      <c r="AC2" s="119" t="s">
        <v>80</v>
      </c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1"/>
      <c r="AV2" s="122" t="s">
        <v>81</v>
      </c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05" t="s">
        <v>5</v>
      </c>
      <c r="BP2" s="106"/>
      <c r="BQ2" s="106"/>
      <c r="BR2" s="106"/>
      <c r="BS2" s="107"/>
    </row>
    <row r="3" spans="2:71" s="33" customFormat="1" ht="18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34" t="s">
        <v>82</v>
      </c>
      <c r="I3" s="7" t="s">
        <v>83</v>
      </c>
      <c r="J3" s="7" t="s">
        <v>84</v>
      </c>
      <c r="K3" s="7" t="s">
        <v>85</v>
      </c>
      <c r="L3" s="7" t="s">
        <v>86</v>
      </c>
      <c r="M3" s="7" t="s">
        <v>87</v>
      </c>
      <c r="N3" s="7" t="s">
        <v>88</v>
      </c>
      <c r="O3" s="7" t="s">
        <v>89</v>
      </c>
      <c r="P3" s="35" t="s">
        <v>90</v>
      </c>
      <c r="Q3" s="35" t="s">
        <v>91</v>
      </c>
      <c r="R3" s="36" t="s">
        <v>92</v>
      </c>
      <c r="S3" s="10" t="s">
        <v>93</v>
      </c>
      <c r="T3" s="10" t="s">
        <v>94</v>
      </c>
      <c r="U3" s="10" t="s">
        <v>95</v>
      </c>
      <c r="V3" s="10" t="s">
        <v>96</v>
      </c>
      <c r="W3" s="10" t="s">
        <v>97</v>
      </c>
      <c r="X3" s="10" t="s">
        <v>98</v>
      </c>
      <c r="Y3" s="10" t="s">
        <v>99</v>
      </c>
      <c r="Z3" s="10" t="s">
        <v>100</v>
      </c>
      <c r="AA3" s="10" t="s">
        <v>37</v>
      </c>
      <c r="AB3" s="37" t="s">
        <v>101</v>
      </c>
      <c r="AC3" s="12" t="s">
        <v>35</v>
      </c>
      <c r="AD3" s="13" t="s">
        <v>58</v>
      </c>
      <c r="AE3" s="13" t="s">
        <v>34</v>
      </c>
      <c r="AF3" s="13" t="s">
        <v>33</v>
      </c>
      <c r="AG3" s="13" t="s">
        <v>102</v>
      </c>
      <c r="AH3" s="10" t="s">
        <v>103</v>
      </c>
      <c r="AI3" s="13" t="s">
        <v>104</v>
      </c>
      <c r="AJ3" s="13" t="s">
        <v>105</v>
      </c>
      <c r="AK3" s="13" t="s">
        <v>106</v>
      </c>
      <c r="AL3" s="13" t="s">
        <v>107</v>
      </c>
      <c r="AM3" s="13" t="s">
        <v>108</v>
      </c>
      <c r="AN3" s="13" t="s">
        <v>109</v>
      </c>
      <c r="AO3" s="13" t="s">
        <v>110</v>
      </c>
      <c r="AP3" s="13" t="s">
        <v>111</v>
      </c>
      <c r="AQ3" s="13" t="s">
        <v>112</v>
      </c>
      <c r="AR3" s="13" t="s">
        <v>113</v>
      </c>
      <c r="AS3" s="13" t="s">
        <v>114</v>
      </c>
      <c r="AT3" s="13" t="s">
        <v>115</v>
      </c>
      <c r="AU3" s="14" t="s">
        <v>116</v>
      </c>
      <c r="AV3" s="38" t="s">
        <v>117</v>
      </c>
      <c r="AW3" s="38" t="s">
        <v>118</v>
      </c>
      <c r="AX3" s="38" t="s">
        <v>119</v>
      </c>
      <c r="AY3" s="38" t="s">
        <v>120</v>
      </c>
      <c r="AZ3" s="38" t="s">
        <v>121</v>
      </c>
      <c r="BA3" s="38" t="s">
        <v>122</v>
      </c>
      <c r="BB3" s="38" t="s">
        <v>123</v>
      </c>
      <c r="BC3" s="38" t="s">
        <v>124</v>
      </c>
      <c r="BD3" s="38" t="s">
        <v>125</v>
      </c>
      <c r="BE3" s="38" t="s">
        <v>126</v>
      </c>
      <c r="BF3" s="38" t="s">
        <v>127</v>
      </c>
      <c r="BG3" s="38" t="s">
        <v>128</v>
      </c>
      <c r="BH3" s="38" t="s">
        <v>129</v>
      </c>
      <c r="BI3" s="38" t="s">
        <v>130</v>
      </c>
      <c r="BJ3" s="38" t="s">
        <v>131</v>
      </c>
      <c r="BK3" s="38" t="s">
        <v>132</v>
      </c>
      <c r="BL3" s="38" t="s">
        <v>133</v>
      </c>
      <c r="BM3" s="38" t="s">
        <v>134</v>
      </c>
      <c r="BN3" s="38" t="s">
        <v>135</v>
      </c>
      <c r="BO3" s="39" t="s">
        <v>136</v>
      </c>
      <c r="BP3" s="16" t="s">
        <v>137</v>
      </c>
      <c r="BQ3" s="17" t="s">
        <v>138</v>
      </c>
      <c r="BR3" s="17" t="s">
        <v>139</v>
      </c>
      <c r="BS3" s="18" t="s">
        <v>62</v>
      </c>
    </row>
    <row r="4" spans="2:71">
      <c r="B4" s="40" t="s">
        <v>63</v>
      </c>
      <c r="C4" s="40">
        <v>10</v>
      </c>
      <c r="D4" s="41">
        <v>20</v>
      </c>
      <c r="E4" s="41">
        <v>8</v>
      </c>
      <c r="F4" s="41">
        <v>8</v>
      </c>
      <c r="G4" s="42">
        <v>500</v>
      </c>
      <c r="H4" s="41">
        <v>2396.4554699999999</v>
      </c>
      <c r="I4" s="41">
        <v>4751.80836</v>
      </c>
      <c r="J4" s="41">
        <v>1980.2673199999999</v>
      </c>
      <c r="K4" s="41">
        <v>746.788816</v>
      </c>
      <c r="L4" s="41">
        <v>1.0777549999999999E-3</v>
      </c>
      <c r="M4" s="41">
        <v>198.69109399999999</v>
      </c>
      <c r="N4" s="41">
        <v>-3248.4501399999999</v>
      </c>
      <c r="O4" s="41">
        <v>348.331436</v>
      </c>
      <c r="P4" s="41">
        <v>0.28533333999999999</v>
      </c>
      <c r="Q4" s="41">
        <v>-4410.2521699999998</v>
      </c>
      <c r="R4" s="40">
        <v>10</v>
      </c>
      <c r="S4" s="41">
        <v>32.236757799999999</v>
      </c>
      <c r="T4" s="41">
        <v>20</v>
      </c>
      <c r="U4" s="41">
        <v>8</v>
      </c>
      <c r="V4" s="41">
        <v>8</v>
      </c>
      <c r="W4" s="41">
        <v>46</v>
      </c>
      <c r="X4" s="41">
        <v>46</v>
      </c>
      <c r="Y4" s="41">
        <v>46.0000012</v>
      </c>
      <c r="Z4" s="41">
        <v>46.0000012</v>
      </c>
      <c r="AA4" s="41">
        <v>46.0000012</v>
      </c>
      <c r="AB4" s="42">
        <v>13.7632434</v>
      </c>
      <c r="AC4" s="40">
        <v>0</v>
      </c>
      <c r="AD4" s="41">
        <v>0</v>
      </c>
      <c r="AE4" s="41">
        <v>0</v>
      </c>
      <c r="AF4" s="41">
        <v>4.3288001200000004</v>
      </c>
      <c r="AG4" s="41">
        <v>0.854749121</v>
      </c>
      <c r="AH4" s="41">
        <v>3.67646424</v>
      </c>
      <c r="AI4" s="41">
        <v>1.3321069800000001</v>
      </c>
      <c r="AJ4" s="41">
        <v>2.64557303</v>
      </c>
      <c r="AK4" s="41">
        <v>0.800359351</v>
      </c>
      <c r="AL4" s="41">
        <v>5.0917351999999999E-2</v>
      </c>
      <c r="AM4" s="41">
        <v>6.9267655999999997E-2</v>
      </c>
      <c r="AN4" s="41">
        <v>8.1799699999999999E-4</v>
      </c>
      <c r="AO4" s="41">
        <v>1.8650030000000001E-3</v>
      </c>
      <c r="AP4" s="41">
        <v>3.16235E-4</v>
      </c>
      <c r="AQ4" s="43">
        <v>7.5499999999999997E-6</v>
      </c>
      <c r="AR4" s="43">
        <v>7.37E-7</v>
      </c>
      <c r="AS4" s="41">
        <v>0</v>
      </c>
      <c r="AT4" s="41">
        <v>0</v>
      </c>
      <c r="AU4" s="42">
        <v>1.9980279999999998E-3</v>
      </c>
      <c r="AV4" s="41">
        <v>0</v>
      </c>
      <c r="AW4" s="41">
        <v>0</v>
      </c>
      <c r="AX4" s="41">
        <v>0</v>
      </c>
      <c r="AY4" s="41">
        <v>1.066185E-2</v>
      </c>
      <c r="AZ4" s="41">
        <v>1.2483523E-2</v>
      </c>
      <c r="BA4" s="41">
        <v>3.6028058000000002E-2</v>
      </c>
      <c r="BB4" s="41">
        <v>0.241060205</v>
      </c>
      <c r="BC4" s="41">
        <v>5.8332191699999996</v>
      </c>
      <c r="BD4" s="41">
        <v>6.0707696699999998</v>
      </c>
      <c r="BE4" s="41">
        <v>1.3351055000000001</v>
      </c>
      <c r="BF4" s="41">
        <v>3.2634914799999999</v>
      </c>
      <c r="BG4" s="41">
        <v>0.319423964</v>
      </c>
      <c r="BH4" s="41">
        <v>0.36054809799999998</v>
      </c>
      <c r="BI4" s="41">
        <v>2.7245796599999998</v>
      </c>
      <c r="BJ4" s="41">
        <v>0.43551395199999998</v>
      </c>
      <c r="BK4" s="41">
        <v>11.022067699999999</v>
      </c>
      <c r="BL4" s="41">
        <v>0</v>
      </c>
      <c r="BM4" s="41">
        <v>0</v>
      </c>
      <c r="BN4" s="41">
        <v>1.57207E-6</v>
      </c>
      <c r="BO4" s="40">
        <v>75975.135309999998</v>
      </c>
      <c r="BP4" s="41">
        <v>320790.91090000002</v>
      </c>
      <c r="BQ4" s="41">
        <v>215085.15169999999</v>
      </c>
      <c r="BR4" s="41">
        <v>242212.1188</v>
      </c>
      <c r="BS4" s="42">
        <f>SUM(BO4:BP4)</f>
        <v>396766.04621</v>
      </c>
    </row>
    <row r="5" spans="2:71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2396.4554699999999</v>
      </c>
      <c r="I5">
        <v>4751.80836</v>
      </c>
      <c r="J5">
        <v>1980.2673199999999</v>
      </c>
      <c r="K5">
        <v>746.788816</v>
      </c>
      <c r="L5">
        <v>4.3102289999999996E-3</v>
      </c>
      <c r="M5">
        <v>770.45521900000006</v>
      </c>
      <c r="N5">
        <v>-3001.7888200000002</v>
      </c>
      <c r="O5">
        <v>-114.276651</v>
      </c>
      <c r="P5">
        <v>0.28711165300000002</v>
      </c>
      <c r="Q5">
        <v>-4403.8416699999998</v>
      </c>
      <c r="R5" s="22">
        <v>10</v>
      </c>
      <c r="S5">
        <v>30.973368600000001</v>
      </c>
      <c r="T5">
        <v>20</v>
      </c>
      <c r="U5">
        <v>8</v>
      </c>
      <c r="V5">
        <v>8</v>
      </c>
      <c r="W5">
        <v>46</v>
      </c>
      <c r="X5">
        <v>46</v>
      </c>
      <c r="Y5">
        <v>46.028354899999997</v>
      </c>
      <c r="Z5">
        <v>46.028354899999997</v>
      </c>
      <c r="AA5">
        <v>46.028354899999997</v>
      </c>
      <c r="AB5" s="23">
        <v>15.054986299999999</v>
      </c>
      <c r="AC5" s="22">
        <v>8.3768011000000003E-2</v>
      </c>
      <c r="AD5">
        <v>0</v>
      </c>
      <c r="AE5">
        <v>0</v>
      </c>
      <c r="AF5">
        <v>4.5387196100000002</v>
      </c>
      <c r="AG5">
        <v>0.897286743</v>
      </c>
      <c r="AH5">
        <v>3.8576172099999999</v>
      </c>
      <c r="AI5">
        <v>1.41689032</v>
      </c>
      <c r="AJ5">
        <v>3.16384233</v>
      </c>
      <c r="AK5">
        <v>0.96456313100000002</v>
      </c>
      <c r="AL5">
        <v>6.1574631999999997E-2</v>
      </c>
      <c r="AM5">
        <v>6.5195803999999996E-2</v>
      </c>
      <c r="AN5">
        <v>9.3828599999999998E-4</v>
      </c>
      <c r="AO5">
        <v>2.2711849999999998E-3</v>
      </c>
      <c r="AP5">
        <v>3.1229599999999999E-4</v>
      </c>
      <c r="AQ5" s="44">
        <v>7.6699999999999994E-6</v>
      </c>
      <c r="AR5" s="44">
        <v>8.1900000000000001E-7</v>
      </c>
      <c r="AS5">
        <v>0</v>
      </c>
      <c r="AT5">
        <v>0</v>
      </c>
      <c r="AU5" s="23">
        <v>1.998255E-3</v>
      </c>
      <c r="AV5">
        <v>3.2839999999999997E-5</v>
      </c>
      <c r="AW5">
        <v>0</v>
      </c>
      <c r="AX5">
        <v>0</v>
      </c>
      <c r="AY5">
        <v>9.7844290000000007E-3</v>
      </c>
      <c r="AZ5">
        <v>1.1722532000000001E-2</v>
      </c>
      <c r="BA5">
        <v>3.3714547999999997E-2</v>
      </c>
      <c r="BB5">
        <v>0.23206001300000001</v>
      </c>
      <c r="BC5">
        <v>6.68567848</v>
      </c>
      <c r="BD5">
        <v>7.0173907399999997</v>
      </c>
      <c r="BE5">
        <v>1.5485203700000001</v>
      </c>
      <c r="BF5">
        <v>2.78801334</v>
      </c>
      <c r="BG5">
        <v>0.37107576799999997</v>
      </c>
      <c r="BH5">
        <v>0.41873162899999999</v>
      </c>
      <c r="BI5">
        <v>2.27777852</v>
      </c>
      <c r="BJ5">
        <v>0.36410074599999998</v>
      </c>
      <c r="BK5">
        <v>9.2147632500000007</v>
      </c>
      <c r="BL5">
        <v>0</v>
      </c>
      <c r="BM5">
        <v>0</v>
      </c>
      <c r="BN5">
        <v>1.3446499999999999E-6</v>
      </c>
      <c r="BO5" s="22">
        <v>75993.220939999999</v>
      </c>
      <c r="BP5">
        <v>322239.9877</v>
      </c>
      <c r="BQ5">
        <v>213240.64170000001</v>
      </c>
      <c r="BR5">
        <v>241683.0955</v>
      </c>
      <c r="BS5" s="23">
        <f t="shared" ref="BS5:BS68" si="0">SUM(BO5:BP5)</f>
        <v>398233.20863999997</v>
      </c>
    </row>
    <row r="6" spans="2:71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2396.4554699999999</v>
      </c>
      <c r="I6">
        <v>4751.80836</v>
      </c>
      <c r="J6">
        <v>1980.2673199999999</v>
      </c>
      <c r="K6">
        <v>746.788816</v>
      </c>
      <c r="L6">
        <v>7.8681380000000002E-3</v>
      </c>
      <c r="M6">
        <v>1361.5241000000001</v>
      </c>
      <c r="N6">
        <v>-2757.92976</v>
      </c>
      <c r="O6">
        <v>-591.07063000000005</v>
      </c>
      <c r="P6">
        <v>0.28854759299999999</v>
      </c>
      <c r="Q6">
        <v>-4401.4497199999996</v>
      </c>
      <c r="R6" s="22">
        <v>10</v>
      </c>
      <c r="S6">
        <v>29.785042700000002</v>
      </c>
      <c r="T6">
        <v>20</v>
      </c>
      <c r="U6">
        <v>8</v>
      </c>
      <c r="V6">
        <v>8</v>
      </c>
      <c r="W6">
        <v>46</v>
      </c>
      <c r="X6">
        <v>46</v>
      </c>
      <c r="Y6">
        <v>46.001280800000004</v>
      </c>
      <c r="Z6">
        <v>46.001280800000004</v>
      </c>
      <c r="AA6">
        <v>46.001280800000004</v>
      </c>
      <c r="AB6" s="23">
        <v>16.216238100000002</v>
      </c>
      <c r="AC6" s="22">
        <v>0.25023392</v>
      </c>
      <c r="AD6">
        <v>0</v>
      </c>
      <c r="AE6">
        <v>0</v>
      </c>
      <c r="AF6">
        <v>4.5940664399999998</v>
      </c>
      <c r="AG6">
        <v>0.90971780599999996</v>
      </c>
      <c r="AH6">
        <v>3.9085557299999998</v>
      </c>
      <c r="AI6">
        <v>1.4640904299999999</v>
      </c>
      <c r="AJ6">
        <v>3.7681066699999999</v>
      </c>
      <c r="AK6">
        <v>1.1748798499999999</v>
      </c>
      <c r="AL6">
        <v>7.5777536000000006E-2</v>
      </c>
      <c r="AM6">
        <v>6.4548498999999995E-2</v>
      </c>
      <c r="AN6">
        <v>1.1039979999999999E-3</v>
      </c>
      <c r="AO6">
        <v>2.8248819999999999E-3</v>
      </c>
      <c r="AP6">
        <v>3.2463400000000002E-4</v>
      </c>
      <c r="AQ6" s="44">
        <v>8.1999999999999994E-6</v>
      </c>
      <c r="AR6" s="44">
        <v>9.569999999999999E-7</v>
      </c>
      <c r="AS6">
        <v>0</v>
      </c>
      <c r="AT6" s="44">
        <v>0</v>
      </c>
      <c r="AU6" s="23">
        <v>1.9985089999999999E-3</v>
      </c>
      <c r="AV6">
        <v>7.9536000000000006E-5</v>
      </c>
      <c r="AW6">
        <v>0</v>
      </c>
      <c r="AX6">
        <v>0</v>
      </c>
      <c r="AY6">
        <v>8.2053490000000007E-3</v>
      </c>
      <c r="AZ6">
        <v>1.0036847E-2</v>
      </c>
      <c r="BA6">
        <v>2.8775373999999999E-2</v>
      </c>
      <c r="BB6">
        <v>0.204352109</v>
      </c>
      <c r="BC6">
        <v>7.1476464899999996</v>
      </c>
      <c r="BD6">
        <v>7.67113814</v>
      </c>
      <c r="BE6">
        <v>1.7086138</v>
      </c>
      <c r="BF6">
        <v>2.3486976099999999</v>
      </c>
      <c r="BG6">
        <v>0.411181397</v>
      </c>
      <c r="BH6">
        <v>0.46375241499999997</v>
      </c>
      <c r="BI6">
        <v>1.8792735199999999</v>
      </c>
      <c r="BJ6">
        <v>0.30040892899999999</v>
      </c>
      <c r="BK6">
        <v>7.6028801399999999</v>
      </c>
      <c r="BL6">
        <v>0</v>
      </c>
      <c r="BM6">
        <v>0</v>
      </c>
      <c r="BN6">
        <v>1.0911499999999999E-6</v>
      </c>
      <c r="BO6" s="22">
        <v>75998.902539999995</v>
      </c>
      <c r="BP6">
        <v>336280.33600000001</v>
      </c>
      <c r="BQ6">
        <v>207415.84760000001</v>
      </c>
      <c r="BR6">
        <v>236205.13920000001</v>
      </c>
      <c r="BS6" s="23">
        <f t="shared" si="0"/>
        <v>412279.23853999999</v>
      </c>
    </row>
    <row r="7" spans="2:71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2396.4554699999999</v>
      </c>
      <c r="I7">
        <v>4751.80836</v>
      </c>
      <c r="J7">
        <v>1980.2673199999999</v>
      </c>
      <c r="K7">
        <v>746.788816</v>
      </c>
      <c r="L7">
        <v>1.1793273E-2</v>
      </c>
      <c r="M7">
        <v>1972.1296299999999</v>
      </c>
      <c r="N7">
        <v>-2567.1019299999998</v>
      </c>
      <c r="O7">
        <v>-1082.2707</v>
      </c>
      <c r="P7">
        <v>0.29063485500000003</v>
      </c>
      <c r="Q7">
        <v>-4406.4912100000001</v>
      </c>
      <c r="R7" s="22">
        <v>10</v>
      </c>
      <c r="S7">
        <v>28.947686399999998</v>
      </c>
      <c r="T7">
        <v>20</v>
      </c>
      <c r="U7">
        <v>8</v>
      </c>
      <c r="V7">
        <v>8</v>
      </c>
      <c r="W7">
        <v>46</v>
      </c>
      <c r="X7">
        <v>46</v>
      </c>
      <c r="Y7">
        <v>46.001325600000001</v>
      </c>
      <c r="Z7">
        <v>46.001325600000001</v>
      </c>
      <c r="AA7">
        <v>46.001325600000001</v>
      </c>
      <c r="AB7" s="23">
        <v>17.053639199999999</v>
      </c>
      <c r="AC7" s="22">
        <v>0.39579923299999997</v>
      </c>
      <c r="AD7">
        <v>0</v>
      </c>
      <c r="AE7">
        <v>0</v>
      </c>
      <c r="AF7">
        <v>4.5920432299999998</v>
      </c>
      <c r="AG7">
        <v>0.91023271699999997</v>
      </c>
      <c r="AH7">
        <v>3.9092260699999999</v>
      </c>
      <c r="AI7">
        <v>1.4825765200000001</v>
      </c>
      <c r="AJ7">
        <v>4.2591992400000001</v>
      </c>
      <c r="AK7">
        <v>1.34825562</v>
      </c>
      <c r="AL7">
        <v>8.7670732000000001E-2</v>
      </c>
      <c r="AM7">
        <v>6.1772449E-2</v>
      </c>
      <c r="AN7">
        <v>1.223926E-3</v>
      </c>
      <c r="AO7">
        <v>3.3044789999999999E-3</v>
      </c>
      <c r="AP7">
        <v>3.2676899999999997E-4</v>
      </c>
      <c r="AQ7" s="44">
        <v>8.4999999999999999E-6</v>
      </c>
      <c r="AR7" s="44">
        <v>1.0899999999999999E-6</v>
      </c>
      <c r="AS7">
        <v>0</v>
      </c>
      <c r="AT7">
        <v>0</v>
      </c>
      <c r="AU7" s="23">
        <v>1.998667E-3</v>
      </c>
      <c r="AV7">
        <v>1.0755399999999999E-4</v>
      </c>
      <c r="AW7">
        <v>0</v>
      </c>
      <c r="AX7">
        <v>0</v>
      </c>
      <c r="AY7">
        <v>7.1511170000000002E-3</v>
      </c>
      <c r="AZ7">
        <v>8.9069130000000007E-3</v>
      </c>
      <c r="BA7">
        <v>2.5472214999999999E-2</v>
      </c>
      <c r="BB7">
        <v>0.184750358</v>
      </c>
      <c r="BC7">
        <v>7.5716390699999998</v>
      </c>
      <c r="BD7">
        <v>8.2393383</v>
      </c>
      <c r="BE7">
        <v>1.846309</v>
      </c>
      <c r="BF7">
        <v>1.9936777999999999</v>
      </c>
      <c r="BG7">
        <v>0.44562401800000001</v>
      </c>
      <c r="BH7">
        <v>0.50238674400000005</v>
      </c>
      <c r="BI7">
        <v>1.5602881799999999</v>
      </c>
      <c r="BJ7">
        <v>0.24942538</v>
      </c>
      <c r="BK7">
        <v>6.3126087799999997</v>
      </c>
      <c r="BL7">
        <v>0</v>
      </c>
      <c r="BM7">
        <v>0</v>
      </c>
      <c r="BN7">
        <v>9.33184E-7</v>
      </c>
      <c r="BO7" s="22">
        <v>76008.555670000002</v>
      </c>
      <c r="BP7">
        <v>351934.50900000002</v>
      </c>
      <c r="BQ7">
        <v>203600.16260000001</v>
      </c>
      <c r="BR7">
        <v>232376.77549999999</v>
      </c>
      <c r="BS7" s="23">
        <f t="shared" si="0"/>
        <v>427943.06466999999</v>
      </c>
    </row>
    <row r="8" spans="2:71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2396.4554699999999</v>
      </c>
      <c r="I8">
        <v>4751.80836</v>
      </c>
      <c r="J8">
        <v>1980.2673199999999</v>
      </c>
      <c r="K8">
        <v>746.788816</v>
      </c>
      <c r="L8">
        <v>1.6135581999999999E-2</v>
      </c>
      <c r="M8">
        <v>2602.4648400000001</v>
      </c>
      <c r="N8">
        <v>-2425.7250300000001</v>
      </c>
      <c r="O8">
        <v>-1586.74658</v>
      </c>
      <c r="P8">
        <v>0.29306536900000002</v>
      </c>
      <c r="Q8">
        <v>-4415.2698</v>
      </c>
      <c r="R8" s="22">
        <v>10</v>
      </c>
      <c r="S8">
        <v>28.347384900000002</v>
      </c>
      <c r="T8">
        <v>20</v>
      </c>
      <c r="U8">
        <v>8</v>
      </c>
      <c r="V8">
        <v>8</v>
      </c>
      <c r="W8">
        <v>46</v>
      </c>
      <c r="X8">
        <v>46</v>
      </c>
      <c r="Y8">
        <v>46.000627600000001</v>
      </c>
      <c r="Z8">
        <v>46.000627600000001</v>
      </c>
      <c r="AA8">
        <v>46.000627600000001</v>
      </c>
      <c r="AB8" s="23">
        <v>17.653242599999999</v>
      </c>
      <c r="AC8" s="22">
        <v>0.52481829400000002</v>
      </c>
      <c r="AD8">
        <v>0</v>
      </c>
      <c r="AE8">
        <v>0</v>
      </c>
      <c r="AF8">
        <v>4.5501026299999996</v>
      </c>
      <c r="AG8">
        <v>0.90253772600000004</v>
      </c>
      <c r="AH8">
        <v>3.8751343</v>
      </c>
      <c r="AI8">
        <v>1.4823847299999999</v>
      </c>
      <c r="AJ8">
        <v>4.6624642999999999</v>
      </c>
      <c r="AK8">
        <v>1.4924995999999999</v>
      </c>
      <c r="AL8">
        <v>9.7731022000000001E-2</v>
      </c>
      <c r="AM8">
        <v>5.8200622E-2</v>
      </c>
      <c r="AN8">
        <v>1.312475E-3</v>
      </c>
      <c r="AO8">
        <v>3.725005E-3</v>
      </c>
      <c r="AP8">
        <v>3.2327000000000001E-4</v>
      </c>
      <c r="AQ8" s="44">
        <v>8.6600000000000001E-6</v>
      </c>
      <c r="AR8" s="44">
        <v>1.2100000000000001E-6</v>
      </c>
      <c r="AS8">
        <v>0</v>
      </c>
      <c r="AT8">
        <v>0</v>
      </c>
      <c r="AU8" s="23">
        <v>1.9987749999999999E-3</v>
      </c>
      <c r="AV8">
        <v>1.26122E-4</v>
      </c>
      <c r="AW8">
        <v>0</v>
      </c>
      <c r="AX8">
        <v>0</v>
      </c>
      <c r="AY8">
        <v>6.375716E-3</v>
      </c>
      <c r="AZ8">
        <v>8.0651980000000009E-3</v>
      </c>
      <c r="BA8">
        <v>2.3019639000000001E-2</v>
      </c>
      <c r="BB8">
        <v>0.16945649700000001</v>
      </c>
      <c r="BC8">
        <v>7.9439880699999996</v>
      </c>
      <c r="BD8">
        <v>8.7236442400000005</v>
      </c>
      <c r="BE8">
        <v>1.9630378500000001</v>
      </c>
      <c r="BF8">
        <v>1.7061393899999999</v>
      </c>
      <c r="BG8">
        <v>0.47483022600000002</v>
      </c>
      <c r="BH8">
        <v>0.53511866399999997</v>
      </c>
      <c r="BI8">
        <v>1.3049988800000001</v>
      </c>
      <c r="BJ8">
        <v>0.20862164699999999</v>
      </c>
      <c r="BK8">
        <v>5.2799619900000003</v>
      </c>
      <c r="BL8">
        <v>0</v>
      </c>
      <c r="BM8">
        <v>0</v>
      </c>
      <c r="BN8">
        <v>8.2521000000000002E-7</v>
      </c>
      <c r="BO8" s="22">
        <v>76017.895170000003</v>
      </c>
      <c r="BP8">
        <v>369061.4829</v>
      </c>
      <c r="BQ8">
        <v>201066.59909999999</v>
      </c>
      <c r="BR8">
        <v>229580.386</v>
      </c>
      <c r="BS8" s="23">
        <f t="shared" si="0"/>
        <v>445079.37806999998</v>
      </c>
    </row>
    <row r="9" spans="2:71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2396.4554699999999</v>
      </c>
      <c r="I9">
        <v>4751.80836</v>
      </c>
      <c r="J9">
        <v>1980.2673199999999</v>
      </c>
      <c r="K9">
        <v>746.788816</v>
      </c>
      <c r="L9">
        <v>2.0955552999999998E-2</v>
      </c>
      <c r="M9">
        <v>3252.6823599999998</v>
      </c>
      <c r="N9">
        <v>-2329.5440400000002</v>
      </c>
      <c r="O9">
        <v>-2103.4386800000002</v>
      </c>
      <c r="P9">
        <v>0.29570534199999998</v>
      </c>
      <c r="Q9">
        <v>-4426.1700300000002</v>
      </c>
      <c r="R9" s="22">
        <v>10</v>
      </c>
      <c r="S9">
        <v>27.922758200000001</v>
      </c>
      <c r="T9">
        <v>20</v>
      </c>
      <c r="U9">
        <v>8</v>
      </c>
      <c r="V9">
        <v>8</v>
      </c>
      <c r="W9">
        <v>46</v>
      </c>
      <c r="X9">
        <v>46</v>
      </c>
      <c r="Y9">
        <v>46.000154999999999</v>
      </c>
      <c r="Z9">
        <v>46.000154999999999</v>
      </c>
      <c r="AA9">
        <v>46.000154999999999</v>
      </c>
      <c r="AB9" s="23">
        <v>18.077396799999999</v>
      </c>
      <c r="AC9" s="22">
        <v>0.638400564</v>
      </c>
      <c r="AD9">
        <v>0</v>
      </c>
      <c r="AE9">
        <v>0</v>
      </c>
      <c r="AF9">
        <v>4.4833378799999997</v>
      </c>
      <c r="AG9">
        <v>0.88973096699999998</v>
      </c>
      <c r="AH9">
        <v>3.81940904</v>
      </c>
      <c r="AI9">
        <v>1.47032264</v>
      </c>
      <c r="AJ9">
        <v>4.9949458699999996</v>
      </c>
      <c r="AK9">
        <v>1.6127923200000001</v>
      </c>
      <c r="AL9">
        <v>0.106261086</v>
      </c>
      <c r="AM9">
        <v>5.4398231999999998E-2</v>
      </c>
      <c r="AN9">
        <v>1.3788559999999999E-3</v>
      </c>
      <c r="AO9">
        <v>4.0945199999999999E-3</v>
      </c>
      <c r="AP9">
        <v>3.1595800000000003E-4</v>
      </c>
      <c r="AQ9" s="44">
        <v>8.6999999999999997E-6</v>
      </c>
      <c r="AR9" s="44">
        <v>1.3200000000000001E-6</v>
      </c>
      <c r="AS9">
        <v>0</v>
      </c>
      <c r="AT9">
        <v>0</v>
      </c>
      <c r="AU9" s="23">
        <v>1.9988520000000002E-3</v>
      </c>
      <c r="AV9">
        <v>1.3910600000000001E-4</v>
      </c>
      <c r="AW9">
        <v>0</v>
      </c>
      <c r="AX9">
        <v>0</v>
      </c>
      <c r="AY9">
        <v>5.7818499999999998E-3</v>
      </c>
      <c r="AZ9">
        <v>7.4104749999999997E-3</v>
      </c>
      <c r="BA9">
        <v>2.1118313E-2</v>
      </c>
      <c r="BB9">
        <v>0.15709935</v>
      </c>
      <c r="BC9">
        <v>8.2687076600000005</v>
      </c>
      <c r="BD9">
        <v>9.1359408200000001</v>
      </c>
      <c r="BE9">
        <v>2.06194005</v>
      </c>
      <c r="BF9">
        <v>1.4729154799999999</v>
      </c>
      <c r="BG9">
        <v>0.49958617700000002</v>
      </c>
      <c r="BH9">
        <v>0.56284021500000003</v>
      </c>
      <c r="BI9">
        <v>1.1005188699999999</v>
      </c>
      <c r="BJ9">
        <v>0.17593829499999999</v>
      </c>
      <c r="BK9">
        <v>4.4528208200000003</v>
      </c>
      <c r="BL9">
        <v>0</v>
      </c>
      <c r="BM9">
        <v>0</v>
      </c>
      <c r="BN9">
        <v>7.4797100000000002E-7</v>
      </c>
      <c r="BO9" s="22">
        <v>76027.277539999995</v>
      </c>
      <c r="BP9">
        <v>387545.50229999999</v>
      </c>
      <c r="BQ9">
        <v>199455.54670000001</v>
      </c>
      <c r="BR9">
        <v>227550.94399999999</v>
      </c>
      <c r="BS9" s="23">
        <f t="shared" si="0"/>
        <v>463572.77983999997</v>
      </c>
    </row>
    <row r="10" spans="2:71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2396.4554699999999</v>
      </c>
      <c r="I10">
        <v>4751.80836</v>
      </c>
      <c r="J10">
        <v>1980.2673199999999</v>
      </c>
      <c r="K10">
        <v>746.788816</v>
      </c>
      <c r="L10">
        <v>2.6327558000000001E-2</v>
      </c>
      <c r="M10">
        <v>3922.89608</v>
      </c>
      <c r="N10">
        <v>-2274.1068700000001</v>
      </c>
      <c r="O10">
        <v>-2631.3566300000002</v>
      </c>
      <c r="P10">
        <v>0.29844109800000002</v>
      </c>
      <c r="Q10">
        <v>-4438.0957600000002</v>
      </c>
      <c r="R10" s="22">
        <v>10</v>
      </c>
      <c r="S10">
        <v>27.626576700000001</v>
      </c>
      <c r="T10">
        <v>20</v>
      </c>
      <c r="U10">
        <v>8</v>
      </c>
      <c r="V10">
        <v>8</v>
      </c>
      <c r="W10">
        <v>46</v>
      </c>
      <c r="X10">
        <v>46</v>
      </c>
      <c r="Y10">
        <v>46.000494799999998</v>
      </c>
      <c r="Z10">
        <v>46.000494799999998</v>
      </c>
      <c r="AA10">
        <v>46.000494799999998</v>
      </c>
      <c r="AB10" s="23">
        <v>18.373918100000001</v>
      </c>
      <c r="AC10" s="22">
        <v>0.73815134199999999</v>
      </c>
      <c r="AD10">
        <v>0</v>
      </c>
      <c r="AE10">
        <v>0</v>
      </c>
      <c r="AF10">
        <v>4.4022401499999999</v>
      </c>
      <c r="AG10">
        <v>0.87395508700000002</v>
      </c>
      <c r="AH10">
        <v>3.7511472800000001</v>
      </c>
      <c r="AI10">
        <v>1.4509693100000001</v>
      </c>
      <c r="AJ10">
        <v>5.2712756199999999</v>
      </c>
      <c r="AK10">
        <v>1.7138247200000001</v>
      </c>
      <c r="AL10">
        <v>0.113540109</v>
      </c>
      <c r="AM10">
        <v>5.0649230000000003E-2</v>
      </c>
      <c r="AN10">
        <v>1.4299270000000001E-3</v>
      </c>
      <c r="AO10">
        <v>4.4204450000000003E-3</v>
      </c>
      <c r="AP10">
        <v>3.0592599999999998E-4</v>
      </c>
      <c r="AQ10" s="44">
        <v>8.6400000000000003E-6</v>
      </c>
      <c r="AR10" s="44">
        <v>1.42E-6</v>
      </c>
      <c r="AS10">
        <v>0</v>
      </c>
      <c r="AT10" s="44">
        <v>0</v>
      </c>
      <c r="AU10" s="23">
        <v>1.9989090000000001E-3</v>
      </c>
      <c r="AV10">
        <v>1.48634E-4</v>
      </c>
      <c r="AW10">
        <v>0</v>
      </c>
      <c r="AX10">
        <v>0</v>
      </c>
      <c r="AY10">
        <v>5.3135889999999996E-3</v>
      </c>
      <c r="AZ10">
        <v>6.885558E-3</v>
      </c>
      <c r="BA10">
        <v>1.9598825E-2</v>
      </c>
      <c r="BB10">
        <v>0.14688289500000001</v>
      </c>
      <c r="BC10">
        <v>8.5509726100000005</v>
      </c>
      <c r="BD10">
        <v>9.4875880200000005</v>
      </c>
      <c r="BE10">
        <v>2.1459741600000002</v>
      </c>
      <c r="BF10">
        <v>1.2829163299999999</v>
      </c>
      <c r="BG10">
        <v>0.52063309499999999</v>
      </c>
      <c r="BH10">
        <v>0.586390572</v>
      </c>
      <c r="BI10">
        <v>0.93606159300000003</v>
      </c>
      <c r="BJ10">
        <v>0.14965146300000001</v>
      </c>
      <c r="BK10">
        <v>3.7875586399999999</v>
      </c>
      <c r="BL10">
        <v>0</v>
      </c>
      <c r="BM10">
        <v>0</v>
      </c>
      <c r="BN10">
        <v>6.9084099999999999E-7</v>
      </c>
      <c r="BO10" s="22">
        <v>76036.910699999993</v>
      </c>
      <c r="BP10">
        <v>407276.81599999999</v>
      </c>
      <c r="BQ10">
        <v>198497.3161</v>
      </c>
      <c r="BR10">
        <v>226084.5043</v>
      </c>
      <c r="BS10" s="23">
        <f t="shared" si="0"/>
        <v>483313.7267</v>
      </c>
    </row>
    <row r="11" spans="2:71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2396.4554699999999</v>
      </c>
      <c r="I11">
        <v>4751.80836</v>
      </c>
      <c r="J11">
        <v>1980.2673199999999</v>
      </c>
      <c r="K11">
        <v>746.788816</v>
      </c>
      <c r="L11">
        <v>3.2344657999999998E-2</v>
      </c>
      <c r="M11">
        <v>4613.1845199999998</v>
      </c>
      <c r="N11">
        <v>-2255.3562400000001</v>
      </c>
      <c r="O11">
        <v>-3169.57377</v>
      </c>
      <c r="P11">
        <v>0.30119584700000002</v>
      </c>
      <c r="Q11">
        <v>-4450.3231699999997</v>
      </c>
      <c r="R11" s="22">
        <v>10</v>
      </c>
      <c r="S11">
        <v>27.423430199999999</v>
      </c>
      <c r="T11">
        <v>20</v>
      </c>
      <c r="U11">
        <v>8</v>
      </c>
      <c r="V11">
        <v>8</v>
      </c>
      <c r="W11">
        <v>46</v>
      </c>
      <c r="X11">
        <v>46</v>
      </c>
      <c r="Y11">
        <v>46.001508399999999</v>
      </c>
      <c r="Z11">
        <v>46.001508399999999</v>
      </c>
      <c r="AA11">
        <v>46.001508399999999</v>
      </c>
      <c r="AB11" s="23">
        <v>18.5780782</v>
      </c>
      <c r="AC11" s="22">
        <v>0.82584408200000003</v>
      </c>
      <c r="AD11">
        <v>0</v>
      </c>
      <c r="AE11">
        <v>0</v>
      </c>
      <c r="AF11">
        <v>4.31382362</v>
      </c>
      <c r="AG11">
        <v>0.85664038099999995</v>
      </c>
      <c r="AH11">
        <v>3.6764250399999998</v>
      </c>
      <c r="AI11">
        <v>1.42736843</v>
      </c>
      <c r="AJ11">
        <v>5.50317129</v>
      </c>
      <c r="AK11">
        <v>1.7994345</v>
      </c>
      <c r="AL11">
        <v>0.11979830399999999</v>
      </c>
      <c r="AM11">
        <v>4.7090264E-2</v>
      </c>
      <c r="AN11">
        <v>1.470409E-3</v>
      </c>
      <c r="AO11">
        <v>4.7089330000000002E-3</v>
      </c>
      <c r="AP11">
        <v>2.9396700000000001E-4</v>
      </c>
      <c r="AQ11" s="44">
        <v>8.49E-6</v>
      </c>
      <c r="AR11" s="44">
        <v>1.5E-6</v>
      </c>
      <c r="AS11">
        <v>0</v>
      </c>
      <c r="AT11">
        <v>0</v>
      </c>
      <c r="AU11" s="23">
        <v>1.9989529999999999E-3</v>
      </c>
      <c r="AV11">
        <v>1.5594400000000001E-4</v>
      </c>
      <c r="AW11">
        <v>0</v>
      </c>
      <c r="AX11">
        <v>0</v>
      </c>
      <c r="AY11">
        <v>4.9357710000000003E-3</v>
      </c>
      <c r="AZ11">
        <v>6.4548950000000004E-3</v>
      </c>
      <c r="BA11">
        <v>1.8355801000000001E-2</v>
      </c>
      <c r="BB11">
        <v>0.138293533</v>
      </c>
      <c r="BC11">
        <v>8.79613668</v>
      </c>
      <c r="BD11">
        <v>9.78858271</v>
      </c>
      <c r="BE11">
        <v>2.21770062</v>
      </c>
      <c r="BF11">
        <v>1.1271631600000001</v>
      </c>
      <c r="BG11">
        <v>0.53861104500000001</v>
      </c>
      <c r="BH11">
        <v>0.60649327799999997</v>
      </c>
      <c r="BI11">
        <v>0.80297715599999997</v>
      </c>
      <c r="BJ11">
        <v>0.12837874499999999</v>
      </c>
      <c r="BK11">
        <v>3.2491902499999998</v>
      </c>
      <c r="BL11">
        <v>0</v>
      </c>
      <c r="BM11">
        <v>0</v>
      </c>
      <c r="BN11">
        <v>6.4745700000000003E-7</v>
      </c>
      <c r="BO11" s="22">
        <v>76046.864180000004</v>
      </c>
      <c r="BP11">
        <v>428159.24410000001</v>
      </c>
      <c r="BQ11">
        <v>197994.04699999999</v>
      </c>
      <c r="BR11">
        <v>225027.16190000001</v>
      </c>
      <c r="BS11" s="23">
        <f t="shared" si="0"/>
        <v>504206.10828000004</v>
      </c>
    </row>
    <row r="12" spans="2:71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2396.4554699999999</v>
      </c>
      <c r="I12">
        <v>4751.80836</v>
      </c>
      <c r="J12">
        <v>1980.2673199999999</v>
      </c>
      <c r="K12">
        <v>746.788816</v>
      </c>
      <c r="L12">
        <v>3.9125677999999997E-2</v>
      </c>
      <c r="M12">
        <v>5323.5950899999998</v>
      </c>
      <c r="N12">
        <v>-2269.5794299999998</v>
      </c>
      <c r="O12">
        <v>-3717.4093499999999</v>
      </c>
      <c r="P12">
        <v>0.30394363800000002</v>
      </c>
      <c r="Q12">
        <v>-4462.6517700000004</v>
      </c>
      <c r="R12" s="22">
        <v>10</v>
      </c>
      <c r="S12">
        <v>27.293617900000001</v>
      </c>
      <c r="T12">
        <v>20</v>
      </c>
      <c r="U12">
        <v>8</v>
      </c>
      <c r="V12">
        <v>8</v>
      </c>
      <c r="W12">
        <v>46</v>
      </c>
      <c r="X12">
        <v>46</v>
      </c>
      <c r="Y12">
        <v>46.007612000000002</v>
      </c>
      <c r="Z12">
        <v>46.007612000000002</v>
      </c>
      <c r="AA12">
        <v>46.007612000000002</v>
      </c>
      <c r="AB12" s="23">
        <v>18.713994100000001</v>
      </c>
      <c r="AC12" s="22">
        <v>0.90254360499999997</v>
      </c>
      <c r="AD12">
        <v>0</v>
      </c>
      <c r="AE12">
        <v>0</v>
      </c>
      <c r="AF12">
        <v>4.2231772000000003</v>
      </c>
      <c r="AG12">
        <v>0.83881931399999998</v>
      </c>
      <c r="AH12">
        <v>3.5996368799999998</v>
      </c>
      <c r="AI12">
        <v>1.4016327399999999</v>
      </c>
      <c r="AJ12">
        <v>5.6984970700000002</v>
      </c>
      <c r="AK12">
        <v>1.87199812</v>
      </c>
      <c r="AL12">
        <v>0.125168955</v>
      </c>
      <c r="AM12">
        <v>4.3764973999999998E-2</v>
      </c>
      <c r="AN12">
        <v>1.5027860000000001E-3</v>
      </c>
      <c r="AO12">
        <v>4.9629849999999996E-3</v>
      </c>
      <c r="AP12">
        <v>2.8063200000000001E-4</v>
      </c>
      <c r="AQ12" s="44">
        <v>8.2700000000000004E-6</v>
      </c>
      <c r="AR12" s="44">
        <v>1.5600000000000001E-6</v>
      </c>
      <c r="AS12">
        <v>0</v>
      </c>
      <c r="AT12" s="44">
        <v>0</v>
      </c>
      <c r="AU12" s="23">
        <v>1.9989859999999999E-3</v>
      </c>
      <c r="AV12">
        <v>1.6175200000000001E-4</v>
      </c>
      <c r="AW12">
        <v>0</v>
      </c>
      <c r="AX12">
        <v>0</v>
      </c>
      <c r="AY12">
        <v>4.628063E-3</v>
      </c>
      <c r="AZ12">
        <v>6.0989640000000001E-3</v>
      </c>
      <c r="BA12">
        <v>1.7330977000000001E-2</v>
      </c>
      <c r="BB12">
        <v>0.13105599800000001</v>
      </c>
      <c r="BC12">
        <v>9.0123060400000004</v>
      </c>
      <c r="BD12">
        <v>10.0494907</v>
      </c>
      <c r="BE12">
        <v>2.2795968200000001</v>
      </c>
      <c r="BF12">
        <v>0.99869700400000005</v>
      </c>
      <c r="BG12">
        <v>0.55412074200000005</v>
      </c>
      <c r="BH12">
        <v>0.62382796200000001</v>
      </c>
      <c r="BI12">
        <v>0.69457913100000002</v>
      </c>
      <c r="BJ12">
        <v>0.111051522</v>
      </c>
      <c r="BK12">
        <v>2.8106716399999998</v>
      </c>
      <c r="BL12">
        <v>0</v>
      </c>
      <c r="BM12">
        <v>0</v>
      </c>
      <c r="BN12">
        <v>6.1410799999999998E-7</v>
      </c>
      <c r="BO12" s="22">
        <v>76057.987559999994</v>
      </c>
      <c r="BP12">
        <v>450115.22850000003</v>
      </c>
      <c r="BQ12">
        <v>197849.07370000001</v>
      </c>
      <c r="BR12">
        <v>224314.1415</v>
      </c>
      <c r="BS12" s="23">
        <f t="shared" si="0"/>
        <v>526173.21606000001</v>
      </c>
    </row>
    <row r="13" spans="2:71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2396.4554699999999</v>
      </c>
      <c r="I13">
        <v>4751.80836</v>
      </c>
      <c r="J13">
        <v>1980.2673199999999</v>
      </c>
      <c r="K13">
        <v>746.788816</v>
      </c>
      <c r="L13">
        <v>4.6825987999999999E-2</v>
      </c>
      <c r="M13">
        <v>6054.1487200000001</v>
      </c>
      <c r="N13">
        <v>-2314.9207000000001</v>
      </c>
      <c r="O13">
        <v>-4273.36319</v>
      </c>
      <c r="P13">
        <v>0.306559739</v>
      </c>
      <c r="Q13">
        <v>-4473.86445</v>
      </c>
      <c r="R13" s="22">
        <v>10</v>
      </c>
      <c r="S13">
        <v>27.195401799999999</v>
      </c>
      <c r="T13">
        <v>20</v>
      </c>
      <c r="U13">
        <v>8</v>
      </c>
      <c r="V13">
        <v>8</v>
      </c>
      <c r="W13">
        <v>46</v>
      </c>
      <c r="X13">
        <v>46</v>
      </c>
      <c r="Y13">
        <v>46.0005162</v>
      </c>
      <c r="Z13">
        <v>46.0005162</v>
      </c>
      <c r="AA13">
        <v>46.0005162</v>
      </c>
      <c r="AB13" s="23">
        <v>18.805114499999998</v>
      </c>
      <c r="AC13" s="22">
        <v>0.97209714000000003</v>
      </c>
      <c r="AD13">
        <v>0</v>
      </c>
      <c r="AE13">
        <v>0</v>
      </c>
      <c r="AF13">
        <v>4.1313513799999999</v>
      </c>
      <c r="AG13">
        <v>0.82072698300000002</v>
      </c>
      <c r="AH13">
        <v>3.5217471599999999</v>
      </c>
      <c r="AI13">
        <v>1.37467728</v>
      </c>
      <c r="AJ13">
        <v>5.8686449300000003</v>
      </c>
      <c r="AK13">
        <v>1.9361436400000001</v>
      </c>
      <c r="AL13">
        <v>0.129973744</v>
      </c>
      <c r="AM13">
        <v>4.0751145000000003E-2</v>
      </c>
      <c r="AN13">
        <v>1.5314899999999999E-3</v>
      </c>
      <c r="AO13">
        <v>5.1941310000000003E-3</v>
      </c>
      <c r="AP13">
        <v>2.6682399999999998E-4</v>
      </c>
      <c r="AQ13" s="44">
        <v>7.9999999999999996E-6</v>
      </c>
      <c r="AR13" s="44">
        <v>1.59E-6</v>
      </c>
      <c r="AS13">
        <v>0</v>
      </c>
      <c r="AT13">
        <v>0</v>
      </c>
      <c r="AU13" s="23">
        <v>1.999013E-3</v>
      </c>
      <c r="AV13">
        <v>1.66627E-4</v>
      </c>
      <c r="AW13">
        <v>0</v>
      </c>
      <c r="AX13">
        <v>0</v>
      </c>
      <c r="AY13">
        <v>4.3635380000000001E-3</v>
      </c>
      <c r="AZ13">
        <v>5.7872269999999998E-3</v>
      </c>
      <c r="BA13">
        <v>1.6435661000000001E-2</v>
      </c>
      <c r="BB13">
        <v>0.124626321</v>
      </c>
      <c r="BC13">
        <v>9.1930655899999998</v>
      </c>
      <c r="BD13">
        <v>10.269717</v>
      </c>
      <c r="BE13">
        <v>2.3321546500000001</v>
      </c>
      <c r="BF13">
        <v>0.891449571</v>
      </c>
      <c r="BG13">
        <v>0.56734572699999997</v>
      </c>
      <c r="BH13">
        <v>0.63859582000000004</v>
      </c>
      <c r="BI13">
        <v>0.60532445199999996</v>
      </c>
      <c r="BJ13">
        <v>9.6783959000000003E-2</v>
      </c>
      <c r="BK13">
        <v>2.4495850099999998</v>
      </c>
      <c r="BL13">
        <v>0</v>
      </c>
      <c r="BM13">
        <v>0</v>
      </c>
      <c r="BN13">
        <v>5.8698099999999995E-7</v>
      </c>
      <c r="BO13" s="22">
        <v>76067.280289999995</v>
      </c>
      <c r="BP13">
        <v>473066.51740000001</v>
      </c>
      <c r="BQ13">
        <v>197796.58780000001</v>
      </c>
      <c r="BR13">
        <v>223686.2176</v>
      </c>
      <c r="BS13" s="23">
        <f t="shared" si="0"/>
        <v>549133.79769000004</v>
      </c>
    </row>
    <row r="14" spans="2:71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2396.4554699999999</v>
      </c>
      <c r="I14">
        <v>4751.80836</v>
      </c>
      <c r="J14">
        <v>1980.2673199999999</v>
      </c>
      <c r="K14">
        <v>746.788816</v>
      </c>
      <c r="L14">
        <v>5.5654580000000002E-2</v>
      </c>
      <c r="M14">
        <v>6804.8441999999995</v>
      </c>
      <c r="N14">
        <v>-2387.9956200000001</v>
      </c>
      <c r="O14">
        <v>-4837.4716900000003</v>
      </c>
      <c r="P14">
        <v>0.30912972500000002</v>
      </c>
      <c r="Q14">
        <v>-4484.8841000000002</v>
      </c>
      <c r="R14" s="22">
        <v>10</v>
      </c>
      <c r="S14">
        <v>27.1413419</v>
      </c>
      <c r="T14">
        <v>20</v>
      </c>
      <c r="U14">
        <v>8</v>
      </c>
      <c r="V14">
        <v>8</v>
      </c>
      <c r="W14">
        <v>46</v>
      </c>
      <c r="X14">
        <v>46</v>
      </c>
      <c r="Y14">
        <v>46.000157100000003</v>
      </c>
      <c r="Z14">
        <v>46.000157100000003</v>
      </c>
      <c r="AA14">
        <v>46.000157100000003</v>
      </c>
      <c r="AB14" s="23">
        <v>18.858815199999999</v>
      </c>
      <c r="AC14" s="22">
        <v>1.0331571900000001</v>
      </c>
      <c r="AD14">
        <v>0</v>
      </c>
      <c r="AE14">
        <v>0</v>
      </c>
      <c r="AF14">
        <v>4.0422976500000001</v>
      </c>
      <c r="AG14">
        <v>0.80314852400000003</v>
      </c>
      <c r="AH14">
        <v>3.44612491</v>
      </c>
      <c r="AI14">
        <v>1.3477990900000001</v>
      </c>
      <c r="AJ14">
        <v>6.0139195499999998</v>
      </c>
      <c r="AK14">
        <v>1.9910523499999999</v>
      </c>
      <c r="AL14">
        <v>0.13412212800000001</v>
      </c>
      <c r="AM14">
        <v>3.7980227999999998E-2</v>
      </c>
      <c r="AN14">
        <v>1.5551779999999999E-3</v>
      </c>
      <c r="AO14">
        <v>5.3974729999999999E-3</v>
      </c>
      <c r="AP14">
        <v>2.5259099999999998E-4</v>
      </c>
      <c r="AQ14" s="44">
        <v>7.7000000000000008E-6</v>
      </c>
      <c r="AR14" s="44">
        <v>1.61E-6</v>
      </c>
      <c r="AS14">
        <v>0</v>
      </c>
      <c r="AT14">
        <v>0</v>
      </c>
      <c r="AU14" s="23">
        <v>1.9990350000000001E-3</v>
      </c>
      <c r="AV14">
        <v>1.70738E-4</v>
      </c>
      <c r="AW14">
        <v>0</v>
      </c>
      <c r="AX14">
        <v>0</v>
      </c>
      <c r="AY14">
        <v>4.143122E-3</v>
      </c>
      <c r="AZ14">
        <v>5.5244279999999996E-3</v>
      </c>
      <c r="BA14">
        <v>1.5682174E-2</v>
      </c>
      <c r="BB14">
        <v>0.11914033</v>
      </c>
      <c r="BC14">
        <v>9.3550165700000001</v>
      </c>
      <c r="BD14">
        <v>10.4637809</v>
      </c>
      <c r="BE14">
        <v>2.3782282399999999</v>
      </c>
      <c r="BF14">
        <v>0.801688183</v>
      </c>
      <c r="BG14">
        <v>0.57892587699999998</v>
      </c>
      <c r="BH14">
        <v>0.65152436999999996</v>
      </c>
      <c r="BI14">
        <v>0.53152355500000004</v>
      </c>
      <c r="BJ14">
        <v>8.4986356999999998E-2</v>
      </c>
      <c r="BK14">
        <v>2.15100647</v>
      </c>
      <c r="BL14">
        <v>0</v>
      </c>
      <c r="BM14">
        <v>0</v>
      </c>
      <c r="BN14">
        <v>5.6557499999999998E-7</v>
      </c>
      <c r="BO14" s="22">
        <v>76078.27953</v>
      </c>
      <c r="BP14">
        <v>496972.20059999998</v>
      </c>
      <c r="BQ14">
        <v>197954.76070000001</v>
      </c>
      <c r="BR14">
        <v>223286.32430000001</v>
      </c>
      <c r="BS14" s="23">
        <f t="shared" si="0"/>
        <v>573050.48013000004</v>
      </c>
    </row>
    <row r="15" spans="2:71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2396.4554699999999</v>
      </c>
      <c r="I15">
        <v>4751.80836</v>
      </c>
      <c r="J15">
        <v>1980.2673199999999</v>
      </c>
      <c r="K15">
        <v>746.788816</v>
      </c>
      <c r="L15">
        <v>6.5902507999999999E-2</v>
      </c>
      <c r="M15">
        <v>7575.6623600000003</v>
      </c>
      <c r="N15">
        <v>-2487.2402200000001</v>
      </c>
      <c r="O15">
        <v>-5409.0294400000002</v>
      </c>
      <c r="P15">
        <v>0.31161472299999998</v>
      </c>
      <c r="Q15">
        <v>-4495.3499300000003</v>
      </c>
      <c r="R15" s="22">
        <v>10</v>
      </c>
      <c r="S15">
        <v>27.1142124</v>
      </c>
      <c r="T15">
        <v>20</v>
      </c>
      <c r="U15">
        <v>8</v>
      </c>
      <c r="V15">
        <v>8</v>
      </c>
      <c r="W15">
        <v>46</v>
      </c>
      <c r="X15">
        <v>46</v>
      </c>
      <c r="Y15">
        <v>46.0005904</v>
      </c>
      <c r="Z15">
        <v>46.000977800000001</v>
      </c>
      <c r="AA15">
        <v>46.000977800000001</v>
      </c>
      <c r="AB15" s="23">
        <v>18.886765499999999</v>
      </c>
      <c r="AC15" s="22">
        <v>1.08758105</v>
      </c>
      <c r="AD15">
        <v>1.5062699999999999E-4</v>
      </c>
      <c r="AE15">
        <v>2.3541799999999999E-4</v>
      </c>
      <c r="AF15">
        <v>3.9564872000000002</v>
      </c>
      <c r="AG15">
        <v>0.78618917600000005</v>
      </c>
      <c r="AH15">
        <v>3.3732020899999999</v>
      </c>
      <c r="AI15">
        <v>1.32141124</v>
      </c>
      <c r="AJ15">
        <v>6.1399735199999999</v>
      </c>
      <c r="AK15">
        <v>2.0389096499999999</v>
      </c>
      <c r="AL15">
        <v>0.13776434000000001</v>
      </c>
      <c r="AM15">
        <v>3.5460632999999998E-2</v>
      </c>
      <c r="AN15">
        <v>1.57558E-3</v>
      </c>
      <c r="AO15">
        <v>5.578487E-3</v>
      </c>
      <c r="AP15">
        <v>2.3841699999999999E-4</v>
      </c>
      <c r="AQ15" s="44">
        <v>7.3699999999999997E-6</v>
      </c>
      <c r="AR15" s="44">
        <v>1.5999999999999999E-6</v>
      </c>
      <c r="AS15">
        <v>0</v>
      </c>
      <c r="AT15" s="44">
        <v>0</v>
      </c>
      <c r="AU15" s="23">
        <v>1.9990519999999999E-3</v>
      </c>
      <c r="AV15">
        <v>1.74315E-4</v>
      </c>
      <c r="AW15">
        <v>4.5561400000000002E-8</v>
      </c>
      <c r="AX15">
        <v>1.31791E-6</v>
      </c>
      <c r="AY15">
        <v>3.9547250000000001E-3</v>
      </c>
      <c r="AZ15">
        <v>5.2970839999999996E-3</v>
      </c>
      <c r="BA15">
        <v>1.5031350000000001E-2</v>
      </c>
      <c r="BB15">
        <v>0.114351377</v>
      </c>
      <c r="BC15">
        <v>9.4980597499999995</v>
      </c>
      <c r="BD15">
        <v>10.633997300000001</v>
      </c>
      <c r="BE15">
        <v>2.41857517</v>
      </c>
      <c r="BF15">
        <v>0.72586266200000005</v>
      </c>
      <c r="BG15">
        <v>0.58906921000000001</v>
      </c>
      <c r="BH15">
        <v>0.66284550499999995</v>
      </c>
      <c r="BI15">
        <v>0.46995226400000001</v>
      </c>
      <c r="BJ15">
        <v>7.5143451999999999E-2</v>
      </c>
      <c r="BK15">
        <v>1.9018963200000001</v>
      </c>
      <c r="BL15">
        <v>0</v>
      </c>
      <c r="BM15">
        <v>0</v>
      </c>
      <c r="BN15">
        <v>5.4822000000000002E-7</v>
      </c>
      <c r="BO15" s="22">
        <v>76090.163589999996</v>
      </c>
      <c r="BP15">
        <v>521786.87890000001</v>
      </c>
      <c r="BQ15">
        <v>198220.67679999999</v>
      </c>
      <c r="BR15">
        <v>223014.49840000001</v>
      </c>
      <c r="BS15" s="23">
        <f t="shared" si="0"/>
        <v>597877.04249000002</v>
      </c>
    </row>
    <row r="16" spans="2:71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2396.4554699999999</v>
      </c>
      <c r="I16">
        <v>4751.80836</v>
      </c>
      <c r="J16">
        <v>1980.2673199999999</v>
      </c>
      <c r="K16">
        <v>746.788816</v>
      </c>
      <c r="L16">
        <v>7.7993181999999994E-2</v>
      </c>
      <c r="M16">
        <v>8366.5697400000008</v>
      </c>
      <c r="N16">
        <v>-2611.1056699999999</v>
      </c>
      <c r="O16">
        <v>-5986.9812700000002</v>
      </c>
      <c r="P16">
        <v>0.31401279900000001</v>
      </c>
      <c r="Q16">
        <v>-4505.2413699999997</v>
      </c>
      <c r="R16" s="22">
        <v>10</v>
      </c>
      <c r="S16">
        <v>27.108016800000001</v>
      </c>
      <c r="T16">
        <v>20</v>
      </c>
      <c r="U16">
        <v>8</v>
      </c>
      <c r="V16">
        <v>8</v>
      </c>
      <c r="W16">
        <v>46</v>
      </c>
      <c r="X16">
        <v>46</v>
      </c>
      <c r="Y16">
        <v>46.002337699999998</v>
      </c>
      <c r="Z16">
        <v>46.002337699999998</v>
      </c>
      <c r="AA16">
        <v>46.002337699999998</v>
      </c>
      <c r="AB16" s="23">
        <v>18.8943209</v>
      </c>
      <c r="AC16" s="22">
        <v>1.13621562</v>
      </c>
      <c r="AD16">
        <v>0</v>
      </c>
      <c r="AE16">
        <v>0</v>
      </c>
      <c r="AF16">
        <v>3.8745740999999998</v>
      </c>
      <c r="AG16">
        <v>0.76998443900000002</v>
      </c>
      <c r="AH16">
        <v>3.3035507399999999</v>
      </c>
      <c r="AI16">
        <v>1.2958544299999999</v>
      </c>
      <c r="AJ16">
        <v>6.2497581899999997</v>
      </c>
      <c r="AK16">
        <v>2.0806842099999998</v>
      </c>
      <c r="AL16">
        <v>0.14096191199999999</v>
      </c>
      <c r="AM16">
        <v>3.3172519999999997E-2</v>
      </c>
      <c r="AN16">
        <v>1.5931910000000001E-3</v>
      </c>
      <c r="AO16">
        <v>5.7392859999999997E-3</v>
      </c>
      <c r="AP16">
        <v>2.24553E-4</v>
      </c>
      <c r="AQ16" s="44">
        <v>7.0199999999999997E-6</v>
      </c>
      <c r="AR16" s="44">
        <v>1.59E-6</v>
      </c>
      <c r="AS16">
        <v>0</v>
      </c>
      <c r="AT16">
        <v>0</v>
      </c>
      <c r="AU16" s="23">
        <v>1.9990659999999999E-3</v>
      </c>
      <c r="AV16">
        <v>1.77493E-4</v>
      </c>
      <c r="AW16">
        <v>0</v>
      </c>
      <c r="AX16">
        <v>0</v>
      </c>
      <c r="AY16">
        <v>3.79248E-3</v>
      </c>
      <c r="AZ16">
        <v>5.0992299999999997E-3</v>
      </c>
      <c r="BA16">
        <v>1.4465677E-2</v>
      </c>
      <c r="BB16">
        <v>0.110153748</v>
      </c>
      <c r="BC16">
        <v>9.6257193399999998</v>
      </c>
      <c r="BD16">
        <v>10.7846452</v>
      </c>
      <c r="BE16">
        <v>2.4541924599999998</v>
      </c>
      <c r="BF16">
        <v>0.66134568199999999</v>
      </c>
      <c r="BG16">
        <v>0.59801981100000001</v>
      </c>
      <c r="BH16">
        <v>0.67283389999999998</v>
      </c>
      <c r="BI16">
        <v>0.41819930700000002</v>
      </c>
      <c r="BJ16">
        <v>6.6869877999999994E-2</v>
      </c>
      <c r="BK16">
        <v>1.6925021200000001</v>
      </c>
      <c r="BL16">
        <v>0</v>
      </c>
      <c r="BM16">
        <v>0</v>
      </c>
      <c r="BN16">
        <v>5.3404400000000004E-7</v>
      </c>
      <c r="BO16" s="22">
        <v>76103.273239999995</v>
      </c>
      <c r="BP16">
        <v>547465.18579999998</v>
      </c>
      <c r="BQ16">
        <v>198567.77619999999</v>
      </c>
      <c r="BR16">
        <v>222848.27910000001</v>
      </c>
      <c r="BS16" s="23">
        <f t="shared" si="0"/>
        <v>623568.45903999999</v>
      </c>
    </row>
    <row r="17" spans="2:71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2396.4554699999999</v>
      </c>
      <c r="I17">
        <v>4751.80836</v>
      </c>
      <c r="J17">
        <v>1980.2673199999999</v>
      </c>
      <c r="K17">
        <v>746.788816</v>
      </c>
      <c r="L17">
        <v>9.2578550999999995E-2</v>
      </c>
      <c r="M17">
        <v>9177.5217599999996</v>
      </c>
      <c r="N17">
        <v>-2758.70919</v>
      </c>
      <c r="O17">
        <v>-6571.0625700000001</v>
      </c>
      <c r="P17">
        <v>0.316307116</v>
      </c>
      <c r="Q17">
        <v>-4514.4232300000003</v>
      </c>
      <c r="R17" s="22">
        <v>10</v>
      </c>
      <c r="S17">
        <v>27.113124200000001</v>
      </c>
      <c r="T17">
        <v>20</v>
      </c>
      <c r="U17">
        <v>8</v>
      </c>
      <c r="V17">
        <v>8</v>
      </c>
      <c r="W17">
        <v>46</v>
      </c>
      <c r="X17">
        <v>46</v>
      </c>
      <c r="Y17">
        <v>46.002052999999997</v>
      </c>
      <c r="Z17">
        <v>46.002052999999997</v>
      </c>
      <c r="AA17">
        <v>46.002052999999997</v>
      </c>
      <c r="AB17" s="23">
        <v>18.888928799999999</v>
      </c>
      <c r="AC17" s="22">
        <v>1.1802461200000001</v>
      </c>
      <c r="AD17">
        <v>0</v>
      </c>
      <c r="AE17">
        <v>0</v>
      </c>
      <c r="AF17">
        <v>3.7965193400000001</v>
      </c>
      <c r="AG17">
        <v>0.75453257600000001</v>
      </c>
      <c r="AH17">
        <v>3.2371532300000001</v>
      </c>
      <c r="AI17">
        <v>1.2712526799999999</v>
      </c>
      <c r="AJ17">
        <v>6.3468113600000002</v>
      </c>
      <c r="AK17">
        <v>2.1177815500000001</v>
      </c>
      <c r="AL17">
        <v>0.143815155</v>
      </c>
      <c r="AM17">
        <v>3.1105344E-2</v>
      </c>
      <c r="AN17">
        <v>1.6089749999999999E-3</v>
      </c>
      <c r="AO17">
        <v>5.8838700000000002E-3</v>
      </c>
      <c r="AP17">
        <v>2.11246E-4</v>
      </c>
      <c r="AQ17" s="44">
        <v>6.6800000000000004E-6</v>
      </c>
      <c r="AR17" s="44">
        <v>1.5600000000000001E-6</v>
      </c>
      <c r="AS17">
        <v>0</v>
      </c>
      <c r="AT17">
        <v>0</v>
      </c>
      <c r="AU17" s="23">
        <v>1.9990780000000001E-3</v>
      </c>
      <c r="AV17">
        <v>1.8035800000000001E-4</v>
      </c>
      <c r="AW17">
        <v>0</v>
      </c>
      <c r="AX17">
        <v>0</v>
      </c>
      <c r="AY17">
        <v>3.6498839999999999E-3</v>
      </c>
      <c r="AZ17">
        <v>4.9235099999999999E-3</v>
      </c>
      <c r="BA17">
        <v>1.3963857999999999E-2</v>
      </c>
      <c r="BB17">
        <v>0.10640693900000001</v>
      </c>
      <c r="BC17">
        <v>9.73820117</v>
      </c>
      <c r="BD17">
        <v>10.917352899999999</v>
      </c>
      <c r="BE17">
        <v>2.4855917700000001</v>
      </c>
      <c r="BF17">
        <v>0.60599901899999997</v>
      </c>
      <c r="BG17">
        <v>0.60591811500000003</v>
      </c>
      <c r="BH17">
        <v>0.68164557199999998</v>
      </c>
      <c r="BI17">
        <v>0.37435017500000001</v>
      </c>
      <c r="BJ17">
        <v>5.9859667999999998E-2</v>
      </c>
      <c r="BK17">
        <v>1.51508077</v>
      </c>
      <c r="BL17">
        <v>0</v>
      </c>
      <c r="BM17">
        <v>0</v>
      </c>
      <c r="BN17">
        <v>5.2217399999999997E-7</v>
      </c>
      <c r="BO17" s="22">
        <v>76117.434070000003</v>
      </c>
      <c r="BP17">
        <v>573984.41610000003</v>
      </c>
      <c r="BQ17">
        <v>198939.40950000001</v>
      </c>
      <c r="BR17">
        <v>222730.77249999999</v>
      </c>
      <c r="BS17" s="23">
        <f t="shared" si="0"/>
        <v>650101.85016999999</v>
      </c>
    </row>
    <row r="18" spans="2:71" ht="18" thickBot="1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2396.4554699999999</v>
      </c>
      <c r="I18" s="25">
        <v>4751.80836</v>
      </c>
      <c r="J18" s="25">
        <v>1980.2673199999999</v>
      </c>
      <c r="K18" s="25">
        <v>746.788816</v>
      </c>
      <c r="L18" s="25">
        <v>0.110743155</v>
      </c>
      <c r="M18" s="25">
        <v>10008.4655</v>
      </c>
      <c r="N18" s="25">
        <v>-2928.9616700000001</v>
      </c>
      <c r="O18" s="25">
        <v>-7160.7059200000003</v>
      </c>
      <c r="P18" s="25">
        <v>0.318511822</v>
      </c>
      <c r="Q18" s="25">
        <v>-4523.0138200000001</v>
      </c>
      <c r="R18" s="24">
        <v>10</v>
      </c>
      <c r="S18" s="25">
        <v>27.128342</v>
      </c>
      <c r="T18" s="25">
        <v>20</v>
      </c>
      <c r="U18" s="25">
        <v>8</v>
      </c>
      <c r="V18" s="25">
        <v>8</v>
      </c>
      <c r="W18" s="25">
        <v>46</v>
      </c>
      <c r="X18" s="25">
        <v>46</v>
      </c>
      <c r="Y18" s="25">
        <v>46.001680200000003</v>
      </c>
      <c r="Z18" s="25">
        <v>46.001680200000003</v>
      </c>
      <c r="AA18" s="25">
        <v>46.001680200000003</v>
      </c>
      <c r="AB18" s="26">
        <v>18.873338199999999</v>
      </c>
      <c r="AC18" s="24">
        <v>1.22007226</v>
      </c>
      <c r="AD18" s="25">
        <v>0</v>
      </c>
      <c r="AE18" s="25">
        <v>0</v>
      </c>
      <c r="AF18" s="25">
        <v>3.7225929999999998</v>
      </c>
      <c r="AG18" s="25">
        <v>0.73988954799999995</v>
      </c>
      <c r="AH18" s="25">
        <v>3.1742457800000001</v>
      </c>
      <c r="AI18" s="25">
        <v>1.24774914</v>
      </c>
      <c r="AJ18" s="25">
        <v>6.4326921099999996</v>
      </c>
      <c r="AK18" s="25">
        <v>2.15066713</v>
      </c>
      <c r="AL18" s="25">
        <v>0.14635351199999999</v>
      </c>
      <c r="AM18" s="25">
        <v>2.9233842999999999E-2</v>
      </c>
      <c r="AN18" s="25">
        <v>1.6230120000000001E-3</v>
      </c>
      <c r="AO18" s="25">
        <v>6.0133909999999999E-3</v>
      </c>
      <c r="AP18" s="25">
        <v>1.9858699999999999E-4</v>
      </c>
      <c r="AQ18" s="45">
        <v>6.3300000000000004E-6</v>
      </c>
      <c r="AR18" s="45">
        <v>1.5200000000000001E-6</v>
      </c>
      <c r="AS18" s="25">
        <v>0</v>
      </c>
      <c r="AT18" s="25">
        <v>0</v>
      </c>
      <c r="AU18" s="26">
        <v>1.999088E-3</v>
      </c>
      <c r="AV18" s="25">
        <v>1.82969E-4</v>
      </c>
      <c r="AW18" s="25">
        <v>0</v>
      </c>
      <c r="AX18" s="25">
        <v>0</v>
      </c>
      <c r="AY18" s="25">
        <v>3.5243240000000001E-3</v>
      </c>
      <c r="AZ18" s="25">
        <v>4.767416E-3</v>
      </c>
      <c r="BA18" s="25">
        <v>1.3518502999999999E-2</v>
      </c>
      <c r="BB18" s="25">
        <v>0.103064741</v>
      </c>
      <c r="BC18" s="25">
        <v>9.8388412699999996</v>
      </c>
      <c r="BD18" s="25">
        <v>11.035622</v>
      </c>
      <c r="BE18" s="25">
        <v>2.51354386</v>
      </c>
      <c r="BF18" s="25">
        <v>0.55822885200000005</v>
      </c>
      <c r="BG18" s="25">
        <v>0.61294892599999995</v>
      </c>
      <c r="BH18" s="25">
        <v>0.68948860099999998</v>
      </c>
      <c r="BI18" s="25">
        <v>0.33695614400000001</v>
      </c>
      <c r="BJ18" s="25">
        <v>5.3881278999999997E-2</v>
      </c>
      <c r="BK18" s="25">
        <v>1.3637725999999999</v>
      </c>
      <c r="BL18" s="25">
        <v>0</v>
      </c>
      <c r="BM18" s="25">
        <v>0</v>
      </c>
      <c r="BN18" s="25">
        <v>5.1222300000000005E-7</v>
      </c>
      <c r="BO18" s="24">
        <v>76133.598209999996</v>
      </c>
      <c r="BP18" s="25">
        <v>601317.52899999998</v>
      </c>
      <c r="BQ18" s="25">
        <v>199337.31659999999</v>
      </c>
      <c r="BR18" s="25">
        <v>222665.41089999999</v>
      </c>
      <c r="BS18" s="26">
        <f t="shared" si="0"/>
        <v>677451.12720999995</v>
      </c>
    </row>
    <row r="19" spans="2:71">
      <c r="B19" s="40" t="s">
        <v>64</v>
      </c>
      <c r="C19" s="40">
        <v>13</v>
      </c>
      <c r="D19" s="41">
        <v>40</v>
      </c>
      <c r="E19" s="41">
        <v>14</v>
      </c>
      <c r="F19" s="41">
        <v>15</v>
      </c>
      <c r="G19" s="42">
        <v>500</v>
      </c>
      <c r="H19" s="40">
        <v>3115.3921099999998</v>
      </c>
      <c r="I19" s="41">
        <v>9503.61672</v>
      </c>
      <c r="J19" s="41">
        <v>3465.4678199999998</v>
      </c>
      <c r="K19" s="41">
        <v>1400.22903</v>
      </c>
      <c r="L19" s="41">
        <v>1.9182579999999999E-3</v>
      </c>
      <c r="M19" s="41">
        <v>353.40446100000003</v>
      </c>
      <c r="N19" s="41">
        <v>-5762.8899700000002</v>
      </c>
      <c r="O19" s="41">
        <v>619.98601299999996</v>
      </c>
      <c r="P19" s="41">
        <v>0.51557043000000002</v>
      </c>
      <c r="Q19" s="42">
        <v>-7842.8044499999996</v>
      </c>
      <c r="R19" s="40">
        <v>13</v>
      </c>
      <c r="S19" s="41">
        <v>57.582629400000002</v>
      </c>
      <c r="T19" s="41">
        <v>40</v>
      </c>
      <c r="U19" s="41">
        <v>14</v>
      </c>
      <c r="V19" s="41">
        <v>15</v>
      </c>
      <c r="W19" s="41">
        <v>82</v>
      </c>
      <c r="X19" s="41">
        <v>82</v>
      </c>
      <c r="Y19" s="41">
        <v>82.000226900000001</v>
      </c>
      <c r="Z19" s="41">
        <v>82.000226900000001</v>
      </c>
      <c r="AA19" s="41">
        <v>82.000226900000001</v>
      </c>
      <c r="AB19" s="42">
        <v>24.417597399999998</v>
      </c>
      <c r="AC19" s="40">
        <v>0</v>
      </c>
      <c r="AD19" s="41">
        <v>0</v>
      </c>
      <c r="AE19" s="41">
        <v>0</v>
      </c>
      <c r="AF19" s="41">
        <v>7.6796148000000004</v>
      </c>
      <c r="AG19" s="41">
        <v>1.51638922</v>
      </c>
      <c r="AH19" s="41">
        <v>6.5223233299999999</v>
      </c>
      <c r="AI19" s="41">
        <v>2.3632657400000001</v>
      </c>
      <c r="AJ19" s="41">
        <v>4.6935227299999998</v>
      </c>
      <c r="AK19" s="41">
        <v>1.41992776</v>
      </c>
      <c r="AL19" s="41">
        <v>9.0333294999999994E-2</v>
      </c>
      <c r="AM19" s="41">
        <v>0.122888817</v>
      </c>
      <c r="AN19" s="41">
        <v>1.4512240000000001E-3</v>
      </c>
      <c r="AO19" s="41">
        <v>3.3087329999999999E-3</v>
      </c>
      <c r="AP19" s="41">
        <v>5.6103700000000002E-4</v>
      </c>
      <c r="AQ19" s="43">
        <v>1.34E-5</v>
      </c>
      <c r="AR19" s="43">
        <v>1.31E-6</v>
      </c>
      <c r="AS19" s="41">
        <v>0</v>
      </c>
      <c r="AT19" s="41">
        <v>0</v>
      </c>
      <c r="AU19" s="42">
        <v>3.9960559999999996E-3</v>
      </c>
      <c r="AV19" s="41">
        <v>0</v>
      </c>
      <c r="AW19" s="41">
        <v>0</v>
      </c>
      <c r="AX19" s="41">
        <v>0</v>
      </c>
      <c r="AY19" s="41">
        <v>1.8914474000000001E-2</v>
      </c>
      <c r="AZ19" s="41">
        <v>2.2146184999999999E-2</v>
      </c>
      <c r="BA19" s="41">
        <v>6.3914967000000003E-2</v>
      </c>
      <c r="BB19" s="41">
        <v>0.42765019999999998</v>
      </c>
      <c r="BC19" s="41">
        <v>10.348487199999999</v>
      </c>
      <c r="BD19" s="41">
        <v>10.7699677</v>
      </c>
      <c r="BE19" s="41">
        <v>2.3685746499999998</v>
      </c>
      <c r="BF19" s="41">
        <v>5.7896745200000002</v>
      </c>
      <c r="BG19" s="41">
        <v>0.56668190500000004</v>
      </c>
      <c r="BH19" s="41">
        <v>0.63963914399999999</v>
      </c>
      <c r="BI19" s="41">
        <v>4.8336075599999999</v>
      </c>
      <c r="BJ19" s="41">
        <v>0.772634241</v>
      </c>
      <c r="BK19" s="41">
        <v>19.5539703</v>
      </c>
      <c r="BL19" s="41">
        <v>0</v>
      </c>
      <c r="BM19" s="41">
        <v>0</v>
      </c>
      <c r="BN19" s="41">
        <v>3.1440700000000001E-6</v>
      </c>
      <c r="BO19" s="40">
        <v>115212.99770000001</v>
      </c>
      <c r="BP19" s="41">
        <v>276002.8567</v>
      </c>
      <c r="BQ19" s="41">
        <v>445110.40700000001</v>
      </c>
      <c r="BR19" s="41">
        <v>493235.67310000001</v>
      </c>
      <c r="BS19" s="42">
        <f t="shared" si="0"/>
        <v>391215.85440000001</v>
      </c>
    </row>
    <row r="20" spans="2:71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 s="22">
        <v>3115.3921099999998</v>
      </c>
      <c r="I20">
        <v>9503.61672</v>
      </c>
      <c r="J20">
        <v>3465.4678199999998</v>
      </c>
      <c r="K20">
        <v>1400.22903</v>
      </c>
      <c r="L20">
        <v>7.6872049999999999E-3</v>
      </c>
      <c r="M20">
        <v>1370.44101</v>
      </c>
      <c r="N20">
        <v>-5353.9136200000003</v>
      </c>
      <c r="O20">
        <v>-203.098027</v>
      </c>
      <c r="P20">
        <v>0.51933953700000002</v>
      </c>
      <c r="Q20" s="23">
        <v>-7830.65355</v>
      </c>
      <c r="R20" s="22">
        <v>13</v>
      </c>
      <c r="S20">
        <v>55.438042699999997</v>
      </c>
      <c r="T20">
        <v>40</v>
      </c>
      <c r="U20">
        <v>14</v>
      </c>
      <c r="V20">
        <v>15</v>
      </c>
      <c r="W20">
        <v>82</v>
      </c>
      <c r="X20">
        <v>82</v>
      </c>
      <c r="Y20">
        <v>82.009017099999994</v>
      </c>
      <c r="Z20">
        <v>82.009017099999994</v>
      </c>
      <c r="AA20">
        <v>82.009017099999994</v>
      </c>
      <c r="AB20" s="23">
        <v>26.570974400000001</v>
      </c>
      <c r="AC20" s="22">
        <v>9.5260555999999996E-2</v>
      </c>
      <c r="AD20">
        <v>0</v>
      </c>
      <c r="AE20">
        <v>0</v>
      </c>
      <c r="AF20">
        <v>8.0913406299999995</v>
      </c>
      <c r="AG20">
        <v>1.5990085199999999</v>
      </c>
      <c r="AH20">
        <v>6.8755057600000002</v>
      </c>
      <c r="AI20">
        <v>2.5134454700000002</v>
      </c>
      <c r="AJ20">
        <v>5.5023485299999999</v>
      </c>
      <c r="AK20">
        <v>1.66561063</v>
      </c>
      <c r="AL20">
        <v>0.10602768899999999</v>
      </c>
      <c r="AM20">
        <v>0.112356952</v>
      </c>
      <c r="AN20">
        <v>1.6119420000000001E-3</v>
      </c>
      <c r="AO20">
        <v>3.9076529999999996E-3</v>
      </c>
      <c r="AP20">
        <v>5.3900699999999998E-4</v>
      </c>
      <c r="AQ20" s="44">
        <v>1.33E-5</v>
      </c>
      <c r="AR20" s="44">
        <v>1.42E-6</v>
      </c>
      <c r="AS20">
        <v>0</v>
      </c>
      <c r="AT20">
        <v>0</v>
      </c>
      <c r="AU20" s="23">
        <v>3.9964170000000004E-3</v>
      </c>
      <c r="AV20">
        <v>3.8655100000000002E-5</v>
      </c>
      <c r="AW20">
        <v>0</v>
      </c>
      <c r="AX20">
        <v>0</v>
      </c>
      <c r="AY20">
        <v>1.8062311000000001E-2</v>
      </c>
      <c r="AZ20">
        <v>2.1639159000000002E-2</v>
      </c>
      <c r="BA20">
        <v>6.2242778999999998E-2</v>
      </c>
      <c r="BB20">
        <v>0.42642280500000002</v>
      </c>
      <c r="BC20">
        <v>12.0580917</v>
      </c>
      <c r="BD20">
        <v>12.5651958</v>
      </c>
      <c r="BE20">
        <v>2.7645664700000001</v>
      </c>
      <c r="BF20">
        <v>4.97455129</v>
      </c>
      <c r="BG20">
        <v>0.66164169900000003</v>
      </c>
      <c r="BH20">
        <v>0.74668670400000003</v>
      </c>
      <c r="BI20">
        <v>4.0610065500000001</v>
      </c>
      <c r="BJ20">
        <v>0.64914564699999999</v>
      </c>
      <c r="BK20">
        <v>16.4287484</v>
      </c>
      <c r="BL20">
        <v>0</v>
      </c>
      <c r="BM20">
        <v>0</v>
      </c>
      <c r="BN20">
        <v>2.7834700000000001E-6</v>
      </c>
      <c r="BO20" s="22">
        <v>115233.3131</v>
      </c>
      <c r="BP20">
        <v>277446.88280000002</v>
      </c>
      <c r="BQ20">
        <v>454518.76319999999</v>
      </c>
      <c r="BR20">
        <v>505224.1606</v>
      </c>
      <c r="BS20" s="23">
        <f t="shared" si="0"/>
        <v>392680.19590000005</v>
      </c>
    </row>
    <row r="21" spans="2:71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 s="22">
        <v>3115.3921099999998</v>
      </c>
      <c r="I21">
        <v>9503.61672</v>
      </c>
      <c r="J21">
        <v>3465.4678199999998</v>
      </c>
      <c r="K21">
        <v>1400.22903</v>
      </c>
      <c r="L21">
        <v>1.4063073000000001E-2</v>
      </c>
      <c r="M21">
        <v>2421.9028499999999</v>
      </c>
      <c r="N21">
        <v>-4919.9502599999996</v>
      </c>
      <c r="O21">
        <v>-1050.75206</v>
      </c>
      <c r="P21">
        <v>0.52222416100000002</v>
      </c>
      <c r="Q21" s="23">
        <v>-7828.5375199999999</v>
      </c>
      <c r="R21" s="22">
        <v>13</v>
      </c>
      <c r="S21">
        <v>53.374806300000003</v>
      </c>
      <c r="T21">
        <v>40</v>
      </c>
      <c r="U21">
        <v>14</v>
      </c>
      <c r="V21">
        <v>15</v>
      </c>
      <c r="W21">
        <v>82</v>
      </c>
      <c r="X21">
        <v>82</v>
      </c>
      <c r="Y21">
        <v>82.002494999999996</v>
      </c>
      <c r="Z21">
        <v>82.002494999999996</v>
      </c>
      <c r="AA21">
        <v>82.002494999999996</v>
      </c>
      <c r="AB21" s="23">
        <v>28.6276887</v>
      </c>
      <c r="AC21" s="22">
        <v>0.38589318900000003</v>
      </c>
      <c r="AD21">
        <v>0</v>
      </c>
      <c r="AE21">
        <v>0</v>
      </c>
      <c r="AF21">
        <v>8.1949430599999999</v>
      </c>
      <c r="AG21">
        <v>1.6222485600000001</v>
      </c>
      <c r="AH21">
        <v>6.9707813700000001</v>
      </c>
      <c r="AI21">
        <v>2.6007528500000001</v>
      </c>
      <c r="AJ21">
        <v>6.5669872099999997</v>
      </c>
      <c r="AK21">
        <v>2.0325862699999999</v>
      </c>
      <c r="AL21">
        <v>0.130705865</v>
      </c>
      <c r="AM21">
        <v>0.11144833699999999</v>
      </c>
      <c r="AN21">
        <v>1.8994280000000001E-3</v>
      </c>
      <c r="AO21">
        <v>4.8683399999999996E-3</v>
      </c>
      <c r="AP21">
        <v>5.61442E-4</v>
      </c>
      <c r="AQ21" s="44">
        <v>1.42E-5</v>
      </c>
      <c r="AR21" s="44">
        <v>1.66E-6</v>
      </c>
      <c r="AS21">
        <v>0</v>
      </c>
      <c r="AT21" s="44">
        <v>0</v>
      </c>
      <c r="AU21" s="23">
        <v>3.9969439999999997E-3</v>
      </c>
      <c r="AV21">
        <v>1.2680800000000001E-4</v>
      </c>
      <c r="AW21">
        <v>0</v>
      </c>
      <c r="AX21">
        <v>0</v>
      </c>
      <c r="AY21">
        <v>1.5139348E-2</v>
      </c>
      <c r="AZ21">
        <v>1.85197E-2</v>
      </c>
      <c r="BA21">
        <v>5.3100368000000002E-2</v>
      </c>
      <c r="BB21">
        <v>0.375614332</v>
      </c>
      <c r="BC21">
        <v>12.905837699999999</v>
      </c>
      <c r="BD21">
        <v>13.747997700000001</v>
      </c>
      <c r="BE21">
        <v>3.05250464</v>
      </c>
      <c r="BF21">
        <v>4.19358845</v>
      </c>
      <c r="BG21">
        <v>0.73358452900000004</v>
      </c>
      <c r="BH21">
        <v>0.82746799999999998</v>
      </c>
      <c r="BI21">
        <v>3.3524903699999999</v>
      </c>
      <c r="BJ21">
        <v>0.53590578</v>
      </c>
      <c r="BK21">
        <v>13.5629262</v>
      </c>
      <c r="BL21">
        <v>0</v>
      </c>
      <c r="BM21">
        <v>0</v>
      </c>
      <c r="BN21">
        <v>2.2560800000000002E-6</v>
      </c>
      <c r="BO21" s="22">
        <v>115246.91740000001</v>
      </c>
      <c r="BP21">
        <v>289224.33519999997</v>
      </c>
      <c r="BQ21">
        <v>449616.76919999998</v>
      </c>
      <c r="BR21">
        <v>500971.40429999999</v>
      </c>
      <c r="BS21" s="23">
        <f t="shared" si="0"/>
        <v>404471.25260000001</v>
      </c>
    </row>
    <row r="22" spans="2:71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 s="22">
        <v>3115.3921099999998</v>
      </c>
      <c r="I22">
        <v>9503.61672</v>
      </c>
      <c r="J22">
        <v>3465.4678199999998</v>
      </c>
      <c r="K22">
        <v>1400.22903</v>
      </c>
      <c r="L22">
        <v>2.1127430999999999E-2</v>
      </c>
      <c r="M22">
        <v>3508.2013700000002</v>
      </c>
      <c r="N22">
        <v>-4579.5168599999997</v>
      </c>
      <c r="O22">
        <v>-1924.07069</v>
      </c>
      <c r="P22">
        <v>0.526129764</v>
      </c>
      <c r="Q22" s="23">
        <v>-7837.6809899999998</v>
      </c>
      <c r="R22" s="22">
        <v>13</v>
      </c>
      <c r="S22">
        <v>51.883707600000001</v>
      </c>
      <c r="T22">
        <v>40</v>
      </c>
      <c r="U22">
        <v>14</v>
      </c>
      <c r="V22">
        <v>15</v>
      </c>
      <c r="W22">
        <v>82</v>
      </c>
      <c r="X22">
        <v>82</v>
      </c>
      <c r="Y22">
        <v>82.005078400000002</v>
      </c>
      <c r="Z22">
        <v>82.005078400000002</v>
      </c>
      <c r="AA22">
        <v>82.005078400000002</v>
      </c>
      <c r="AB22" s="23">
        <v>30.121370800000001</v>
      </c>
      <c r="AC22" s="22">
        <v>0.64520640799999995</v>
      </c>
      <c r="AD22">
        <v>0</v>
      </c>
      <c r="AE22">
        <v>0</v>
      </c>
      <c r="AF22">
        <v>8.1917268599999993</v>
      </c>
      <c r="AG22">
        <v>1.6233429800000001</v>
      </c>
      <c r="AH22">
        <v>6.9725680600000004</v>
      </c>
      <c r="AI22">
        <v>2.6356820700000001</v>
      </c>
      <c r="AJ22">
        <v>7.4421353799999999</v>
      </c>
      <c r="AK22">
        <v>2.33960839</v>
      </c>
      <c r="AL22">
        <v>0.15169775599999999</v>
      </c>
      <c r="AM22">
        <v>0.10699634700000001</v>
      </c>
      <c r="AN22">
        <v>2.1125639999999999E-3</v>
      </c>
      <c r="AO22">
        <v>5.7131129999999997E-3</v>
      </c>
      <c r="AP22">
        <v>5.6693300000000004E-4</v>
      </c>
      <c r="AQ22" s="44">
        <v>1.4800000000000001E-5</v>
      </c>
      <c r="AR22" s="44">
        <v>1.8899999999999999E-6</v>
      </c>
      <c r="AS22">
        <v>0</v>
      </c>
      <c r="AT22">
        <v>0</v>
      </c>
      <c r="AU22" s="23">
        <v>3.9972769999999996E-3</v>
      </c>
      <c r="AV22">
        <v>1.80712E-4</v>
      </c>
      <c r="AW22">
        <v>0</v>
      </c>
      <c r="AX22">
        <v>0</v>
      </c>
      <c r="AY22">
        <v>1.3154379000000001E-2</v>
      </c>
      <c r="AZ22">
        <v>1.6385838999999999E-2</v>
      </c>
      <c r="BA22">
        <v>4.6863984999999997E-2</v>
      </c>
      <c r="BB22">
        <v>0.33879955099999998</v>
      </c>
      <c r="BC22">
        <v>13.663870599999999</v>
      </c>
      <c r="BD22">
        <v>14.764489299999999</v>
      </c>
      <c r="BE22">
        <v>3.29848783</v>
      </c>
      <c r="BF22">
        <v>3.5598904899999999</v>
      </c>
      <c r="BG22">
        <v>0.79505625300000005</v>
      </c>
      <c r="BH22">
        <v>0.89643107200000005</v>
      </c>
      <c r="BI22">
        <v>2.7835424899999999</v>
      </c>
      <c r="BJ22">
        <v>0.44497086200000002</v>
      </c>
      <c r="BK22">
        <v>11.261582300000001</v>
      </c>
      <c r="BL22">
        <v>0</v>
      </c>
      <c r="BM22">
        <v>0</v>
      </c>
      <c r="BN22">
        <v>1.92358E-6</v>
      </c>
      <c r="BO22" s="22">
        <v>115261.0272</v>
      </c>
      <c r="BP22">
        <v>302332.21850000002</v>
      </c>
      <c r="BQ22">
        <v>447302.685</v>
      </c>
      <c r="BR22">
        <v>498637.16529999999</v>
      </c>
      <c r="BS22" s="23">
        <f t="shared" si="0"/>
        <v>417593.24570000003</v>
      </c>
    </row>
    <row r="23" spans="2:71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 s="22">
        <v>3115.3921099999998</v>
      </c>
      <c r="I23">
        <v>9503.61672</v>
      </c>
      <c r="J23">
        <v>3465.4678199999998</v>
      </c>
      <c r="K23">
        <v>1400.22903</v>
      </c>
      <c r="L23">
        <v>2.8978159999999999E-2</v>
      </c>
      <c r="M23">
        <v>4629.6790000000001</v>
      </c>
      <c r="N23">
        <v>-4327.2527499999997</v>
      </c>
      <c r="O23">
        <v>-2821.06898</v>
      </c>
      <c r="P23">
        <v>0.53067657999999995</v>
      </c>
      <c r="Q23" s="23">
        <v>-7853.4502000000002</v>
      </c>
      <c r="R23" s="22">
        <v>13</v>
      </c>
      <c r="S23">
        <v>50.814585299999997</v>
      </c>
      <c r="T23">
        <v>40</v>
      </c>
      <c r="U23">
        <v>14</v>
      </c>
      <c r="V23">
        <v>15</v>
      </c>
      <c r="W23">
        <v>82</v>
      </c>
      <c r="X23">
        <v>82</v>
      </c>
      <c r="Y23">
        <v>82.005633099999997</v>
      </c>
      <c r="Z23">
        <v>82.005633099999997</v>
      </c>
      <c r="AA23">
        <v>82.005633099999997</v>
      </c>
      <c r="AB23" s="23">
        <v>31.1910478</v>
      </c>
      <c r="AC23" s="22">
        <v>0.87511887700000002</v>
      </c>
      <c r="AD23">
        <v>0</v>
      </c>
      <c r="AE23">
        <v>0</v>
      </c>
      <c r="AF23">
        <v>8.1171783899999994</v>
      </c>
      <c r="AG23">
        <v>1.6097335800000001</v>
      </c>
      <c r="AH23">
        <v>6.9121488600000003</v>
      </c>
      <c r="AI23">
        <v>2.63668361</v>
      </c>
      <c r="AJ23">
        <v>8.1610176400000007</v>
      </c>
      <c r="AK23">
        <v>2.5953523000000001</v>
      </c>
      <c r="AL23">
        <v>0.16947922600000001</v>
      </c>
      <c r="AM23">
        <v>0.101033254</v>
      </c>
      <c r="AN23">
        <v>2.27063E-3</v>
      </c>
      <c r="AO23">
        <v>6.4546509999999996E-3</v>
      </c>
      <c r="AP23">
        <v>5.6207499999999999E-4</v>
      </c>
      <c r="AQ23" s="44">
        <v>1.5099999999999999E-5</v>
      </c>
      <c r="AR23" s="44">
        <v>2.12E-6</v>
      </c>
      <c r="AS23">
        <v>0</v>
      </c>
      <c r="AT23">
        <v>0</v>
      </c>
      <c r="AU23" s="23">
        <v>3.9975030000000003E-3</v>
      </c>
      <c r="AV23">
        <v>2.1631600000000001E-4</v>
      </c>
      <c r="AW23">
        <v>0</v>
      </c>
      <c r="AX23">
        <v>0</v>
      </c>
      <c r="AY23">
        <v>1.1703954000000001E-2</v>
      </c>
      <c r="AZ23">
        <v>1.4807014E-2</v>
      </c>
      <c r="BA23">
        <v>4.2264679999999999E-2</v>
      </c>
      <c r="BB23">
        <v>0.31024644899999998</v>
      </c>
      <c r="BC23">
        <v>14.3292392</v>
      </c>
      <c r="BD23">
        <v>15.6305285</v>
      </c>
      <c r="BE23">
        <v>3.5069889700000001</v>
      </c>
      <c r="BF23">
        <v>3.0465977099999999</v>
      </c>
      <c r="BG23">
        <v>0.84718101000000001</v>
      </c>
      <c r="BH23">
        <v>0.954857234</v>
      </c>
      <c r="BI23">
        <v>2.3281684399999998</v>
      </c>
      <c r="BJ23">
        <v>0.37218711799999998</v>
      </c>
      <c r="BK23">
        <v>9.4195970500000001</v>
      </c>
      <c r="BL23">
        <v>0</v>
      </c>
      <c r="BM23">
        <v>0</v>
      </c>
      <c r="BN23">
        <v>1.6975099999999999E-6</v>
      </c>
      <c r="BO23" s="22">
        <v>115274.6204</v>
      </c>
      <c r="BP23">
        <v>316676.71289999998</v>
      </c>
      <c r="BQ23">
        <v>446667.03960000002</v>
      </c>
      <c r="BR23">
        <v>497534.35259999998</v>
      </c>
      <c r="BS23" s="23">
        <f t="shared" si="0"/>
        <v>431951.3333</v>
      </c>
    </row>
    <row r="24" spans="2:71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 s="22">
        <v>3115.3921099999998</v>
      </c>
      <c r="I24">
        <v>9503.61672</v>
      </c>
      <c r="J24">
        <v>3465.4678199999998</v>
      </c>
      <c r="K24">
        <v>1400.22903</v>
      </c>
      <c r="L24">
        <v>3.7734226000000003E-2</v>
      </c>
      <c r="M24">
        <v>5786.6065399999998</v>
      </c>
      <c r="N24">
        <v>-4155.63454</v>
      </c>
      <c r="O24">
        <v>-3739.8103599999999</v>
      </c>
      <c r="P24">
        <v>0.53558624499999996</v>
      </c>
      <c r="Q24" s="23">
        <v>-7872.8734000000004</v>
      </c>
      <c r="R24" s="22">
        <v>13</v>
      </c>
      <c r="S24">
        <v>50.055692000000001</v>
      </c>
      <c r="T24">
        <v>40</v>
      </c>
      <c r="U24">
        <v>14</v>
      </c>
      <c r="V24">
        <v>15</v>
      </c>
      <c r="W24">
        <v>82</v>
      </c>
      <c r="X24">
        <v>82</v>
      </c>
      <c r="Y24">
        <v>82.004146899999995</v>
      </c>
      <c r="Z24">
        <v>82.004146899999995</v>
      </c>
      <c r="AA24">
        <v>82.004146899999995</v>
      </c>
      <c r="AB24" s="23">
        <v>31.948454900000002</v>
      </c>
      <c r="AC24" s="22">
        <v>1.07783954</v>
      </c>
      <c r="AD24">
        <v>0</v>
      </c>
      <c r="AE24">
        <v>0</v>
      </c>
      <c r="AF24">
        <v>7.9980437599999998</v>
      </c>
      <c r="AG24">
        <v>1.5869276699999999</v>
      </c>
      <c r="AH24">
        <v>6.8128338700000004</v>
      </c>
      <c r="AI24">
        <v>2.6161029</v>
      </c>
      <c r="AJ24">
        <v>8.7543913199999999</v>
      </c>
      <c r="AK24">
        <v>2.8090705599999999</v>
      </c>
      <c r="AL24">
        <v>0.18458939799999999</v>
      </c>
      <c r="AM24">
        <v>9.4593262999999997E-2</v>
      </c>
      <c r="AN24">
        <v>2.3898600000000002E-3</v>
      </c>
      <c r="AO24">
        <v>7.1074040000000003E-3</v>
      </c>
      <c r="AP24">
        <v>5.5024299999999996E-4</v>
      </c>
      <c r="AQ24" s="44">
        <v>1.52E-5</v>
      </c>
      <c r="AR24" s="44">
        <v>2.3199999999999998E-6</v>
      </c>
      <c r="AS24">
        <v>0</v>
      </c>
      <c r="AT24">
        <v>0</v>
      </c>
      <c r="AU24" s="23">
        <v>3.9976639999999997E-3</v>
      </c>
      <c r="AV24">
        <v>2.4119000000000001E-4</v>
      </c>
      <c r="AW24">
        <v>0</v>
      </c>
      <c r="AX24">
        <v>0</v>
      </c>
      <c r="AY24">
        <v>1.0596558000000001E-2</v>
      </c>
      <c r="AZ24">
        <v>1.3582799E-2</v>
      </c>
      <c r="BA24">
        <v>3.8710326000000003E-2</v>
      </c>
      <c r="BB24">
        <v>0.28723631799999999</v>
      </c>
      <c r="BC24">
        <v>14.908116400000001</v>
      </c>
      <c r="BD24">
        <v>16.3667908</v>
      </c>
      <c r="BE24">
        <v>3.6835059299999999</v>
      </c>
      <c r="BF24">
        <v>2.6301516500000002</v>
      </c>
      <c r="BG24">
        <v>0.89133741899999996</v>
      </c>
      <c r="BH24">
        <v>1.0043105699999999</v>
      </c>
      <c r="BI24">
        <v>1.96335153</v>
      </c>
      <c r="BJ24">
        <v>0.31387626200000002</v>
      </c>
      <c r="BK24">
        <v>7.9438826899999997</v>
      </c>
      <c r="BL24">
        <v>0</v>
      </c>
      <c r="BM24">
        <v>0</v>
      </c>
      <c r="BN24">
        <v>1.5361899999999999E-6</v>
      </c>
      <c r="BO24" s="22">
        <v>115287.9561</v>
      </c>
      <c r="BP24">
        <v>332159.98109999998</v>
      </c>
      <c r="BQ24">
        <v>447112.87839999999</v>
      </c>
      <c r="BR24">
        <v>497233.61940000003</v>
      </c>
      <c r="BS24" s="23">
        <f t="shared" si="0"/>
        <v>447447.93719999999</v>
      </c>
    </row>
    <row r="25" spans="2:71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 s="22">
        <v>3115.3921099999998</v>
      </c>
      <c r="I25">
        <v>9503.61672</v>
      </c>
      <c r="J25">
        <v>3465.4678199999998</v>
      </c>
      <c r="K25">
        <v>1400.22903</v>
      </c>
      <c r="L25">
        <v>4.7542393000000002E-2</v>
      </c>
      <c r="M25">
        <v>6979.1860100000004</v>
      </c>
      <c r="N25">
        <v>-4056.84726</v>
      </c>
      <c r="O25">
        <v>-4678.4501099999998</v>
      </c>
      <c r="P25">
        <v>0.54065105700000005</v>
      </c>
      <c r="Q25" s="23">
        <v>-7893.9203500000003</v>
      </c>
      <c r="R25" s="22">
        <v>13</v>
      </c>
      <c r="S25">
        <v>49.5210297</v>
      </c>
      <c r="T25">
        <v>40</v>
      </c>
      <c r="U25">
        <v>14</v>
      </c>
      <c r="V25">
        <v>15</v>
      </c>
      <c r="W25">
        <v>82</v>
      </c>
      <c r="X25">
        <v>82</v>
      </c>
      <c r="Y25">
        <v>82.000236299999997</v>
      </c>
      <c r="Z25">
        <v>82.000236299999997</v>
      </c>
      <c r="AA25">
        <v>82.000236299999997</v>
      </c>
      <c r="AB25" s="23">
        <v>32.479206599999998</v>
      </c>
      <c r="AC25" s="22">
        <v>1.25640493</v>
      </c>
      <c r="AD25">
        <v>0</v>
      </c>
      <c r="AE25">
        <v>0</v>
      </c>
      <c r="AF25">
        <v>7.8529027400000002</v>
      </c>
      <c r="AG25">
        <v>1.5587284699999999</v>
      </c>
      <c r="AH25">
        <v>6.69075636</v>
      </c>
      <c r="AI25">
        <v>2.58219719</v>
      </c>
      <c r="AJ25">
        <v>9.2486066000000005</v>
      </c>
      <c r="AK25">
        <v>2.9891647300000002</v>
      </c>
      <c r="AL25">
        <v>0.197528235</v>
      </c>
      <c r="AM25">
        <v>8.8201312000000004E-2</v>
      </c>
      <c r="AN25">
        <v>2.4823990000000002E-3</v>
      </c>
      <c r="AO25">
        <v>7.6848050000000003E-3</v>
      </c>
      <c r="AP25">
        <v>5.3346999999999997E-4</v>
      </c>
      <c r="AQ25" s="44">
        <v>1.5099999999999999E-5</v>
      </c>
      <c r="AR25" s="44">
        <v>2.4899999999999999E-6</v>
      </c>
      <c r="AS25">
        <v>0</v>
      </c>
      <c r="AT25">
        <v>0</v>
      </c>
      <c r="AU25" s="23">
        <v>3.9977830000000004E-3</v>
      </c>
      <c r="AV25">
        <v>2.5944299999999999E-4</v>
      </c>
      <c r="AW25">
        <v>0</v>
      </c>
      <c r="AX25">
        <v>0</v>
      </c>
      <c r="AY25">
        <v>9.7236590000000008E-3</v>
      </c>
      <c r="AZ25">
        <v>1.2601417E-2</v>
      </c>
      <c r="BA25">
        <v>3.5870154000000001E-2</v>
      </c>
      <c r="BB25">
        <v>0.26820819899999998</v>
      </c>
      <c r="BC25">
        <v>15.4088747</v>
      </c>
      <c r="BD25">
        <v>16.993013300000001</v>
      </c>
      <c r="BE25">
        <v>3.83321479</v>
      </c>
      <c r="BF25">
        <v>2.29074366</v>
      </c>
      <c r="BG25">
        <v>0.92882479299999998</v>
      </c>
      <c r="BH25">
        <v>1.0462617999999999</v>
      </c>
      <c r="BI25">
        <v>1.6698507</v>
      </c>
      <c r="BJ25">
        <v>0.26696328200000002</v>
      </c>
      <c r="BK25">
        <v>6.7566184099999997</v>
      </c>
      <c r="BL25">
        <v>0</v>
      </c>
      <c r="BM25">
        <v>0</v>
      </c>
      <c r="BN25">
        <v>1.4168600000000001E-6</v>
      </c>
      <c r="BO25" s="22">
        <v>115301.1363</v>
      </c>
      <c r="BP25">
        <v>348689.57770000002</v>
      </c>
      <c r="BQ25">
        <v>448214.01510000002</v>
      </c>
      <c r="BR25">
        <v>497425.21169999999</v>
      </c>
      <c r="BS25" s="23">
        <f t="shared" si="0"/>
        <v>463990.71400000004</v>
      </c>
    </row>
    <row r="26" spans="2:71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 s="22">
        <v>3115.3921099999998</v>
      </c>
      <c r="I26">
        <v>9503.61672</v>
      </c>
      <c r="J26">
        <v>3465.4678199999998</v>
      </c>
      <c r="K26">
        <v>1400.22903</v>
      </c>
      <c r="L26">
        <v>5.8586842E-2</v>
      </c>
      <c r="M26">
        <v>8207.5566899999994</v>
      </c>
      <c r="N26">
        <v>-4023.4442899999999</v>
      </c>
      <c r="O26">
        <v>-5635.5043900000001</v>
      </c>
      <c r="P26">
        <v>0.54576752399999995</v>
      </c>
      <c r="Q26" s="23">
        <v>-7915.6883799999996</v>
      </c>
      <c r="R26" s="22">
        <v>13</v>
      </c>
      <c r="S26">
        <v>49.157104199999999</v>
      </c>
      <c r="T26">
        <v>40</v>
      </c>
      <c r="U26">
        <v>14</v>
      </c>
      <c r="V26">
        <v>15</v>
      </c>
      <c r="W26">
        <v>82</v>
      </c>
      <c r="X26">
        <v>82</v>
      </c>
      <c r="Y26">
        <v>82.001072800000003</v>
      </c>
      <c r="Z26">
        <v>82.001072800000003</v>
      </c>
      <c r="AA26">
        <v>82.001072800000003</v>
      </c>
      <c r="AB26" s="23">
        <v>32.843968599999997</v>
      </c>
      <c r="AC26" s="22">
        <v>1.41296804</v>
      </c>
      <c r="AD26">
        <v>0</v>
      </c>
      <c r="AE26">
        <v>0</v>
      </c>
      <c r="AF26">
        <v>7.6950972599999998</v>
      </c>
      <c r="AG26">
        <v>1.52785091</v>
      </c>
      <c r="AH26">
        <v>6.5574590500000003</v>
      </c>
      <c r="AI26">
        <v>2.5406211399999998</v>
      </c>
      <c r="AJ26">
        <v>9.6625574400000005</v>
      </c>
      <c r="AK26">
        <v>3.1414272200000002</v>
      </c>
      <c r="AL26">
        <v>0.20862623899999999</v>
      </c>
      <c r="AM26">
        <v>8.2082743E-2</v>
      </c>
      <c r="AN26">
        <v>2.5555180000000001E-3</v>
      </c>
      <c r="AO26">
        <v>8.1946980000000003E-3</v>
      </c>
      <c r="AP26">
        <v>5.1304200000000001E-4</v>
      </c>
      <c r="AQ26" s="44">
        <v>1.4800000000000001E-5</v>
      </c>
      <c r="AR26" s="44">
        <v>2.6299999999999998E-6</v>
      </c>
      <c r="AS26">
        <v>0</v>
      </c>
      <c r="AT26" s="44">
        <v>0</v>
      </c>
      <c r="AU26" s="23">
        <v>3.9978729999999999E-3</v>
      </c>
      <c r="AV26">
        <v>2.7337299999999999E-4</v>
      </c>
      <c r="AW26">
        <v>0</v>
      </c>
      <c r="AX26">
        <v>0</v>
      </c>
      <c r="AY26">
        <v>9.0238349999999991E-3</v>
      </c>
      <c r="AZ26">
        <v>1.1802017E-2</v>
      </c>
      <c r="BA26">
        <v>3.3563159000000002E-2</v>
      </c>
      <c r="BB26">
        <v>0.252321982</v>
      </c>
      <c r="BC26">
        <v>15.8456013</v>
      </c>
      <c r="BD26">
        <v>17.530131399999998</v>
      </c>
      <c r="BE26">
        <v>3.96117651</v>
      </c>
      <c r="BF26">
        <v>2.0126370100000002</v>
      </c>
      <c r="BG26">
        <v>0.96088156000000002</v>
      </c>
      <c r="BH26">
        <v>1.0821128200000001</v>
      </c>
      <c r="BI26">
        <v>1.4324211499999999</v>
      </c>
      <c r="BJ26">
        <v>0.229011777</v>
      </c>
      <c r="BK26">
        <v>5.7961449399999996</v>
      </c>
      <c r="BL26">
        <v>0</v>
      </c>
      <c r="BM26">
        <v>0</v>
      </c>
      <c r="BN26">
        <v>1.3266999999999999E-6</v>
      </c>
      <c r="BO26" s="22">
        <v>115315.3671</v>
      </c>
      <c r="BP26">
        <v>366187.66899999999</v>
      </c>
      <c r="BQ26">
        <v>449775.7819</v>
      </c>
      <c r="BR26">
        <v>497998.07079999999</v>
      </c>
      <c r="BS26" s="23">
        <f t="shared" si="0"/>
        <v>481503.03610000003</v>
      </c>
    </row>
    <row r="27" spans="2:71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 s="22">
        <v>3115.3921099999998</v>
      </c>
      <c r="I27">
        <v>9503.61672</v>
      </c>
      <c r="J27">
        <v>3465.4678199999998</v>
      </c>
      <c r="K27">
        <v>1400.22903</v>
      </c>
      <c r="L27">
        <v>7.1103357000000006E-2</v>
      </c>
      <c r="M27">
        <v>9471.8027399999992</v>
      </c>
      <c r="N27">
        <v>-4049.4248899999998</v>
      </c>
      <c r="O27">
        <v>-6609.2987499999999</v>
      </c>
      <c r="P27">
        <v>0.55081568800000003</v>
      </c>
      <c r="Q27" s="23">
        <v>-7937.0983399999996</v>
      </c>
      <c r="R27" s="22">
        <v>13</v>
      </c>
      <c r="S27">
        <v>48.911028399999999</v>
      </c>
      <c r="T27">
        <v>40</v>
      </c>
      <c r="U27">
        <v>14</v>
      </c>
      <c r="V27">
        <v>15</v>
      </c>
      <c r="W27">
        <v>82</v>
      </c>
      <c r="X27">
        <v>82</v>
      </c>
      <c r="Y27">
        <v>82.000821900000005</v>
      </c>
      <c r="Z27">
        <v>82.000821900000005</v>
      </c>
      <c r="AA27">
        <v>82.000821900000005</v>
      </c>
      <c r="AB27" s="23">
        <v>33.089793499999999</v>
      </c>
      <c r="AC27" s="22">
        <v>1.55124799</v>
      </c>
      <c r="AD27">
        <v>0</v>
      </c>
      <c r="AE27">
        <v>0</v>
      </c>
      <c r="AF27">
        <v>7.53224099</v>
      </c>
      <c r="AG27">
        <v>1.4958571199999999</v>
      </c>
      <c r="AH27">
        <v>6.4195622400000003</v>
      </c>
      <c r="AI27">
        <v>2.4949002999999998</v>
      </c>
      <c r="AJ27">
        <v>10.0137646</v>
      </c>
      <c r="AK27">
        <v>3.27182174</v>
      </c>
      <c r="AL27">
        <v>0.218252951</v>
      </c>
      <c r="AM27">
        <v>7.6376791999999999E-2</v>
      </c>
      <c r="AN27">
        <v>2.6154389999999998E-3</v>
      </c>
      <c r="AO27">
        <v>8.6478590000000008E-3</v>
      </c>
      <c r="AP27">
        <v>4.9026899999999999E-4</v>
      </c>
      <c r="AQ27" s="44">
        <v>1.45E-5</v>
      </c>
      <c r="AR27" s="44">
        <v>2.7300000000000001E-6</v>
      </c>
      <c r="AS27">
        <v>0</v>
      </c>
      <c r="AT27">
        <v>0</v>
      </c>
      <c r="AU27" s="23">
        <v>3.9979430000000003E-3</v>
      </c>
      <c r="AV27">
        <v>2.8447900000000003E-4</v>
      </c>
      <c r="AW27">
        <v>0</v>
      </c>
      <c r="AX27">
        <v>0</v>
      </c>
      <c r="AY27">
        <v>8.4485989999999993E-3</v>
      </c>
      <c r="AZ27">
        <v>1.1134343999999999E-2</v>
      </c>
      <c r="BA27">
        <v>3.1641207999999997E-2</v>
      </c>
      <c r="BB27">
        <v>0.23879467200000001</v>
      </c>
      <c r="BC27">
        <v>16.224340699999999</v>
      </c>
      <c r="BD27">
        <v>17.991278300000001</v>
      </c>
      <c r="BE27">
        <v>4.0708737099999999</v>
      </c>
      <c r="BF27">
        <v>1.7829524999999999</v>
      </c>
      <c r="BG27">
        <v>0.98839154699999998</v>
      </c>
      <c r="BH27">
        <v>1.1128601199999999</v>
      </c>
      <c r="BI27">
        <v>1.23885768</v>
      </c>
      <c r="BJ27">
        <v>0.198071158</v>
      </c>
      <c r="BK27">
        <v>5.0130981099999996</v>
      </c>
      <c r="BL27">
        <v>0</v>
      </c>
      <c r="BM27">
        <v>0</v>
      </c>
      <c r="BN27">
        <v>1.2567200000000001E-6</v>
      </c>
      <c r="BO27" s="22">
        <v>115329.9249</v>
      </c>
      <c r="BP27">
        <v>384584.36</v>
      </c>
      <c r="BQ27">
        <v>451544.29920000001</v>
      </c>
      <c r="BR27">
        <v>498746.02889999998</v>
      </c>
      <c r="BS27" s="23">
        <f t="shared" si="0"/>
        <v>499914.28489999997</v>
      </c>
    </row>
    <row r="28" spans="2:71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 s="22">
        <v>3115.3921099999998</v>
      </c>
      <c r="I28">
        <v>9503.61672</v>
      </c>
      <c r="J28">
        <v>3465.4678199999998</v>
      </c>
      <c r="K28">
        <v>1400.22903</v>
      </c>
      <c r="L28">
        <v>8.5400912999999995E-2</v>
      </c>
      <c r="M28">
        <v>10771.9612</v>
      </c>
      <c r="N28">
        <v>-4129.5353299999997</v>
      </c>
      <c r="O28">
        <v>-7598.5359799999997</v>
      </c>
      <c r="P28">
        <v>0.55575413399999996</v>
      </c>
      <c r="Q28" s="23">
        <v>-7957.8609699999997</v>
      </c>
      <c r="R28" s="22">
        <v>13</v>
      </c>
      <c r="S28">
        <v>48.754077700000003</v>
      </c>
      <c r="T28">
        <v>40</v>
      </c>
      <c r="U28">
        <v>14</v>
      </c>
      <c r="V28">
        <v>15</v>
      </c>
      <c r="W28">
        <v>82</v>
      </c>
      <c r="X28">
        <v>82</v>
      </c>
      <c r="Y28">
        <v>82.002404900000002</v>
      </c>
      <c r="Z28">
        <v>82.002404900000002</v>
      </c>
      <c r="AA28">
        <v>82.002404900000002</v>
      </c>
      <c r="AB28" s="23">
        <v>33.248327199999999</v>
      </c>
      <c r="AC28" s="22">
        <v>1.6734630100000001</v>
      </c>
      <c r="AD28">
        <v>0</v>
      </c>
      <c r="AE28">
        <v>0</v>
      </c>
      <c r="AF28">
        <v>7.3699447100000004</v>
      </c>
      <c r="AG28">
        <v>1.46389054</v>
      </c>
      <c r="AH28">
        <v>6.2819242199999996</v>
      </c>
      <c r="AI28">
        <v>2.4474840900000001</v>
      </c>
      <c r="AJ28">
        <v>10.313703</v>
      </c>
      <c r="AK28">
        <v>3.3839841499999999</v>
      </c>
      <c r="AL28">
        <v>0.226623501</v>
      </c>
      <c r="AM28">
        <v>7.1113749000000004E-2</v>
      </c>
      <c r="AN28">
        <v>2.665326E-3</v>
      </c>
      <c r="AO28">
        <v>9.0500760000000006E-3</v>
      </c>
      <c r="AP28">
        <v>4.6607799999999998E-4</v>
      </c>
      <c r="AQ28" s="44">
        <v>1.4E-5</v>
      </c>
      <c r="AR28" s="44">
        <v>2.79E-6</v>
      </c>
      <c r="AS28">
        <v>0</v>
      </c>
      <c r="AT28" s="44">
        <v>0</v>
      </c>
      <c r="AU28" s="23">
        <v>3.9979990000000003E-3</v>
      </c>
      <c r="AV28">
        <v>2.9362099999999999E-4</v>
      </c>
      <c r="AW28">
        <v>0</v>
      </c>
      <c r="AX28">
        <v>0</v>
      </c>
      <c r="AY28">
        <v>7.9699179999999994E-3</v>
      </c>
      <c r="AZ28">
        <v>1.0570685999999999E-2</v>
      </c>
      <c r="BA28">
        <v>3.0022149000000001E-2</v>
      </c>
      <c r="BB28">
        <v>0.22720075100000001</v>
      </c>
      <c r="BC28">
        <v>16.555657400000001</v>
      </c>
      <c r="BD28">
        <v>18.390678699999999</v>
      </c>
      <c r="BE28">
        <v>4.1656940100000002</v>
      </c>
      <c r="BF28">
        <v>1.5918870700000001</v>
      </c>
      <c r="BG28">
        <v>1.0121840099999999</v>
      </c>
      <c r="BH28">
        <v>1.1394399399999999</v>
      </c>
      <c r="BI28">
        <v>1.0798793600000001</v>
      </c>
      <c r="BJ28">
        <v>0.172658172</v>
      </c>
      <c r="BK28">
        <v>4.3699407900000002</v>
      </c>
      <c r="BL28">
        <v>0</v>
      </c>
      <c r="BM28">
        <v>0</v>
      </c>
      <c r="BN28" s="44">
        <v>1.1999999999999999E-6</v>
      </c>
      <c r="BO28" s="22">
        <v>115345.4172</v>
      </c>
      <c r="BP28">
        <v>403824.98950000003</v>
      </c>
      <c r="BQ28">
        <v>453438.64610000001</v>
      </c>
      <c r="BR28">
        <v>499623.3259</v>
      </c>
      <c r="BS28" s="23">
        <f t="shared" si="0"/>
        <v>519170.40670000005</v>
      </c>
    </row>
    <row r="29" spans="2:71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 s="22">
        <v>3115.3921099999998</v>
      </c>
      <c r="I29">
        <v>9503.61672</v>
      </c>
      <c r="J29">
        <v>3465.4678199999998</v>
      </c>
      <c r="K29">
        <v>1400.22903</v>
      </c>
      <c r="L29">
        <v>0.101895894</v>
      </c>
      <c r="M29">
        <v>12108.0301</v>
      </c>
      <c r="N29">
        <v>-4259.9150099999997</v>
      </c>
      <c r="O29">
        <v>-8601.7347200000004</v>
      </c>
      <c r="P29">
        <v>0.56053034999999996</v>
      </c>
      <c r="Q29" s="23">
        <v>-7977.5000200000004</v>
      </c>
      <c r="R29" s="22">
        <v>13</v>
      </c>
      <c r="S29">
        <v>48.657001600000001</v>
      </c>
      <c r="T29">
        <v>40</v>
      </c>
      <c r="U29">
        <v>14</v>
      </c>
      <c r="V29">
        <v>15</v>
      </c>
      <c r="W29">
        <v>82</v>
      </c>
      <c r="X29">
        <v>82</v>
      </c>
      <c r="Y29">
        <v>82.001277000000002</v>
      </c>
      <c r="Z29">
        <v>82.001277000000002</v>
      </c>
      <c r="AA29">
        <v>82.001277000000002</v>
      </c>
      <c r="AB29" s="23">
        <v>33.344275400000001</v>
      </c>
      <c r="AC29" s="22">
        <v>1.7824529499999999</v>
      </c>
      <c r="AD29">
        <v>0</v>
      </c>
      <c r="AE29">
        <v>0</v>
      </c>
      <c r="AF29">
        <v>7.2110406200000003</v>
      </c>
      <c r="AG29">
        <v>1.4325375600000001</v>
      </c>
      <c r="AH29">
        <v>6.1470213899999999</v>
      </c>
      <c r="AI29">
        <v>2.3998191100000001</v>
      </c>
      <c r="AJ29">
        <v>10.5729188</v>
      </c>
      <c r="AK29">
        <v>3.4816251</v>
      </c>
      <c r="AL29">
        <v>0.233977397</v>
      </c>
      <c r="AM29">
        <v>6.6309438999999998E-2</v>
      </c>
      <c r="AN29">
        <v>2.7081409999999998E-3</v>
      </c>
      <c r="AO29">
        <v>9.4091980000000006E-3</v>
      </c>
      <c r="AP29">
        <v>4.4136799999999998E-4</v>
      </c>
      <c r="AQ29" s="44">
        <v>1.3499999999999999E-5</v>
      </c>
      <c r="AR29" s="44">
        <v>2.8100000000000002E-6</v>
      </c>
      <c r="AS29">
        <v>0</v>
      </c>
      <c r="AT29">
        <v>0</v>
      </c>
      <c r="AU29" s="23">
        <v>3.9980429999999997E-3</v>
      </c>
      <c r="AV29">
        <v>3.0139099999999997E-4</v>
      </c>
      <c r="AW29">
        <v>0</v>
      </c>
      <c r="AX29">
        <v>0</v>
      </c>
      <c r="AY29">
        <v>7.5638210000000001E-3</v>
      </c>
      <c r="AZ29">
        <v>1.0085843000000001E-2</v>
      </c>
      <c r="BA29">
        <v>2.8632083999999999E-2</v>
      </c>
      <c r="BB29">
        <v>0.21711167200000001</v>
      </c>
      <c r="BC29">
        <v>16.844329299999998</v>
      </c>
      <c r="BD29">
        <v>18.7370406</v>
      </c>
      <c r="BE29">
        <v>4.24790299</v>
      </c>
      <c r="BF29">
        <v>1.4316079799999999</v>
      </c>
      <c r="BG29">
        <v>1.0328347899999999</v>
      </c>
      <c r="BH29">
        <v>1.1624994500000001</v>
      </c>
      <c r="BI29">
        <v>0.94821496199999999</v>
      </c>
      <c r="BJ29">
        <v>0.15161076800000001</v>
      </c>
      <c r="BK29">
        <v>3.8372648800000002</v>
      </c>
      <c r="BL29">
        <v>0</v>
      </c>
      <c r="BM29">
        <v>0</v>
      </c>
      <c r="BN29" s="44">
        <v>1.1599999999999999E-6</v>
      </c>
      <c r="BO29" s="22">
        <v>115361.3847</v>
      </c>
      <c r="BP29">
        <v>423862.64189999999</v>
      </c>
      <c r="BQ29">
        <v>455329.65749999997</v>
      </c>
      <c r="BR29">
        <v>500518.54499999998</v>
      </c>
      <c r="BS29" s="23">
        <f t="shared" si="0"/>
        <v>539224.02659999998</v>
      </c>
    </row>
    <row r="30" spans="2:71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 s="22">
        <v>3115.3921099999998</v>
      </c>
      <c r="I30">
        <v>9503.61672</v>
      </c>
      <c r="J30">
        <v>3465.4678199999998</v>
      </c>
      <c r="K30">
        <v>1400.22903</v>
      </c>
      <c r="L30">
        <v>0.121169026</v>
      </c>
      <c r="M30">
        <v>13479.975200000001</v>
      </c>
      <c r="N30">
        <v>-4437.0442899999998</v>
      </c>
      <c r="O30">
        <v>-9617.85988</v>
      </c>
      <c r="P30">
        <v>0.56514881800000005</v>
      </c>
      <c r="Q30" s="23">
        <v>-7996.0930699999999</v>
      </c>
      <c r="R30" s="22">
        <v>13</v>
      </c>
      <c r="S30">
        <v>48.6072883</v>
      </c>
      <c r="T30">
        <v>40</v>
      </c>
      <c r="U30">
        <v>14</v>
      </c>
      <c r="V30">
        <v>15</v>
      </c>
      <c r="W30">
        <v>82</v>
      </c>
      <c r="X30">
        <v>82</v>
      </c>
      <c r="Y30">
        <v>82.0008689</v>
      </c>
      <c r="Z30">
        <v>82.0008689</v>
      </c>
      <c r="AA30">
        <v>82.0008689</v>
      </c>
      <c r="AB30" s="23">
        <v>33.3935806</v>
      </c>
      <c r="AC30" s="22">
        <v>1.87969064</v>
      </c>
      <c r="AD30">
        <v>0</v>
      </c>
      <c r="AE30">
        <v>0</v>
      </c>
      <c r="AF30">
        <v>7.0578536100000004</v>
      </c>
      <c r="AG30">
        <v>1.40227338</v>
      </c>
      <c r="AH30">
        <v>6.0168703399999997</v>
      </c>
      <c r="AI30">
        <v>2.3529634700000002</v>
      </c>
      <c r="AJ30">
        <v>10.797883799999999</v>
      </c>
      <c r="AK30">
        <v>3.5667685900000001</v>
      </c>
      <c r="AL30">
        <v>0.24043716900000001</v>
      </c>
      <c r="AM30">
        <v>6.1935019000000001E-2</v>
      </c>
      <c r="AN30">
        <v>2.7450479999999999E-3</v>
      </c>
      <c r="AO30">
        <v>9.7289899999999999E-3</v>
      </c>
      <c r="AP30">
        <v>4.16714E-4</v>
      </c>
      <c r="AQ30" s="44">
        <v>1.29E-5</v>
      </c>
      <c r="AR30" s="44">
        <v>2.8100000000000002E-6</v>
      </c>
      <c r="AS30">
        <v>0</v>
      </c>
      <c r="AT30">
        <v>0</v>
      </c>
      <c r="AU30" s="23">
        <v>3.9980789999999999E-3</v>
      </c>
      <c r="AV30">
        <v>3.0813299999999999E-4</v>
      </c>
      <c r="AW30">
        <v>0</v>
      </c>
      <c r="AX30">
        <v>0</v>
      </c>
      <c r="AY30">
        <v>7.2168149999999997E-3</v>
      </c>
      <c r="AZ30">
        <v>9.6665699999999993E-3</v>
      </c>
      <c r="BA30">
        <v>2.7431852999999999E-2</v>
      </c>
      <c r="BB30">
        <v>0.20830726099999999</v>
      </c>
      <c r="BC30">
        <v>17.098953999999999</v>
      </c>
      <c r="BD30">
        <v>19.040551799999999</v>
      </c>
      <c r="BE30">
        <v>4.3198414500000002</v>
      </c>
      <c r="BF30">
        <v>1.2961969200000001</v>
      </c>
      <c r="BG30">
        <v>1.05091187</v>
      </c>
      <c r="BH30">
        <v>1.1826789900000001</v>
      </c>
      <c r="BI30">
        <v>0.83836096000000004</v>
      </c>
      <c r="BJ30">
        <v>0.13404938199999999</v>
      </c>
      <c r="BK30">
        <v>3.3928111799999998</v>
      </c>
      <c r="BL30">
        <v>0</v>
      </c>
      <c r="BM30">
        <v>0</v>
      </c>
      <c r="BN30" s="44">
        <v>1.1200000000000001E-6</v>
      </c>
      <c r="BO30" s="22">
        <v>115378.62699999999</v>
      </c>
      <c r="BP30">
        <v>444661.13170000003</v>
      </c>
      <c r="BQ30">
        <v>457213.50219999999</v>
      </c>
      <c r="BR30">
        <v>501442.4241</v>
      </c>
      <c r="BS30" s="23">
        <f t="shared" si="0"/>
        <v>560039.75870000001</v>
      </c>
    </row>
    <row r="31" spans="2:71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 s="22">
        <v>3115.3921099999998</v>
      </c>
      <c r="I31">
        <v>9503.61672</v>
      </c>
      <c r="J31">
        <v>3465.4678199999998</v>
      </c>
      <c r="K31">
        <v>1400.22903</v>
      </c>
      <c r="L31">
        <v>0.144066053</v>
      </c>
      <c r="M31">
        <v>14887.737300000001</v>
      </c>
      <c r="N31">
        <v>-4658.33745</v>
      </c>
      <c r="O31">
        <v>-10645.7916</v>
      </c>
      <c r="P31">
        <v>0.56958652600000004</v>
      </c>
      <c r="Q31" s="23">
        <v>-8013.5680000000002</v>
      </c>
      <c r="R31" s="22">
        <v>13</v>
      </c>
      <c r="S31">
        <v>48.591478899999998</v>
      </c>
      <c r="T31">
        <v>40</v>
      </c>
      <c r="U31">
        <v>14</v>
      </c>
      <c r="V31">
        <v>15</v>
      </c>
      <c r="W31">
        <v>82</v>
      </c>
      <c r="X31">
        <v>82</v>
      </c>
      <c r="Y31">
        <v>82.0003277</v>
      </c>
      <c r="Z31">
        <v>82.0003277</v>
      </c>
      <c r="AA31">
        <v>82.0003277</v>
      </c>
      <c r="AB31" s="23">
        <v>33.408848800000001</v>
      </c>
      <c r="AC31" s="22">
        <v>1.9669076299999999</v>
      </c>
      <c r="AD31">
        <v>0</v>
      </c>
      <c r="AE31">
        <v>0</v>
      </c>
      <c r="AF31">
        <v>6.9113828100000001</v>
      </c>
      <c r="AG31">
        <v>1.37330796</v>
      </c>
      <c r="AH31">
        <v>5.8923527299999998</v>
      </c>
      <c r="AI31">
        <v>2.3075041999999999</v>
      </c>
      <c r="AJ31">
        <v>10.994588500000001</v>
      </c>
      <c r="AK31">
        <v>3.6415019700000002</v>
      </c>
      <c r="AL31">
        <v>0.24614058999999999</v>
      </c>
      <c r="AM31">
        <v>5.7964868000000003E-2</v>
      </c>
      <c r="AN31">
        <v>2.7773059999999998E-3</v>
      </c>
      <c r="AO31">
        <v>1.001442E-2</v>
      </c>
      <c r="AP31">
        <v>3.9261400000000001E-4</v>
      </c>
      <c r="AQ31" s="44">
        <v>1.2300000000000001E-5</v>
      </c>
      <c r="AR31" s="44">
        <v>2.7800000000000001E-6</v>
      </c>
      <c r="AS31">
        <v>0</v>
      </c>
      <c r="AT31">
        <v>0</v>
      </c>
      <c r="AU31" s="23">
        <v>3.9981080000000002E-3</v>
      </c>
      <c r="AV31">
        <v>3.1409999999999999E-4</v>
      </c>
      <c r="AW31">
        <v>0</v>
      </c>
      <c r="AX31">
        <v>0</v>
      </c>
      <c r="AY31">
        <v>6.9168160000000001E-3</v>
      </c>
      <c r="AZ31">
        <v>9.3001379999999995E-3</v>
      </c>
      <c r="BA31">
        <v>2.6384251000000001E-2</v>
      </c>
      <c r="BB31">
        <v>0.20055832000000001</v>
      </c>
      <c r="BC31">
        <v>17.324372</v>
      </c>
      <c r="BD31">
        <v>19.307902500000001</v>
      </c>
      <c r="BE31">
        <v>4.3831421600000002</v>
      </c>
      <c r="BF31">
        <v>1.1809291099999999</v>
      </c>
      <c r="BG31">
        <v>1.06682308</v>
      </c>
      <c r="BH31">
        <v>1.20043656</v>
      </c>
      <c r="BI31">
        <v>0.74599934400000001</v>
      </c>
      <c r="BJ31">
        <v>0.119283925</v>
      </c>
      <c r="BK31">
        <v>3.0191155799999998</v>
      </c>
      <c r="BL31">
        <v>0</v>
      </c>
      <c r="BM31">
        <v>0</v>
      </c>
      <c r="BN31">
        <v>1.09182E-6</v>
      </c>
      <c r="BO31" s="22">
        <v>115397.4114</v>
      </c>
      <c r="BP31">
        <v>466189.6189</v>
      </c>
      <c r="BQ31">
        <v>459051.67080000002</v>
      </c>
      <c r="BR31">
        <v>502362.71509999997</v>
      </c>
      <c r="BS31" s="23">
        <f t="shared" si="0"/>
        <v>581587.03029999998</v>
      </c>
    </row>
    <row r="32" spans="2:71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 s="22">
        <v>3115.3921099999998</v>
      </c>
      <c r="I32">
        <v>9503.61672</v>
      </c>
      <c r="J32">
        <v>3465.4678199999998</v>
      </c>
      <c r="K32">
        <v>1400.22903</v>
      </c>
      <c r="L32">
        <v>0.17189015599999999</v>
      </c>
      <c r="M32">
        <v>16331.2372</v>
      </c>
      <c r="N32">
        <v>-4921.6617399999996</v>
      </c>
      <c r="O32">
        <v>-11684.5627</v>
      </c>
      <c r="P32">
        <v>0.57385699800000001</v>
      </c>
      <c r="Q32" s="23">
        <v>-8029.9642599999997</v>
      </c>
      <c r="R32" s="22">
        <v>13</v>
      </c>
      <c r="S32">
        <v>48.600957000000001</v>
      </c>
      <c r="T32">
        <v>40</v>
      </c>
      <c r="U32">
        <v>14</v>
      </c>
      <c r="V32">
        <v>15</v>
      </c>
      <c r="W32">
        <v>82</v>
      </c>
      <c r="X32">
        <v>82</v>
      </c>
      <c r="Y32">
        <v>82.000024400000001</v>
      </c>
      <c r="Z32">
        <v>82.000024400000001</v>
      </c>
      <c r="AA32">
        <v>82.000024400000001</v>
      </c>
      <c r="AB32" s="23">
        <v>33.3990674</v>
      </c>
      <c r="AC32" s="22">
        <v>2.0454243999999999</v>
      </c>
      <c r="AD32">
        <v>0</v>
      </c>
      <c r="AE32">
        <v>0</v>
      </c>
      <c r="AF32">
        <v>6.7721740600000002</v>
      </c>
      <c r="AG32">
        <v>1.3457577300000001</v>
      </c>
      <c r="AH32">
        <v>5.7739545799999998</v>
      </c>
      <c r="AI32">
        <v>2.26380304</v>
      </c>
      <c r="AJ32">
        <v>11.167554300000001</v>
      </c>
      <c r="AK32">
        <v>3.7073845900000002</v>
      </c>
      <c r="AL32">
        <v>0.25119181899999998</v>
      </c>
      <c r="AM32">
        <v>5.4365776999999997E-2</v>
      </c>
      <c r="AN32">
        <v>2.8057149999999999E-3</v>
      </c>
      <c r="AO32">
        <v>1.0269449999999999E-2</v>
      </c>
      <c r="AP32">
        <v>3.69401E-4</v>
      </c>
      <c r="AQ32" s="44">
        <v>1.17E-5</v>
      </c>
      <c r="AR32" s="44">
        <v>2.7300000000000001E-6</v>
      </c>
      <c r="AS32">
        <v>0</v>
      </c>
      <c r="AT32">
        <v>0</v>
      </c>
      <c r="AU32" s="23">
        <v>3.9981330000000001E-3</v>
      </c>
      <c r="AV32">
        <v>3.1945900000000002E-4</v>
      </c>
      <c r="AW32">
        <v>0</v>
      </c>
      <c r="AX32">
        <v>0</v>
      </c>
      <c r="AY32">
        <v>6.6552110000000003E-3</v>
      </c>
      <c r="AZ32">
        <v>8.9775020000000001E-3</v>
      </c>
      <c r="BA32">
        <v>2.5462864000000002E-2</v>
      </c>
      <c r="BB32">
        <v>0.19369787099999999</v>
      </c>
      <c r="BC32">
        <v>17.525261</v>
      </c>
      <c r="BD32">
        <v>19.544988100000001</v>
      </c>
      <c r="BE32">
        <v>4.4392047400000001</v>
      </c>
      <c r="BF32">
        <v>1.08211564</v>
      </c>
      <c r="BG32">
        <v>1.08091508</v>
      </c>
      <c r="BH32">
        <v>1.21616138</v>
      </c>
      <c r="BI32">
        <v>0.66778187600000005</v>
      </c>
      <c r="BJ32">
        <v>0.106779281</v>
      </c>
      <c r="BK32">
        <v>2.7026359700000002</v>
      </c>
      <c r="BL32">
        <v>0</v>
      </c>
      <c r="BM32">
        <v>0</v>
      </c>
      <c r="BN32">
        <v>1.0673200000000001E-6</v>
      </c>
      <c r="BO32" s="22">
        <v>115418.3912</v>
      </c>
      <c r="BP32">
        <v>488422.93520000001</v>
      </c>
      <c r="BQ32">
        <v>460832.06550000003</v>
      </c>
      <c r="BR32">
        <v>503270.74070000002</v>
      </c>
      <c r="BS32" s="23">
        <f t="shared" si="0"/>
        <v>603841.32640000002</v>
      </c>
    </row>
    <row r="33" spans="2:71" ht="18" thickBot="1">
      <c r="B33" s="24" t="s">
        <v>64</v>
      </c>
      <c r="C33" s="24">
        <v>13</v>
      </c>
      <c r="D33" s="25">
        <v>40</v>
      </c>
      <c r="E33" s="25">
        <v>14</v>
      </c>
      <c r="F33" s="25">
        <v>15</v>
      </c>
      <c r="G33" s="26">
        <v>1200</v>
      </c>
      <c r="H33" s="24">
        <v>3115.3921099999998</v>
      </c>
      <c r="I33" s="25">
        <v>9503.61672</v>
      </c>
      <c r="J33" s="25">
        <v>3465.4678199999998</v>
      </c>
      <c r="K33" s="25">
        <v>1400.22903</v>
      </c>
      <c r="L33" s="25">
        <v>0.20680997100000001</v>
      </c>
      <c r="M33" s="25">
        <v>17810.381099999999</v>
      </c>
      <c r="N33" s="25">
        <v>-5224.8064700000004</v>
      </c>
      <c r="O33" s="25">
        <v>-12733.6553</v>
      </c>
      <c r="P33" s="25">
        <v>0.57799023199999999</v>
      </c>
      <c r="Q33" s="26">
        <v>-8045.6028399999996</v>
      </c>
      <c r="R33" s="24">
        <v>13</v>
      </c>
      <c r="S33" s="25">
        <v>48.635493400000001</v>
      </c>
      <c r="T33" s="25">
        <v>40</v>
      </c>
      <c r="U33" s="25">
        <v>14</v>
      </c>
      <c r="V33" s="25">
        <v>15</v>
      </c>
      <c r="W33" s="25">
        <v>82</v>
      </c>
      <c r="X33" s="25">
        <v>82</v>
      </c>
      <c r="Y33" s="25">
        <v>82.005008599999996</v>
      </c>
      <c r="Z33" s="25">
        <v>82.005008599999996</v>
      </c>
      <c r="AA33" s="25">
        <v>82.005008599999996</v>
      </c>
      <c r="AB33" s="26">
        <v>33.369515200000002</v>
      </c>
      <c r="AC33" s="24">
        <v>2.1157721999999999</v>
      </c>
      <c r="AD33" s="25">
        <v>0</v>
      </c>
      <c r="AE33" s="25">
        <v>0</v>
      </c>
      <c r="AF33" s="25">
        <v>6.6408342100000004</v>
      </c>
      <c r="AG33" s="25">
        <v>1.3197473</v>
      </c>
      <c r="AH33" s="25">
        <v>5.6622037299999999</v>
      </c>
      <c r="AI33" s="25">
        <v>2.22215506</v>
      </c>
      <c r="AJ33" s="25">
        <v>11.3193041</v>
      </c>
      <c r="AK33" s="25">
        <v>3.7650890600000002</v>
      </c>
      <c r="AL33" s="25">
        <v>0.25563009799999997</v>
      </c>
      <c r="AM33" s="25">
        <v>5.1094552000000001E-2</v>
      </c>
      <c r="AN33" s="25">
        <v>2.8302900000000001E-3</v>
      </c>
      <c r="AO33" s="25">
        <v>1.0495518000000001E-2</v>
      </c>
      <c r="AP33" s="25">
        <v>3.4723300000000001E-4</v>
      </c>
      <c r="AQ33" s="45">
        <v>1.11E-5</v>
      </c>
      <c r="AR33" s="45">
        <v>2.6699999999999998E-6</v>
      </c>
      <c r="AS33" s="25">
        <v>0</v>
      </c>
      <c r="AT33" s="25">
        <v>0</v>
      </c>
      <c r="AU33" s="26">
        <v>3.998153E-3</v>
      </c>
      <c r="AV33" s="25">
        <v>3.2432400000000002E-4</v>
      </c>
      <c r="AW33" s="25">
        <v>0</v>
      </c>
      <c r="AX33" s="25">
        <v>0</v>
      </c>
      <c r="AY33" s="25">
        <v>6.4274500000000004E-3</v>
      </c>
      <c r="AZ33" s="25">
        <v>8.6944139999999993E-3</v>
      </c>
      <c r="BA33" s="25">
        <v>2.4655123000000001E-2</v>
      </c>
      <c r="BB33" s="25">
        <v>0.18764919199999999</v>
      </c>
      <c r="BC33" s="25">
        <v>17.708536599999999</v>
      </c>
      <c r="BD33" s="25">
        <v>19.758784899999998</v>
      </c>
      <c r="BE33" s="25">
        <v>4.4895328499999998</v>
      </c>
      <c r="BF33" s="25">
        <v>0.99691814300000003</v>
      </c>
      <c r="BG33" s="25">
        <v>1.09354434</v>
      </c>
      <c r="BH33" s="25">
        <v>1.2302554699999999</v>
      </c>
      <c r="BI33" s="25">
        <v>0.60112489599999996</v>
      </c>
      <c r="BJ33" s="25">
        <v>9.6122517000000005E-2</v>
      </c>
      <c r="BK33" s="25">
        <v>2.4329221900000002</v>
      </c>
      <c r="BL33" s="25">
        <v>0</v>
      </c>
      <c r="BM33" s="25">
        <v>0</v>
      </c>
      <c r="BN33" s="25">
        <v>1.0471000000000001E-6</v>
      </c>
      <c r="BO33" s="24">
        <v>115443.27310000001</v>
      </c>
      <c r="BP33" s="25">
        <v>511341.21389999997</v>
      </c>
      <c r="BQ33" s="25">
        <v>462607.98300000001</v>
      </c>
      <c r="BR33" s="25">
        <v>504223.60060000001</v>
      </c>
      <c r="BS33" s="26">
        <f t="shared" si="0"/>
        <v>626784.48699999996</v>
      </c>
    </row>
    <row r="34" spans="2:71">
      <c r="B34" s="22" t="s">
        <v>65</v>
      </c>
      <c r="C34" s="22">
        <v>6</v>
      </c>
      <c r="D34">
        <v>20</v>
      </c>
      <c r="E34">
        <v>10</v>
      </c>
      <c r="F34">
        <v>6</v>
      </c>
      <c r="G34" s="23">
        <v>500</v>
      </c>
      <c r="H34">
        <v>1437.87328</v>
      </c>
      <c r="I34">
        <v>4751.80836</v>
      </c>
      <c r="J34">
        <v>2475.3341500000001</v>
      </c>
      <c r="K34">
        <v>560.09161200000005</v>
      </c>
      <c r="L34">
        <v>9.9059100000000008E-4</v>
      </c>
      <c r="M34">
        <v>182.63457299999999</v>
      </c>
      <c r="N34">
        <v>-3002.8819100000001</v>
      </c>
      <c r="O34">
        <v>319.75001400000002</v>
      </c>
      <c r="P34">
        <v>0.26240935300000001</v>
      </c>
      <c r="Q34">
        <v>-4056.8436400000001</v>
      </c>
      <c r="R34" s="22">
        <v>6</v>
      </c>
      <c r="S34">
        <v>29.2343504</v>
      </c>
      <c r="T34">
        <v>20</v>
      </c>
      <c r="U34">
        <v>10</v>
      </c>
      <c r="V34">
        <v>6</v>
      </c>
      <c r="W34">
        <v>42</v>
      </c>
      <c r="X34">
        <v>42</v>
      </c>
      <c r="Y34">
        <v>42.013585999999997</v>
      </c>
      <c r="Z34">
        <v>42.013585999999997</v>
      </c>
      <c r="AA34">
        <v>42.013585999999997</v>
      </c>
      <c r="AB34" s="23">
        <v>12.7792356</v>
      </c>
      <c r="AC34" s="22">
        <v>1.1109139000000001E-2</v>
      </c>
      <c r="AD34">
        <v>0</v>
      </c>
      <c r="AE34">
        <v>0</v>
      </c>
      <c r="AF34">
        <v>4.0025016899999999</v>
      </c>
      <c r="AG34">
        <v>0.79046421700000002</v>
      </c>
      <c r="AH34">
        <v>3.3997160399999999</v>
      </c>
      <c r="AI34">
        <v>1.23454737</v>
      </c>
      <c r="AJ34">
        <v>2.47285545</v>
      </c>
      <c r="AK34">
        <v>0.75041455400000001</v>
      </c>
      <c r="AL34">
        <v>4.7798259000000003E-2</v>
      </c>
      <c r="AM34">
        <v>6.5006434000000002E-2</v>
      </c>
      <c r="AN34">
        <v>7.6861099999999999E-4</v>
      </c>
      <c r="AO34">
        <v>1.751397E-3</v>
      </c>
      <c r="AP34">
        <v>2.9661599999999998E-4</v>
      </c>
      <c r="AQ34" s="44">
        <v>7.08E-6</v>
      </c>
      <c r="AR34" s="44">
        <v>6.8999999999999996E-7</v>
      </c>
      <c r="AS34">
        <v>0</v>
      </c>
      <c r="AT34" s="44">
        <v>0</v>
      </c>
      <c r="AU34" s="23">
        <v>1.9980520000000002E-3</v>
      </c>
      <c r="AV34">
        <v>5.0220499999999996E-6</v>
      </c>
      <c r="AW34">
        <v>0</v>
      </c>
      <c r="AX34">
        <v>0</v>
      </c>
      <c r="AY34">
        <v>9.7084330000000007E-3</v>
      </c>
      <c r="AZ34">
        <v>1.1367811E-2</v>
      </c>
      <c r="BA34">
        <v>3.2806074999999997E-2</v>
      </c>
      <c r="BB34">
        <v>0.21998255</v>
      </c>
      <c r="BC34">
        <v>5.3665255800000002</v>
      </c>
      <c r="BD34">
        <v>5.6025419999999997</v>
      </c>
      <c r="BE34">
        <v>1.2337004499999999</v>
      </c>
      <c r="BF34">
        <v>3.0164193300000002</v>
      </c>
      <c r="BG34">
        <v>0.29532294199999998</v>
      </c>
      <c r="BH34">
        <v>0.33333104400000002</v>
      </c>
      <c r="BI34">
        <v>2.5191067</v>
      </c>
      <c r="BJ34">
        <v>0.40267043899999999</v>
      </c>
      <c r="BK34">
        <v>10.190860499999999</v>
      </c>
      <c r="BL34">
        <v>0</v>
      </c>
      <c r="BM34">
        <v>0</v>
      </c>
      <c r="BN34">
        <v>1.5484700000000001E-6</v>
      </c>
      <c r="BO34" s="22">
        <v>71042.7215</v>
      </c>
      <c r="BP34">
        <v>95349.104720000003</v>
      </c>
      <c r="BQ34">
        <v>142135.76310000001</v>
      </c>
      <c r="BR34">
        <v>167217.94029999999</v>
      </c>
      <c r="BS34" s="23">
        <f t="shared" si="0"/>
        <v>166391.82621999999</v>
      </c>
    </row>
    <row r="35" spans="2:71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1437.87328</v>
      </c>
      <c r="I35">
        <v>4751.80836</v>
      </c>
      <c r="J35">
        <v>2475.3341500000001</v>
      </c>
      <c r="K35">
        <v>560.09161200000005</v>
      </c>
      <c r="L35">
        <v>3.9602910000000003E-3</v>
      </c>
      <c r="M35">
        <v>708.09875699999998</v>
      </c>
      <c r="N35">
        <v>-2734.1225300000001</v>
      </c>
      <c r="O35">
        <v>-105.211235</v>
      </c>
      <c r="P35">
        <v>0.263049751</v>
      </c>
      <c r="Q35">
        <v>-4047.7052800000001</v>
      </c>
      <c r="R35" s="22">
        <v>6</v>
      </c>
      <c r="S35">
        <v>27.827160500000002</v>
      </c>
      <c r="T35">
        <v>20</v>
      </c>
      <c r="U35">
        <v>10</v>
      </c>
      <c r="V35">
        <v>6</v>
      </c>
      <c r="W35">
        <v>42</v>
      </c>
      <c r="X35">
        <v>42</v>
      </c>
      <c r="Y35">
        <v>42.010693799999999</v>
      </c>
      <c r="Z35">
        <v>42.010693799999999</v>
      </c>
      <c r="AA35">
        <v>42.010693799999999</v>
      </c>
      <c r="AB35" s="23">
        <v>14.183533199999999</v>
      </c>
      <c r="AC35" s="22">
        <v>0.17297791200000001</v>
      </c>
      <c r="AD35">
        <v>0</v>
      </c>
      <c r="AE35">
        <v>0</v>
      </c>
      <c r="AF35">
        <v>4.1339613399999999</v>
      </c>
      <c r="AG35">
        <v>0.81823552300000002</v>
      </c>
      <c r="AH35">
        <v>3.5161201100000001</v>
      </c>
      <c r="AI35">
        <v>1.3105084300000001</v>
      </c>
      <c r="AJ35">
        <v>3.1214530200000001</v>
      </c>
      <c r="AK35">
        <v>0.97536685300000003</v>
      </c>
      <c r="AL35">
        <v>6.2890874999999999E-2</v>
      </c>
      <c r="AM35">
        <v>6.6402812000000005E-2</v>
      </c>
      <c r="AN35">
        <v>9.6622199999999998E-4</v>
      </c>
      <c r="AO35">
        <v>2.3266770000000001E-3</v>
      </c>
      <c r="AP35">
        <v>3.1649800000000002E-4</v>
      </c>
      <c r="AQ35" s="44">
        <v>7.7500000000000003E-6</v>
      </c>
      <c r="AR35" s="44">
        <v>8.1999999999999998E-7</v>
      </c>
      <c r="AS35">
        <v>0</v>
      </c>
      <c r="AT35">
        <v>0</v>
      </c>
      <c r="AU35" s="23">
        <v>1.9984E-3</v>
      </c>
      <c r="AV35">
        <v>6.05278E-5</v>
      </c>
      <c r="AW35">
        <v>0</v>
      </c>
      <c r="AX35">
        <v>0</v>
      </c>
      <c r="AY35">
        <v>7.9426410000000003E-3</v>
      </c>
      <c r="AZ35">
        <v>9.5155580000000003E-3</v>
      </c>
      <c r="BA35">
        <v>2.7357567999999999E-2</v>
      </c>
      <c r="BB35">
        <v>0.191038874</v>
      </c>
      <c r="BC35">
        <v>5.8475990299999996</v>
      </c>
      <c r="BD35">
        <v>6.2930638800000001</v>
      </c>
      <c r="BE35">
        <v>1.4032744500000001</v>
      </c>
      <c r="BF35">
        <v>2.53175215</v>
      </c>
      <c r="BG35">
        <v>0.33779273700000001</v>
      </c>
      <c r="BH35">
        <v>0.38104183699999999</v>
      </c>
      <c r="BI35">
        <v>2.07413113</v>
      </c>
      <c r="BJ35">
        <v>0.33155227199999998</v>
      </c>
      <c r="BK35">
        <v>8.39103669</v>
      </c>
      <c r="BL35">
        <v>0</v>
      </c>
      <c r="BM35">
        <v>0</v>
      </c>
      <c r="BN35">
        <v>1.20037E-6</v>
      </c>
      <c r="BO35" s="22">
        <v>71054.352209999997</v>
      </c>
      <c r="BP35">
        <v>95516.74927</v>
      </c>
      <c r="BQ35">
        <v>138591.22330000001</v>
      </c>
      <c r="BR35">
        <v>164497.20879999999</v>
      </c>
      <c r="BS35" s="23">
        <f t="shared" si="0"/>
        <v>166571.10148000001</v>
      </c>
    </row>
    <row r="36" spans="2:71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1437.87328</v>
      </c>
      <c r="I36">
        <v>4751.80836</v>
      </c>
      <c r="J36">
        <v>2475.3341500000001</v>
      </c>
      <c r="K36">
        <v>560.09161200000005</v>
      </c>
      <c r="L36">
        <v>7.2268269999999999E-3</v>
      </c>
      <c r="M36">
        <v>1251.1692399999999</v>
      </c>
      <c r="N36">
        <v>-2512.3776600000001</v>
      </c>
      <c r="O36">
        <v>-544.18491700000004</v>
      </c>
      <c r="P36">
        <v>0.26432631200000001</v>
      </c>
      <c r="Q36">
        <v>-4046.2014800000002</v>
      </c>
      <c r="R36" s="22">
        <v>6</v>
      </c>
      <c r="S36">
        <v>26.764990999999998</v>
      </c>
      <c r="T36">
        <v>20</v>
      </c>
      <c r="U36">
        <v>10</v>
      </c>
      <c r="V36">
        <v>6</v>
      </c>
      <c r="W36">
        <v>42</v>
      </c>
      <c r="X36">
        <v>42</v>
      </c>
      <c r="Y36">
        <v>42.000607799999997</v>
      </c>
      <c r="Z36">
        <v>42.000607799999997</v>
      </c>
      <c r="AA36">
        <v>42.000607799999997</v>
      </c>
      <c r="AB36" s="23">
        <v>15.235616800000001</v>
      </c>
      <c r="AC36" s="22">
        <v>0.32242706799999998</v>
      </c>
      <c r="AD36">
        <v>0</v>
      </c>
      <c r="AE36">
        <v>0</v>
      </c>
      <c r="AF36">
        <v>4.1857699899999998</v>
      </c>
      <c r="AG36">
        <v>0.82958531599999996</v>
      </c>
      <c r="AH36">
        <v>3.56305147</v>
      </c>
      <c r="AI36">
        <v>1.3494031</v>
      </c>
      <c r="AJ36">
        <v>3.6686681499999998</v>
      </c>
      <c r="AK36">
        <v>1.1696059599999999</v>
      </c>
      <c r="AL36">
        <v>7.6142388000000005E-2</v>
      </c>
      <c r="AM36">
        <v>6.4667579000000003E-2</v>
      </c>
      <c r="AN36">
        <v>1.1180879999999999E-3</v>
      </c>
      <c r="AO36">
        <v>2.8463519999999999E-3</v>
      </c>
      <c r="AP36">
        <v>3.2364999999999998E-4</v>
      </c>
      <c r="AQ36" s="44">
        <v>8.1499999999999999E-6</v>
      </c>
      <c r="AR36" s="44">
        <v>9.4300000000000001E-7</v>
      </c>
      <c r="AS36">
        <v>0</v>
      </c>
      <c r="AT36">
        <v>0</v>
      </c>
      <c r="AU36" s="23">
        <v>1.9986090000000001E-3</v>
      </c>
      <c r="AV36">
        <v>9.3030100000000002E-5</v>
      </c>
      <c r="AW36">
        <v>0</v>
      </c>
      <c r="AX36">
        <v>0</v>
      </c>
      <c r="AY36">
        <v>6.7767330000000001E-3</v>
      </c>
      <c r="AZ36">
        <v>8.2866139999999994E-3</v>
      </c>
      <c r="BA36">
        <v>2.3752036000000001E-2</v>
      </c>
      <c r="BB36">
        <v>0.170503503</v>
      </c>
      <c r="BC36">
        <v>6.2752915199999997</v>
      </c>
      <c r="BD36">
        <v>6.8888802299999998</v>
      </c>
      <c r="BE36">
        <v>1.5493904700000001</v>
      </c>
      <c r="BF36">
        <v>2.1337351899999999</v>
      </c>
      <c r="BG36">
        <v>0.37446289900000002</v>
      </c>
      <c r="BH36">
        <v>0.42219310799999998</v>
      </c>
      <c r="BI36">
        <v>1.71194008</v>
      </c>
      <c r="BJ36">
        <v>0.27366383300000002</v>
      </c>
      <c r="BK36">
        <v>6.9260207300000003</v>
      </c>
      <c r="BL36">
        <v>0</v>
      </c>
      <c r="BM36">
        <v>0</v>
      </c>
      <c r="BN36">
        <v>9.9064500000000007E-7</v>
      </c>
      <c r="BO36" s="22">
        <v>71062.317410000003</v>
      </c>
      <c r="BP36">
        <v>99327.948629999999</v>
      </c>
      <c r="BQ36">
        <v>136190.74530000001</v>
      </c>
      <c r="BR36">
        <v>162421.39619999999</v>
      </c>
      <c r="BS36" s="23">
        <f t="shared" si="0"/>
        <v>170390.26604000002</v>
      </c>
    </row>
    <row r="37" spans="2:71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1437.87328</v>
      </c>
      <c r="I37">
        <v>4751.80836</v>
      </c>
      <c r="J37">
        <v>2475.3341500000001</v>
      </c>
      <c r="K37">
        <v>560.09161200000005</v>
      </c>
      <c r="L37">
        <v>1.0828165000000001E-2</v>
      </c>
      <c r="M37">
        <v>1812.06086</v>
      </c>
      <c r="N37">
        <v>-2338.5559899999998</v>
      </c>
      <c r="O37">
        <v>-996.34258299999999</v>
      </c>
      <c r="P37">
        <v>0.26616786199999998</v>
      </c>
      <c r="Q37">
        <v>-4050.9754499999999</v>
      </c>
      <c r="R37" s="22">
        <v>6</v>
      </c>
      <c r="S37">
        <v>26.008379999999999</v>
      </c>
      <c r="T37">
        <v>20</v>
      </c>
      <c r="U37">
        <v>10</v>
      </c>
      <c r="V37">
        <v>6</v>
      </c>
      <c r="W37">
        <v>42</v>
      </c>
      <c r="X37">
        <v>42</v>
      </c>
      <c r="Y37">
        <v>42.005436600000003</v>
      </c>
      <c r="Z37">
        <v>42.005436600000003</v>
      </c>
      <c r="AA37">
        <v>42.005436600000003</v>
      </c>
      <c r="AB37" s="23">
        <v>15.997056600000001</v>
      </c>
      <c r="AC37" s="22">
        <v>0.45435072999999998</v>
      </c>
      <c r="AD37">
        <v>0</v>
      </c>
      <c r="AE37">
        <v>0</v>
      </c>
      <c r="AF37">
        <v>4.1843318099999998</v>
      </c>
      <c r="AG37">
        <v>0.82999719999999999</v>
      </c>
      <c r="AH37">
        <v>3.5636476199999998</v>
      </c>
      <c r="AI37">
        <v>1.36373729</v>
      </c>
      <c r="AJ37">
        <v>4.1156112499999997</v>
      </c>
      <c r="AK37">
        <v>1.32999438</v>
      </c>
      <c r="AL37">
        <v>8.7245957999999998E-2</v>
      </c>
      <c r="AM37">
        <v>6.1285368999999999E-2</v>
      </c>
      <c r="AN37">
        <v>1.2272260000000001E-3</v>
      </c>
      <c r="AO37">
        <v>3.2969449999999999E-3</v>
      </c>
      <c r="AP37">
        <v>3.2263399999999997E-4</v>
      </c>
      <c r="AQ37" s="44">
        <v>8.3699999999999995E-6</v>
      </c>
      <c r="AR37" s="44">
        <v>1.06E-6</v>
      </c>
      <c r="AS37">
        <v>0</v>
      </c>
      <c r="AT37">
        <v>0</v>
      </c>
      <c r="AU37" s="23">
        <v>1.9987450000000001E-3</v>
      </c>
      <c r="AV37">
        <v>1.13151E-4</v>
      </c>
      <c r="AW37">
        <v>0</v>
      </c>
      <c r="AX37">
        <v>0</v>
      </c>
      <c r="AY37">
        <v>5.9636810000000002E-3</v>
      </c>
      <c r="AZ37">
        <v>7.4248270000000002E-3</v>
      </c>
      <c r="BA37">
        <v>2.1229916000000001E-2</v>
      </c>
      <c r="BB37">
        <v>0.155353189</v>
      </c>
      <c r="BC37">
        <v>6.6633871600000001</v>
      </c>
      <c r="BD37">
        <v>7.4051989200000001</v>
      </c>
      <c r="BE37">
        <v>1.6747901599999999</v>
      </c>
      <c r="BF37">
        <v>1.8114217399999999</v>
      </c>
      <c r="BG37">
        <v>0.40589297499999999</v>
      </c>
      <c r="BH37">
        <v>0.45743497799999999</v>
      </c>
      <c r="BI37">
        <v>1.4215433</v>
      </c>
      <c r="BJ37">
        <v>0.22724918799999999</v>
      </c>
      <c r="BK37">
        <v>5.7513759699999998</v>
      </c>
      <c r="BL37">
        <v>0</v>
      </c>
      <c r="BM37">
        <v>0</v>
      </c>
      <c r="BN37">
        <v>8.5534199999999998E-7</v>
      </c>
      <c r="BO37" s="22">
        <v>71072.267989999993</v>
      </c>
      <c r="BP37">
        <v>103567.2821</v>
      </c>
      <c r="BQ37">
        <v>134817.69339999999</v>
      </c>
      <c r="BR37">
        <v>161039.33180000001</v>
      </c>
      <c r="BS37" s="23">
        <f t="shared" si="0"/>
        <v>174639.55008999998</v>
      </c>
    </row>
    <row r="38" spans="2:71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1437.87328</v>
      </c>
      <c r="I38">
        <v>4751.80836</v>
      </c>
      <c r="J38">
        <v>2475.3341500000001</v>
      </c>
      <c r="K38">
        <v>560.09161200000005</v>
      </c>
      <c r="L38">
        <v>1.4809661E-2</v>
      </c>
      <c r="M38">
        <v>2390.9524299999998</v>
      </c>
      <c r="N38">
        <v>-2209.7560600000002</v>
      </c>
      <c r="O38">
        <v>-1460.55432</v>
      </c>
      <c r="P38">
        <v>0.26831458800000002</v>
      </c>
      <c r="Q38">
        <v>-4058.7884600000002</v>
      </c>
      <c r="R38" s="22">
        <v>6</v>
      </c>
      <c r="S38">
        <v>25.4579646</v>
      </c>
      <c r="T38">
        <v>20</v>
      </c>
      <c r="U38">
        <v>10</v>
      </c>
      <c r="V38">
        <v>6</v>
      </c>
      <c r="W38">
        <v>42</v>
      </c>
      <c r="X38">
        <v>42</v>
      </c>
      <c r="Y38">
        <v>42.002015900000004</v>
      </c>
      <c r="Z38">
        <v>42.002015900000004</v>
      </c>
      <c r="AA38">
        <v>42.002015900000004</v>
      </c>
      <c r="AB38" s="23">
        <v>16.5440513</v>
      </c>
      <c r="AC38" s="22">
        <v>0.572293524</v>
      </c>
      <c r="AD38">
        <v>0</v>
      </c>
      <c r="AE38">
        <v>0</v>
      </c>
      <c r="AF38">
        <v>4.14571223</v>
      </c>
      <c r="AG38">
        <v>0.82281994899999999</v>
      </c>
      <c r="AH38">
        <v>3.5320165100000001</v>
      </c>
      <c r="AI38">
        <v>1.3617298600000001</v>
      </c>
      <c r="AJ38">
        <v>4.4842039299999996</v>
      </c>
      <c r="AK38">
        <v>1.4638882600000001</v>
      </c>
      <c r="AL38">
        <v>9.6669570999999996E-2</v>
      </c>
      <c r="AM38">
        <v>5.7390433999999997E-2</v>
      </c>
      <c r="AN38">
        <v>1.3076800000000001E-3</v>
      </c>
      <c r="AO38">
        <v>3.6935689999999998E-3</v>
      </c>
      <c r="AP38">
        <v>3.1727699999999998E-4</v>
      </c>
      <c r="AQ38" s="44">
        <v>8.4700000000000002E-6</v>
      </c>
      <c r="AR38" s="44">
        <v>1.17E-6</v>
      </c>
      <c r="AS38">
        <v>0</v>
      </c>
      <c r="AT38" s="44">
        <v>0</v>
      </c>
      <c r="AU38" s="23">
        <v>1.9988390000000001E-3</v>
      </c>
      <c r="AV38">
        <v>1.26747E-4</v>
      </c>
      <c r="AW38">
        <v>0</v>
      </c>
      <c r="AX38">
        <v>0</v>
      </c>
      <c r="AY38">
        <v>5.3467819999999996E-3</v>
      </c>
      <c r="AZ38">
        <v>6.7607470000000001E-3</v>
      </c>
      <c r="BA38">
        <v>1.9293471999999999E-2</v>
      </c>
      <c r="BB38">
        <v>0.14313637700000001</v>
      </c>
      <c r="BC38">
        <v>7.0005708899999997</v>
      </c>
      <c r="BD38">
        <v>7.8432592300000001</v>
      </c>
      <c r="BE38">
        <v>1.78073938</v>
      </c>
      <c r="BF38">
        <v>1.5499648399999999</v>
      </c>
      <c r="BG38">
        <v>0.43246952799999999</v>
      </c>
      <c r="BH38">
        <v>0.48720569499999999</v>
      </c>
      <c r="BI38">
        <v>1.1888619199999999</v>
      </c>
      <c r="BJ38">
        <v>0.190058646</v>
      </c>
      <c r="BK38">
        <v>4.8101695700000002</v>
      </c>
      <c r="BL38">
        <v>0</v>
      </c>
      <c r="BM38">
        <v>0</v>
      </c>
      <c r="BN38">
        <v>7.6061300000000001E-7</v>
      </c>
      <c r="BO38" s="22">
        <v>71080.618780000004</v>
      </c>
      <c r="BP38">
        <v>108198.58590000001</v>
      </c>
      <c r="BQ38">
        <v>134039.00390000001</v>
      </c>
      <c r="BR38">
        <v>160018.62779999999</v>
      </c>
      <c r="BS38" s="23">
        <f t="shared" si="0"/>
        <v>179279.20468000002</v>
      </c>
    </row>
    <row r="39" spans="2:71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1437.87328</v>
      </c>
      <c r="I39">
        <v>4751.80836</v>
      </c>
      <c r="J39">
        <v>2475.3341500000001</v>
      </c>
      <c r="K39">
        <v>560.09161200000005</v>
      </c>
      <c r="L39">
        <v>1.9226225E-2</v>
      </c>
      <c r="M39">
        <v>2987.9853600000001</v>
      </c>
      <c r="N39">
        <v>-2122.1357899999998</v>
      </c>
      <c r="O39">
        <v>-1935.94525</v>
      </c>
      <c r="P39">
        <v>0.27066485899999998</v>
      </c>
      <c r="Q39">
        <v>-4068.6688399999998</v>
      </c>
      <c r="R39" s="22">
        <v>6</v>
      </c>
      <c r="S39">
        <v>25.070859200000001</v>
      </c>
      <c r="T39">
        <v>20</v>
      </c>
      <c r="U39">
        <v>10</v>
      </c>
      <c r="V39">
        <v>6</v>
      </c>
      <c r="W39">
        <v>42</v>
      </c>
      <c r="X39">
        <v>42</v>
      </c>
      <c r="Y39">
        <v>42.001189699999998</v>
      </c>
      <c r="Z39">
        <v>42.001189699999998</v>
      </c>
      <c r="AA39">
        <v>42.001189699999998</v>
      </c>
      <c r="AB39" s="23">
        <v>16.9303305</v>
      </c>
      <c r="AC39" s="22">
        <v>0.67582637800000001</v>
      </c>
      <c r="AD39">
        <v>0</v>
      </c>
      <c r="AE39">
        <v>0</v>
      </c>
      <c r="AF39">
        <v>4.0847797100000003</v>
      </c>
      <c r="AG39">
        <v>0.81106939300000003</v>
      </c>
      <c r="AH39">
        <v>3.4809963599999998</v>
      </c>
      <c r="AI39">
        <v>1.34943177</v>
      </c>
      <c r="AJ39">
        <v>4.7874436600000001</v>
      </c>
      <c r="AK39">
        <v>1.5750423899999999</v>
      </c>
      <c r="AL39">
        <v>0.10462046999999999</v>
      </c>
      <c r="AM39">
        <v>5.3395168E-2</v>
      </c>
      <c r="AN39">
        <v>1.3670049999999999E-3</v>
      </c>
      <c r="AO39">
        <v>4.0407730000000001E-3</v>
      </c>
      <c r="AP39">
        <v>3.0875899999999998E-4</v>
      </c>
      <c r="AQ39" s="44">
        <v>8.4800000000000001E-6</v>
      </c>
      <c r="AR39" s="44">
        <v>1.28E-6</v>
      </c>
      <c r="AS39">
        <v>0</v>
      </c>
      <c r="AT39">
        <v>0</v>
      </c>
      <c r="AU39" s="23">
        <v>1.9989080000000002E-3</v>
      </c>
      <c r="AV39">
        <v>1.3628199999999999E-4</v>
      </c>
      <c r="AW39">
        <v>0</v>
      </c>
      <c r="AX39">
        <v>0</v>
      </c>
      <c r="AY39">
        <v>4.8694710000000002E-3</v>
      </c>
      <c r="AZ39">
        <v>6.2386739999999996E-3</v>
      </c>
      <c r="BA39">
        <v>1.7776341000000001E-2</v>
      </c>
      <c r="BB39">
        <v>0.133171815</v>
      </c>
      <c r="BC39">
        <v>7.2959252499999998</v>
      </c>
      <c r="BD39">
        <v>8.2171998199999994</v>
      </c>
      <c r="BE39">
        <v>1.8706402799999999</v>
      </c>
      <c r="BF39">
        <v>1.33800841</v>
      </c>
      <c r="BG39">
        <v>0.455018959</v>
      </c>
      <c r="BH39">
        <v>0.512444487</v>
      </c>
      <c r="BI39">
        <v>1.00256675</v>
      </c>
      <c r="BJ39">
        <v>0.16028163000000001</v>
      </c>
      <c r="BK39">
        <v>4.0565803000000002</v>
      </c>
      <c r="BL39">
        <v>0</v>
      </c>
      <c r="BM39">
        <v>0</v>
      </c>
      <c r="BN39">
        <v>6.9230899999999996E-7</v>
      </c>
      <c r="BO39" s="22">
        <v>71089.421180000005</v>
      </c>
      <c r="BP39">
        <v>113194.3263</v>
      </c>
      <c r="BQ39">
        <v>133724.2499</v>
      </c>
      <c r="BR39">
        <v>159322.0325</v>
      </c>
      <c r="BS39" s="23">
        <f t="shared" si="0"/>
        <v>184283.74748000002</v>
      </c>
    </row>
    <row r="40" spans="2:71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1437.87328</v>
      </c>
      <c r="I40">
        <v>4751.80836</v>
      </c>
      <c r="J40">
        <v>2475.3341500000001</v>
      </c>
      <c r="K40">
        <v>560.09161200000005</v>
      </c>
      <c r="L40">
        <v>2.4145350999999999E-2</v>
      </c>
      <c r="M40">
        <v>3603.26514</v>
      </c>
      <c r="N40">
        <v>-2071.6262700000002</v>
      </c>
      <c r="O40">
        <v>-2421.6004800000001</v>
      </c>
      <c r="P40">
        <v>0.27311044099999998</v>
      </c>
      <c r="Q40">
        <v>-4079.5126300000002</v>
      </c>
      <c r="R40" s="22">
        <v>6</v>
      </c>
      <c r="S40">
        <v>24.801305299999999</v>
      </c>
      <c r="T40">
        <v>20</v>
      </c>
      <c r="U40">
        <v>10</v>
      </c>
      <c r="V40">
        <v>6</v>
      </c>
      <c r="W40">
        <v>42</v>
      </c>
      <c r="X40">
        <v>42</v>
      </c>
      <c r="Y40">
        <v>42.0015134</v>
      </c>
      <c r="Z40">
        <v>42.0015134</v>
      </c>
      <c r="AA40">
        <v>42.0015134</v>
      </c>
      <c r="AB40" s="23">
        <v>17.200208100000001</v>
      </c>
      <c r="AC40" s="22">
        <v>0.76670042500000002</v>
      </c>
      <c r="AD40">
        <v>0</v>
      </c>
      <c r="AE40">
        <v>0</v>
      </c>
      <c r="AF40">
        <v>4.0108536299999997</v>
      </c>
      <c r="AG40">
        <v>0.79664253900000004</v>
      </c>
      <c r="AH40">
        <v>3.41865139</v>
      </c>
      <c r="AI40">
        <v>1.3308151699999999</v>
      </c>
      <c r="AJ40">
        <v>5.0393255799999999</v>
      </c>
      <c r="AK40">
        <v>1.6682177499999999</v>
      </c>
      <c r="AL40">
        <v>0.111391686</v>
      </c>
      <c r="AM40">
        <v>4.9544334000000002E-2</v>
      </c>
      <c r="AN40">
        <v>1.4121579999999999E-3</v>
      </c>
      <c r="AO40">
        <v>4.3467009999999997E-3</v>
      </c>
      <c r="AP40">
        <v>2.9803000000000002E-4</v>
      </c>
      <c r="AQ40" s="44">
        <v>8.3899999999999993E-6</v>
      </c>
      <c r="AR40" s="44">
        <v>1.37E-6</v>
      </c>
      <c r="AS40">
        <v>0</v>
      </c>
      <c r="AT40">
        <v>0</v>
      </c>
      <c r="AU40" s="23">
        <v>1.9989589999999998E-3</v>
      </c>
      <c r="AV40">
        <v>1.4331399999999999E-4</v>
      </c>
      <c r="AW40">
        <v>0</v>
      </c>
      <c r="AX40">
        <v>0</v>
      </c>
      <c r="AY40">
        <v>4.4893959999999997E-3</v>
      </c>
      <c r="AZ40">
        <v>5.815593E-3</v>
      </c>
      <c r="BA40">
        <v>1.6550980999999999E-2</v>
      </c>
      <c r="BB40">
        <v>0.124850515</v>
      </c>
      <c r="BC40">
        <v>7.5529356300000003</v>
      </c>
      <c r="BD40">
        <v>8.5364257200000004</v>
      </c>
      <c r="BE40">
        <v>1.94705737</v>
      </c>
      <c r="BF40">
        <v>1.1653525199999999</v>
      </c>
      <c r="BG40">
        <v>0.47419454700000002</v>
      </c>
      <c r="BH40">
        <v>0.53389038799999999</v>
      </c>
      <c r="BI40">
        <v>0.85274586100000005</v>
      </c>
      <c r="BJ40">
        <v>0.13633405100000001</v>
      </c>
      <c r="BK40">
        <v>3.4505187500000001</v>
      </c>
      <c r="BL40">
        <v>0</v>
      </c>
      <c r="BM40">
        <v>0</v>
      </c>
      <c r="BN40">
        <v>6.4140900000000005E-7</v>
      </c>
      <c r="BO40" s="22">
        <v>71098.529720000006</v>
      </c>
      <c r="BP40">
        <v>118524.4433</v>
      </c>
      <c r="BQ40">
        <v>133711.07010000001</v>
      </c>
      <c r="BR40">
        <v>158845.5857</v>
      </c>
      <c r="BS40" s="23">
        <f t="shared" si="0"/>
        <v>189622.97302</v>
      </c>
    </row>
    <row r="41" spans="2:71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1437.87328</v>
      </c>
      <c r="I41">
        <v>4751.80836</v>
      </c>
      <c r="J41">
        <v>2475.3341500000001</v>
      </c>
      <c r="K41">
        <v>560.09161200000005</v>
      </c>
      <c r="L41">
        <v>2.9651469999999999E-2</v>
      </c>
      <c r="M41">
        <v>4236.8645100000003</v>
      </c>
      <c r="N41">
        <v>-2054.6403599999999</v>
      </c>
      <c r="O41">
        <v>-2916.5946300000001</v>
      </c>
      <c r="P41">
        <v>0.27556634000000002</v>
      </c>
      <c r="Q41">
        <v>-4090.5112399999998</v>
      </c>
      <c r="R41" s="22">
        <v>6</v>
      </c>
      <c r="S41">
        <v>24.613380599999999</v>
      </c>
      <c r="T41">
        <v>20</v>
      </c>
      <c r="U41">
        <v>10</v>
      </c>
      <c r="V41">
        <v>6</v>
      </c>
      <c r="W41">
        <v>42</v>
      </c>
      <c r="X41">
        <v>42</v>
      </c>
      <c r="Y41">
        <v>42.000078000000002</v>
      </c>
      <c r="Z41">
        <v>42.000078000000002</v>
      </c>
      <c r="AA41">
        <v>42.000078000000002</v>
      </c>
      <c r="AB41" s="23">
        <v>17.386697300000002</v>
      </c>
      <c r="AC41" s="22">
        <v>0.84690438400000001</v>
      </c>
      <c r="AD41">
        <v>0</v>
      </c>
      <c r="AE41">
        <v>0</v>
      </c>
      <c r="AF41">
        <v>3.9300158000000001</v>
      </c>
      <c r="AG41">
        <v>0.78077730199999995</v>
      </c>
      <c r="AH41">
        <v>3.3502440199999999</v>
      </c>
      <c r="AI41">
        <v>1.3084900699999999</v>
      </c>
      <c r="AJ41">
        <v>5.2512924400000003</v>
      </c>
      <c r="AK41">
        <v>1.7474258600000001</v>
      </c>
      <c r="AL41">
        <v>0.117234449</v>
      </c>
      <c r="AM41">
        <v>4.5951934E-2</v>
      </c>
      <c r="AN41">
        <v>1.448066E-3</v>
      </c>
      <c r="AO41">
        <v>4.6185519999999997E-3</v>
      </c>
      <c r="AP41">
        <v>2.8579499999999998E-4</v>
      </c>
      <c r="AQ41" s="44">
        <v>8.2300000000000008E-6</v>
      </c>
      <c r="AR41" s="44">
        <v>1.44E-6</v>
      </c>
      <c r="AS41">
        <v>0</v>
      </c>
      <c r="AT41">
        <v>0</v>
      </c>
      <c r="AU41" s="23">
        <v>1.9989980000000001E-3</v>
      </c>
      <c r="AV41">
        <v>1.4875899999999999E-4</v>
      </c>
      <c r="AW41">
        <v>0</v>
      </c>
      <c r="AX41">
        <v>0</v>
      </c>
      <c r="AY41">
        <v>4.1788490000000001E-3</v>
      </c>
      <c r="AZ41">
        <v>5.4634920000000003E-3</v>
      </c>
      <c r="BA41">
        <v>1.5534377E-2</v>
      </c>
      <c r="BB41">
        <v>0.11775723</v>
      </c>
      <c r="BC41">
        <v>7.7747309700000002</v>
      </c>
      <c r="BD41">
        <v>8.8087341899999991</v>
      </c>
      <c r="BE41">
        <v>2.01212144</v>
      </c>
      <c r="BF41">
        <v>1.0237398799999999</v>
      </c>
      <c r="BG41">
        <v>0.49054173400000001</v>
      </c>
      <c r="BH41">
        <v>0.55215904400000004</v>
      </c>
      <c r="BI41">
        <v>0.73145789999999999</v>
      </c>
      <c r="BJ41">
        <v>0.11694673799999999</v>
      </c>
      <c r="BK41">
        <v>2.9598654199999999</v>
      </c>
      <c r="BL41">
        <v>0</v>
      </c>
      <c r="BM41">
        <v>0</v>
      </c>
      <c r="BN41">
        <v>6.0236100000000003E-7</v>
      </c>
      <c r="BO41" s="22">
        <v>71107.526450000005</v>
      </c>
      <c r="BP41">
        <v>124162.51949999999</v>
      </c>
      <c r="BQ41">
        <v>133873.7555</v>
      </c>
      <c r="BR41">
        <v>158501.69070000001</v>
      </c>
      <c r="BS41" s="23">
        <f t="shared" si="0"/>
        <v>195270.04595</v>
      </c>
    </row>
    <row r="42" spans="2:71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1437.87328</v>
      </c>
      <c r="I42">
        <v>4751.80836</v>
      </c>
      <c r="J42">
        <v>2475.3341500000001</v>
      </c>
      <c r="K42">
        <v>560.09161200000005</v>
      </c>
      <c r="L42">
        <v>3.5852371000000001E-2</v>
      </c>
      <c r="M42">
        <v>4888.8274099999999</v>
      </c>
      <c r="N42">
        <v>-2067.8097200000002</v>
      </c>
      <c r="O42">
        <v>-3420.3051500000001</v>
      </c>
      <c r="P42">
        <v>0.27801131600000001</v>
      </c>
      <c r="Q42">
        <v>-4101.5307899999998</v>
      </c>
      <c r="R42" s="22">
        <v>6</v>
      </c>
      <c r="S42">
        <v>24.4904157</v>
      </c>
      <c r="T42">
        <v>20</v>
      </c>
      <c r="U42">
        <v>10</v>
      </c>
      <c r="V42">
        <v>6</v>
      </c>
      <c r="W42">
        <v>42</v>
      </c>
      <c r="X42">
        <v>42</v>
      </c>
      <c r="Y42">
        <v>42.001942399999997</v>
      </c>
      <c r="Z42">
        <v>42.001942399999997</v>
      </c>
      <c r="AA42">
        <v>42.001942399999997</v>
      </c>
      <c r="AB42" s="23">
        <v>17.511526700000001</v>
      </c>
      <c r="AC42" s="22">
        <v>0.91725898400000005</v>
      </c>
      <c r="AD42">
        <v>0</v>
      </c>
      <c r="AE42">
        <v>0</v>
      </c>
      <c r="AF42">
        <v>3.8470241700000001</v>
      </c>
      <c r="AG42">
        <v>0.76443461300000004</v>
      </c>
      <c r="AH42">
        <v>3.2798714800000002</v>
      </c>
      <c r="AI42">
        <v>1.28434694</v>
      </c>
      <c r="AJ42">
        <v>5.4303070699999996</v>
      </c>
      <c r="AK42">
        <v>1.81476763</v>
      </c>
      <c r="AL42">
        <v>0.12226527700000001</v>
      </c>
      <c r="AM42">
        <v>4.2633888000000002E-2</v>
      </c>
      <c r="AN42">
        <v>1.476883E-3</v>
      </c>
      <c r="AO42">
        <v>4.8587869999999998E-3</v>
      </c>
      <c r="AP42">
        <v>2.7246900000000001E-4</v>
      </c>
      <c r="AQ42" s="44">
        <v>8.0099999999999995E-6</v>
      </c>
      <c r="AR42" s="44">
        <v>1.4899999999999999E-6</v>
      </c>
      <c r="AS42">
        <v>0</v>
      </c>
      <c r="AT42">
        <v>0</v>
      </c>
      <c r="AU42" s="23">
        <v>1.9990279999999999E-3</v>
      </c>
      <c r="AV42">
        <v>1.5312400000000001E-4</v>
      </c>
      <c r="AW42">
        <v>0</v>
      </c>
      <c r="AX42">
        <v>0</v>
      </c>
      <c r="AY42">
        <v>3.9236059999999996E-3</v>
      </c>
      <c r="AZ42">
        <v>5.169463E-3</v>
      </c>
      <c r="BA42">
        <v>1.4687624999999999E-2</v>
      </c>
      <c r="BB42">
        <v>0.111721208</v>
      </c>
      <c r="BC42">
        <v>7.9692066300000004</v>
      </c>
      <c r="BD42">
        <v>9.0440652400000001</v>
      </c>
      <c r="BE42">
        <v>2.06814484</v>
      </c>
      <c r="BF42">
        <v>0.90690526699999996</v>
      </c>
      <c r="BG42">
        <v>0.50461955599999997</v>
      </c>
      <c r="BH42">
        <v>0.56788308399999998</v>
      </c>
      <c r="BI42">
        <v>0.63264898700000005</v>
      </c>
      <c r="BJ42">
        <v>0.101152151</v>
      </c>
      <c r="BK42">
        <v>2.56013432</v>
      </c>
      <c r="BL42">
        <v>0</v>
      </c>
      <c r="BM42">
        <v>0</v>
      </c>
      <c r="BN42">
        <v>5.7211399999999996E-7</v>
      </c>
      <c r="BO42" s="22">
        <v>71117.381829999998</v>
      </c>
      <c r="BP42">
        <v>130088.2159</v>
      </c>
      <c r="BQ42">
        <v>134179.2078</v>
      </c>
      <c r="BR42">
        <v>158287.0656</v>
      </c>
      <c r="BS42" s="23">
        <f t="shared" si="0"/>
        <v>201205.59772999998</v>
      </c>
    </row>
    <row r="43" spans="2:71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1437.87328</v>
      </c>
      <c r="I43">
        <v>4751.80836</v>
      </c>
      <c r="J43">
        <v>2475.3341500000001</v>
      </c>
      <c r="K43">
        <v>560.09161200000005</v>
      </c>
      <c r="L43">
        <v>4.2888968999999999E-2</v>
      </c>
      <c r="M43">
        <v>5559.1732099999999</v>
      </c>
      <c r="N43">
        <v>-2108.8236299999999</v>
      </c>
      <c r="O43">
        <v>-3931.80089</v>
      </c>
      <c r="P43">
        <v>0.28038795599999999</v>
      </c>
      <c r="Q43">
        <v>-4112.0186400000002</v>
      </c>
      <c r="R43" s="22">
        <v>6</v>
      </c>
      <c r="S43">
        <v>24.407903699999999</v>
      </c>
      <c r="T43">
        <v>20</v>
      </c>
      <c r="U43">
        <v>10</v>
      </c>
      <c r="V43">
        <v>6</v>
      </c>
      <c r="W43">
        <v>42</v>
      </c>
      <c r="X43">
        <v>42</v>
      </c>
      <c r="Y43">
        <v>42.0009078</v>
      </c>
      <c r="Z43">
        <v>42.0009078</v>
      </c>
      <c r="AA43">
        <v>42.0009078</v>
      </c>
      <c r="AB43" s="23">
        <v>17.593004100000002</v>
      </c>
      <c r="AC43" s="22">
        <v>0.979912016</v>
      </c>
      <c r="AD43">
        <v>0</v>
      </c>
      <c r="AE43">
        <v>0</v>
      </c>
      <c r="AF43">
        <v>3.7639213800000002</v>
      </c>
      <c r="AG43">
        <v>0.74803627399999995</v>
      </c>
      <c r="AH43">
        <v>3.2093169000000001</v>
      </c>
      <c r="AI43">
        <v>1.2594046999999999</v>
      </c>
      <c r="AJ43">
        <v>5.5841139100000001</v>
      </c>
      <c r="AK43">
        <v>1.8731624600000001</v>
      </c>
      <c r="AL43">
        <v>0.12667780200000001</v>
      </c>
      <c r="AM43">
        <v>3.9616672999999998E-2</v>
      </c>
      <c r="AN43">
        <v>1.5013260000000001E-3</v>
      </c>
      <c r="AO43">
        <v>5.0737439999999998E-3</v>
      </c>
      <c r="AP43">
        <v>2.5864300000000002E-4</v>
      </c>
      <c r="AQ43" s="44">
        <v>7.7400000000000004E-6</v>
      </c>
      <c r="AR43" s="44">
        <v>1.53E-6</v>
      </c>
      <c r="AS43">
        <v>0</v>
      </c>
      <c r="AT43">
        <v>0</v>
      </c>
      <c r="AU43" s="23">
        <v>1.9990519999999999E-3</v>
      </c>
      <c r="AV43">
        <v>1.5677900000000001E-4</v>
      </c>
      <c r="AW43">
        <v>0</v>
      </c>
      <c r="AX43">
        <v>0</v>
      </c>
      <c r="AY43">
        <v>3.7078419999999998E-3</v>
      </c>
      <c r="AZ43">
        <v>4.9167580000000002E-3</v>
      </c>
      <c r="BA43">
        <v>1.3961603E-2</v>
      </c>
      <c r="BB43">
        <v>0.10645832700000001</v>
      </c>
      <c r="BC43">
        <v>8.1370786299999995</v>
      </c>
      <c r="BD43">
        <v>9.2463557499999993</v>
      </c>
      <c r="BE43">
        <v>2.1163169499999999</v>
      </c>
      <c r="BF43">
        <v>0.80961658599999997</v>
      </c>
      <c r="BG43">
        <v>0.51674484600000004</v>
      </c>
      <c r="BH43">
        <v>0.58141780099999996</v>
      </c>
      <c r="BI43">
        <v>0.55143397400000005</v>
      </c>
      <c r="BJ43">
        <v>8.8169573000000001E-2</v>
      </c>
      <c r="BK43">
        <v>2.2315676799999999</v>
      </c>
      <c r="BL43">
        <v>0</v>
      </c>
      <c r="BM43">
        <v>0</v>
      </c>
      <c r="BN43">
        <v>5.4796700000000003E-7</v>
      </c>
      <c r="BO43" s="22">
        <v>71127.126550000001</v>
      </c>
      <c r="BP43">
        <v>136282.4264</v>
      </c>
      <c r="BQ43">
        <v>134535.95170000001</v>
      </c>
      <c r="BR43">
        <v>158123.0355</v>
      </c>
      <c r="BS43" s="23">
        <f t="shared" si="0"/>
        <v>207409.55294999998</v>
      </c>
    </row>
    <row r="44" spans="2:71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1437.87328</v>
      </c>
      <c r="I44">
        <v>4751.80836</v>
      </c>
      <c r="J44">
        <v>2475.3341500000001</v>
      </c>
      <c r="K44">
        <v>560.09161200000005</v>
      </c>
      <c r="L44">
        <v>5.0950797999999999E-2</v>
      </c>
      <c r="M44">
        <v>6247.9008000000003</v>
      </c>
      <c r="N44">
        <v>-2175.4279099999999</v>
      </c>
      <c r="O44">
        <v>-4450.5270099999998</v>
      </c>
      <c r="P44">
        <v>0.28269200999999999</v>
      </c>
      <c r="Q44">
        <v>-4122.0170500000004</v>
      </c>
      <c r="R44" s="22">
        <v>6</v>
      </c>
      <c r="S44">
        <v>24.357895200000002</v>
      </c>
      <c r="T44">
        <v>20</v>
      </c>
      <c r="U44">
        <v>10</v>
      </c>
      <c r="V44">
        <v>6</v>
      </c>
      <c r="W44">
        <v>42</v>
      </c>
      <c r="X44">
        <v>42</v>
      </c>
      <c r="Y44">
        <v>42.000076</v>
      </c>
      <c r="Z44">
        <v>42.000076</v>
      </c>
      <c r="AA44">
        <v>42.000076</v>
      </c>
      <c r="AB44" s="23">
        <v>17.642180700000001</v>
      </c>
      <c r="AC44" s="22">
        <v>1.0356026599999999</v>
      </c>
      <c r="AD44">
        <v>0</v>
      </c>
      <c r="AE44">
        <v>0</v>
      </c>
      <c r="AF44">
        <v>3.6827248400000001</v>
      </c>
      <c r="AG44">
        <v>0.731990378</v>
      </c>
      <c r="AH44">
        <v>3.1403191499999998</v>
      </c>
      <c r="AI44">
        <v>1.2344872499999999</v>
      </c>
      <c r="AJ44">
        <v>5.7167648299999998</v>
      </c>
      <c r="AK44">
        <v>1.9238322299999999</v>
      </c>
      <c r="AL44">
        <v>0.13054203</v>
      </c>
      <c r="AM44">
        <v>3.6877303E-2</v>
      </c>
      <c r="AN44">
        <v>1.5221499999999999E-3</v>
      </c>
      <c r="AO44">
        <v>5.2652259999999996E-3</v>
      </c>
      <c r="AP44">
        <v>2.4463799999999998E-4</v>
      </c>
      <c r="AQ44" s="44">
        <v>7.4399999999999999E-6</v>
      </c>
      <c r="AR44" s="44">
        <v>1.5400000000000001E-6</v>
      </c>
      <c r="AS44">
        <v>0</v>
      </c>
      <c r="AT44">
        <v>0</v>
      </c>
      <c r="AU44" s="23">
        <v>1.9990720000000002E-3</v>
      </c>
      <c r="AV44">
        <v>1.5991700000000001E-4</v>
      </c>
      <c r="AW44">
        <v>0</v>
      </c>
      <c r="AX44">
        <v>0</v>
      </c>
      <c r="AY44">
        <v>3.5245749999999998E-3</v>
      </c>
      <c r="AZ44">
        <v>4.699066E-3</v>
      </c>
      <c r="BA44">
        <v>1.3337372E-2</v>
      </c>
      <c r="BB44">
        <v>0.101873487</v>
      </c>
      <c r="BC44">
        <v>8.2841152099999995</v>
      </c>
      <c r="BD44">
        <v>9.4223419499999999</v>
      </c>
      <c r="BE44">
        <v>2.1581730700000001</v>
      </c>
      <c r="BF44">
        <v>0.72804855800000001</v>
      </c>
      <c r="BG44">
        <v>0.52728775299999997</v>
      </c>
      <c r="BH44">
        <v>0.593181136</v>
      </c>
      <c r="BI44">
        <v>0.48419579200000001</v>
      </c>
      <c r="BJ44">
        <v>7.7420924000000002E-2</v>
      </c>
      <c r="BK44">
        <v>1.95953591</v>
      </c>
      <c r="BL44">
        <v>0</v>
      </c>
      <c r="BM44">
        <v>0</v>
      </c>
      <c r="BN44">
        <v>5.2855800000000001E-7</v>
      </c>
      <c r="BO44" s="22">
        <v>71137.431809999995</v>
      </c>
      <c r="BP44">
        <v>142731.35769999999</v>
      </c>
      <c r="BQ44">
        <v>134935.9111</v>
      </c>
      <c r="BR44">
        <v>158014.1666</v>
      </c>
      <c r="BS44" s="23">
        <f t="shared" si="0"/>
        <v>213868.78950999997</v>
      </c>
    </row>
    <row r="45" spans="2:71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1437.87328</v>
      </c>
      <c r="I45">
        <v>4751.80836</v>
      </c>
      <c r="J45">
        <v>2475.3341500000001</v>
      </c>
      <c r="K45">
        <v>560.09161200000005</v>
      </c>
      <c r="L45">
        <v>6.0301793999999999E-2</v>
      </c>
      <c r="M45">
        <v>6954.9924199999996</v>
      </c>
      <c r="N45">
        <v>-2265.78757</v>
      </c>
      <c r="O45">
        <v>-4975.9800500000001</v>
      </c>
      <c r="P45">
        <v>0.28492717000000001</v>
      </c>
      <c r="Q45">
        <v>-4131.5625399999999</v>
      </c>
      <c r="R45" s="22">
        <v>6</v>
      </c>
      <c r="S45">
        <v>24.3339091</v>
      </c>
      <c r="T45">
        <v>20</v>
      </c>
      <c r="U45">
        <v>10</v>
      </c>
      <c r="V45">
        <v>6</v>
      </c>
      <c r="W45">
        <v>42</v>
      </c>
      <c r="X45">
        <v>42</v>
      </c>
      <c r="Y45">
        <v>42.001126800000002</v>
      </c>
      <c r="Z45">
        <v>42.001126800000002</v>
      </c>
      <c r="AA45">
        <v>42.001126800000002</v>
      </c>
      <c r="AB45" s="23">
        <v>17.667217699999998</v>
      </c>
      <c r="AC45" s="22">
        <v>1.08509963</v>
      </c>
      <c r="AD45">
        <v>0</v>
      </c>
      <c r="AE45">
        <v>0</v>
      </c>
      <c r="AF45">
        <v>3.6046028699999999</v>
      </c>
      <c r="AG45">
        <v>0.71653481799999996</v>
      </c>
      <c r="AH45">
        <v>3.0738893200000001</v>
      </c>
      <c r="AI45">
        <v>1.2101091799999999</v>
      </c>
      <c r="AJ45">
        <v>5.83161255</v>
      </c>
      <c r="AK45">
        <v>1.9678399900000001</v>
      </c>
      <c r="AL45">
        <v>0.13392256199999999</v>
      </c>
      <c r="AM45">
        <v>3.4393156000000001E-2</v>
      </c>
      <c r="AN45">
        <v>1.5399319999999999E-3</v>
      </c>
      <c r="AO45">
        <v>5.4352039999999999E-3</v>
      </c>
      <c r="AP45">
        <v>2.3074099999999999E-4</v>
      </c>
      <c r="AQ45" s="44">
        <v>7.1099999999999997E-6</v>
      </c>
      <c r="AR45" s="44">
        <v>1.5400000000000001E-6</v>
      </c>
      <c r="AS45">
        <v>0</v>
      </c>
      <c r="AT45" s="44">
        <v>0</v>
      </c>
      <c r="AU45" s="23">
        <v>1.9990870000000001E-3</v>
      </c>
      <c r="AV45">
        <v>1.62676E-4</v>
      </c>
      <c r="AW45">
        <v>0</v>
      </c>
      <c r="AX45">
        <v>0</v>
      </c>
      <c r="AY45">
        <v>3.3680030000000001E-3</v>
      </c>
      <c r="AZ45">
        <v>4.5108190000000001E-3</v>
      </c>
      <c r="BA45">
        <v>1.2798423E-2</v>
      </c>
      <c r="BB45">
        <v>9.7873562999999997E-2</v>
      </c>
      <c r="BC45">
        <v>8.4146684300000008</v>
      </c>
      <c r="BD45">
        <v>9.5772046799999995</v>
      </c>
      <c r="BE45">
        <v>2.1949080699999999</v>
      </c>
      <c r="BF45">
        <v>0.65917395599999995</v>
      </c>
      <c r="BG45">
        <v>0.536538705</v>
      </c>
      <c r="BH45">
        <v>0.60350044899999999</v>
      </c>
      <c r="BI45">
        <v>0.42811395099999999</v>
      </c>
      <c r="BJ45">
        <v>6.8455437999999993E-2</v>
      </c>
      <c r="BK45">
        <v>1.73263145</v>
      </c>
      <c r="BL45">
        <v>0</v>
      </c>
      <c r="BM45">
        <v>0</v>
      </c>
      <c r="BN45">
        <v>5.1285900000000003E-7</v>
      </c>
      <c r="BO45" s="22">
        <v>71148.768079999994</v>
      </c>
      <c r="BP45">
        <v>149423.43580000001</v>
      </c>
      <c r="BQ45">
        <v>135371.08199999999</v>
      </c>
      <c r="BR45">
        <v>157959.7764</v>
      </c>
      <c r="BS45" s="23">
        <f t="shared" si="0"/>
        <v>220572.20387999999</v>
      </c>
    </row>
    <row r="46" spans="2:71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1437.87328</v>
      </c>
      <c r="I46">
        <v>4751.80836</v>
      </c>
      <c r="J46">
        <v>2475.3341500000001</v>
      </c>
      <c r="K46">
        <v>560.09161200000005</v>
      </c>
      <c r="L46">
        <v>7.1325907999999993E-2</v>
      </c>
      <c r="M46">
        <v>7680.4170700000004</v>
      </c>
      <c r="N46">
        <v>-2378.7844</v>
      </c>
      <c r="O46">
        <v>-5507.4458699999996</v>
      </c>
      <c r="P46">
        <v>0.28707279299999999</v>
      </c>
      <c r="Q46">
        <v>-4140.4742699999997</v>
      </c>
      <c r="R46" s="22">
        <v>6</v>
      </c>
      <c r="S46">
        <v>24.325661400000001</v>
      </c>
      <c r="T46">
        <v>20</v>
      </c>
      <c r="U46">
        <v>10</v>
      </c>
      <c r="V46">
        <v>6</v>
      </c>
      <c r="W46">
        <v>42</v>
      </c>
      <c r="X46">
        <v>42</v>
      </c>
      <c r="Y46">
        <v>42.000918300000002</v>
      </c>
      <c r="Z46">
        <v>42.000918300000002</v>
      </c>
      <c r="AA46">
        <v>42.000918300000002</v>
      </c>
      <c r="AB46" s="23">
        <v>17.675256999999998</v>
      </c>
      <c r="AC46" s="22">
        <v>1.12963145</v>
      </c>
      <c r="AD46">
        <v>0</v>
      </c>
      <c r="AE46">
        <v>0</v>
      </c>
      <c r="AF46">
        <v>3.5297933000000001</v>
      </c>
      <c r="AG46">
        <v>0.70172290000000004</v>
      </c>
      <c r="AH46">
        <v>3.0102458900000002</v>
      </c>
      <c r="AI46">
        <v>1.1864866000000001</v>
      </c>
      <c r="AJ46">
        <v>5.9323230899999997</v>
      </c>
      <c r="AK46">
        <v>2.00661523</v>
      </c>
      <c r="AL46">
        <v>0.13691941099999999</v>
      </c>
      <c r="AM46">
        <v>3.2151316999999999E-2</v>
      </c>
      <c r="AN46">
        <v>1.555655E-3</v>
      </c>
      <c r="AO46">
        <v>5.5874719999999996E-3</v>
      </c>
      <c r="AP46">
        <v>2.17242E-4</v>
      </c>
      <c r="AQ46" s="44">
        <v>6.7800000000000003E-6</v>
      </c>
      <c r="AR46" s="44">
        <v>1.5200000000000001E-6</v>
      </c>
      <c r="AS46">
        <v>0</v>
      </c>
      <c r="AT46">
        <v>0</v>
      </c>
      <c r="AU46" s="23">
        <v>1.9991000000000002E-3</v>
      </c>
      <c r="AV46">
        <v>1.6515200000000001E-4</v>
      </c>
      <c r="AW46">
        <v>0</v>
      </c>
      <c r="AX46">
        <v>0</v>
      </c>
      <c r="AY46">
        <v>3.231664E-3</v>
      </c>
      <c r="AZ46">
        <v>4.3449489999999999E-3</v>
      </c>
      <c r="BA46">
        <v>1.2324198999999999E-2</v>
      </c>
      <c r="BB46">
        <v>9.4326313999999994E-2</v>
      </c>
      <c r="BC46">
        <v>8.5295533599999995</v>
      </c>
      <c r="BD46">
        <v>9.71314587</v>
      </c>
      <c r="BE46">
        <v>2.2271544799999998</v>
      </c>
      <c r="BF46">
        <v>0.60052486100000002</v>
      </c>
      <c r="BG46">
        <v>0.544665972</v>
      </c>
      <c r="BH46">
        <v>0.61256348299999996</v>
      </c>
      <c r="BI46">
        <v>0.38094887700000002</v>
      </c>
      <c r="BJ46">
        <v>6.0915195999999998E-2</v>
      </c>
      <c r="BK46">
        <v>1.5417964799999999</v>
      </c>
      <c r="BL46">
        <v>0</v>
      </c>
      <c r="BM46">
        <v>0</v>
      </c>
      <c r="BN46">
        <v>4.9987900000000003E-7</v>
      </c>
      <c r="BO46" s="22">
        <v>71160.834109999996</v>
      </c>
      <c r="BP46">
        <v>156348.3499</v>
      </c>
      <c r="BQ46">
        <v>135805.0172</v>
      </c>
      <c r="BR46">
        <v>157924.90820000001</v>
      </c>
      <c r="BS46" s="23">
        <f t="shared" si="0"/>
        <v>227509.18401</v>
      </c>
    </row>
    <row r="47" spans="2:71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1437.87328</v>
      </c>
      <c r="I47">
        <v>4751.80836</v>
      </c>
      <c r="J47">
        <v>2475.3341500000001</v>
      </c>
      <c r="K47">
        <v>560.09161200000005</v>
      </c>
      <c r="L47">
        <v>8.4614336999999998E-2</v>
      </c>
      <c r="M47">
        <v>8424.1334499999994</v>
      </c>
      <c r="N47">
        <v>-2513.2019</v>
      </c>
      <c r="O47">
        <v>-6044.5195299999996</v>
      </c>
      <c r="P47">
        <v>0.28913801</v>
      </c>
      <c r="Q47">
        <v>-4148.8589700000002</v>
      </c>
      <c r="R47" s="22">
        <v>6</v>
      </c>
      <c r="S47">
        <v>24.330837599999999</v>
      </c>
      <c r="T47">
        <v>20</v>
      </c>
      <c r="U47">
        <v>10</v>
      </c>
      <c r="V47">
        <v>6</v>
      </c>
      <c r="W47">
        <v>42</v>
      </c>
      <c r="X47">
        <v>42</v>
      </c>
      <c r="Y47">
        <v>42.001259599999997</v>
      </c>
      <c r="Z47">
        <v>42.001259599999997</v>
      </c>
      <c r="AA47">
        <v>42.001259599999997</v>
      </c>
      <c r="AB47" s="23">
        <v>17.670421999999999</v>
      </c>
      <c r="AC47" s="22">
        <v>1.16966722</v>
      </c>
      <c r="AD47">
        <v>0</v>
      </c>
      <c r="AE47">
        <v>0</v>
      </c>
      <c r="AF47">
        <v>3.4587351700000002</v>
      </c>
      <c r="AG47">
        <v>0.68764458500000003</v>
      </c>
      <c r="AH47">
        <v>2.9497702600000002</v>
      </c>
      <c r="AI47">
        <v>1.16382808</v>
      </c>
      <c r="AJ47">
        <v>6.0208254600000002</v>
      </c>
      <c r="AK47">
        <v>2.04075221</v>
      </c>
      <c r="AL47">
        <v>0.13956980599999999</v>
      </c>
      <c r="AM47">
        <v>3.0124986999999999E-2</v>
      </c>
      <c r="AN47">
        <v>1.5694789999999999E-3</v>
      </c>
      <c r="AO47">
        <v>5.7233780000000003E-3</v>
      </c>
      <c r="AP47">
        <v>2.0427800000000001E-4</v>
      </c>
      <c r="AQ47" s="44">
        <v>6.4400000000000002E-6</v>
      </c>
      <c r="AR47" s="44">
        <v>1.5E-6</v>
      </c>
      <c r="AS47">
        <v>0</v>
      </c>
      <c r="AT47">
        <v>0</v>
      </c>
      <c r="AU47" s="23">
        <v>1.999111E-3</v>
      </c>
      <c r="AV47">
        <v>1.6740400000000001E-4</v>
      </c>
      <c r="AW47">
        <v>0</v>
      </c>
      <c r="AX47">
        <v>0</v>
      </c>
      <c r="AY47">
        <v>3.1126019999999999E-3</v>
      </c>
      <c r="AZ47">
        <v>4.1986480000000001E-3</v>
      </c>
      <c r="BA47">
        <v>1.1906389E-2</v>
      </c>
      <c r="BB47">
        <v>9.1181257000000002E-2</v>
      </c>
      <c r="BC47">
        <v>8.63217064</v>
      </c>
      <c r="BD47">
        <v>9.8338903599999998</v>
      </c>
      <c r="BE47">
        <v>2.2557462899999998</v>
      </c>
      <c r="BF47">
        <v>0.55025925099999995</v>
      </c>
      <c r="BG47">
        <v>0.55187069200000005</v>
      </c>
      <c r="BH47">
        <v>0.620596696</v>
      </c>
      <c r="BI47">
        <v>0.34101069099999998</v>
      </c>
      <c r="BJ47">
        <v>5.4530120000000001E-2</v>
      </c>
      <c r="BK47">
        <v>1.3801960900000001</v>
      </c>
      <c r="BL47">
        <v>0</v>
      </c>
      <c r="BM47">
        <v>0</v>
      </c>
      <c r="BN47">
        <v>4.8912000000000003E-7</v>
      </c>
      <c r="BO47" s="22">
        <v>71174.308839999998</v>
      </c>
      <c r="BP47">
        <v>163498.3928</v>
      </c>
      <c r="BQ47">
        <v>136242.0441</v>
      </c>
      <c r="BR47">
        <v>157916.6404</v>
      </c>
      <c r="BS47" s="23">
        <f t="shared" si="0"/>
        <v>234672.70163999998</v>
      </c>
    </row>
    <row r="48" spans="2:71" ht="18" thickBot="1">
      <c r="B48" s="22" t="s">
        <v>65</v>
      </c>
      <c r="C48" s="22">
        <v>6</v>
      </c>
      <c r="D48">
        <v>20</v>
      </c>
      <c r="E48">
        <v>10</v>
      </c>
      <c r="F48">
        <v>6</v>
      </c>
      <c r="G48" s="23">
        <v>1200</v>
      </c>
      <c r="H48">
        <v>1437.87328</v>
      </c>
      <c r="I48">
        <v>4751.80836</v>
      </c>
      <c r="J48">
        <v>2475.3341500000001</v>
      </c>
      <c r="K48">
        <v>560.09161200000005</v>
      </c>
      <c r="L48">
        <v>0.10115060100000001</v>
      </c>
      <c r="M48">
        <v>9186.0924900000009</v>
      </c>
      <c r="N48">
        <v>-2668.3671199999999</v>
      </c>
      <c r="O48">
        <v>-6586.6086299999997</v>
      </c>
      <c r="P48">
        <v>0.29112021900000001</v>
      </c>
      <c r="Q48">
        <v>-4156.6421799999998</v>
      </c>
      <c r="R48" s="22">
        <v>6</v>
      </c>
      <c r="S48">
        <v>24.343715100000001</v>
      </c>
      <c r="T48">
        <v>20</v>
      </c>
      <c r="U48">
        <v>10</v>
      </c>
      <c r="V48">
        <v>6</v>
      </c>
      <c r="W48">
        <v>42</v>
      </c>
      <c r="X48">
        <v>42</v>
      </c>
      <c r="Y48">
        <v>42.000343800000003</v>
      </c>
      <c r="Z48">
        <v>42.000343800000003</v>
      </c>
      <c r="AA48">
        <v>42.000343800000003</v>
      </c>
      <c r="AB48" s="23">
        <v>17.656628699999999</v>
      </c>
      <c r="AC48" s="22">
        <v>1.20601889</v>
      </c>
      <c r="AD48">
        <v>0</v>
      </c>
      <c r="AE48">
        <v>0</v>
      </c>
      <c r="AF48">
        <v>3.3913276200000002</v>
      </c>
      <c r="AG48">
        <v>0.67428310899999999</v>
      </c>
      <c r="AH48">
        <v>2.89238493</v>
      </c>
      <c r="AI48">
        <v>1.1421764700000001</v>
      </c>
      <c r="AJ48">
        <v>6.0994132700000003</v>
      </c>
      <c r="AK48">
        <v>2.07116188</v>
      </c>
      <c r="AL48">
        <v>0.141939709</v>
      </c>
      <c r="AM48">
        <v>2.8296552999999999E-2</v>
      </c>
      <c r="AN48">
        <v>1.581942E-3</v>
      </c>
      <c r="AO48">
        <v>5.8456510000000003E-3</v>
      </c>
      <c r="AP48">
        <v>1.91981E-4</v>
      </c>
      <c r="AQ48" s="44">
        <v>6.1099999999999999E-6</v>
      </c>
      <c r="AR48" s="44">
        <v>1.46E-6</v>
      </c>
      <c r="AS48">
        <v>0</v>
      </c>
      <c r="AT48" s="44">
        <v>0</v>
      </c>
      <c r="AU48" s="23">
        <v>1.9991200000000001E-3</v>
      </c>
      <c r="AV48">
        <v>1.6947500000000001E-4</v>
      </c>
      <c r="AW48">
        <v>0</v>
      </c>
      <c r="AX48">
        <v>0</v>
      </c>
      <c r="AY48">
        <v>3.0071080000000001E-3</v>
      </c>
      <c r="AZ48">
        <v>4.0677780000000002E-3</v>
      </c>
      <c r="BA48">
        <v>1.1533019E-2</v>
      </c>
      <c r="BB48">
        <v>8.8357640000000001E-2</v>
      </c>
      <c r="BC48">
        <v>8.7232629900000003</v>
      </c>
      <c r="BD48">
        <v>9.9409877899999994</v>
      </c>
      <c r="BE48">
        <v>2.2811138999999998</v>
      </c>
      <c r="BF48">
        <v>0.50685702799999999</v>
      </c>
      <c r="BG48">
        <v>0.55826700699999998</v>
      </c>
      <c r="BH48">
        <v>0.62772714299999999</v>
      </c>
      <c r="BI48">
        <v>0.306941668</v>
      </c>
      <c r="BJ48">
        <v>4.9083215999999999E-2</v>
      </c>
      <c r="BK48">
        <v>1.2423388799999999</v>
      </c>
      <c r="BL48">
        <v>0</v>
      </c>
      <c r="BM48">
        <v>0</v>
      </c>
      <c r="BN48">
        <v>4.8003799999999995E-7</v>
      </c>
      <c r="BO48" s="22">
        <v>71189.467680000002</v>
      </c>
      <c r="BP48">
        <v>170866.6336</v>
      </c>
      <c r="BQ48">
        <v>136663.0171</v>
      </c>
      <c r="BR48">
        <v>157915.19560000001</v>
      </c>
      <c r="BS48" s="23">
        <f t="shared" si="0"/>
        <v>242056.10128</v>
      </c>
    </row>
    <row r="49" spans="2:71">
      <c r="B49" s="40" t="s">
        <v>66</v>
      </c>
      <c r="C49" s="40">
        <v>7</v>
      </c>
      <c r="D49" s="41">
        <v>26</v>
      </c>
      <c r="E49" s="41">
        <v>13</v>
      </c>
      <c r="F49" s="41">
        <v>8</v>
      </c>
      <c r="G49" s="42">
        <v>500</v>
      </c>
      <c r="H49" s="41">
        <v>1677.51883</v>
      </c>
      <c r="I49" s="41">
        <v>6177.3508700000002</v>
      </c>
      <c r="J49" s="41">
        <v>3217.9344000000001</v>
      </c>
      <c r="K49" s="41">
        <v>746.788816</v>
      </c>
      <c r="L49" s="41">
        <v>1.2723459999999999E-3</v>
      </c>
      <c r="M49" s="41">
        <v>234.52839599999999</v>
      </c>
      <c r="N49" s="41">
        <v>-3858.9988400000002</v>
      </c>
      <c r="O49" s="41">
        <v>410.48380700000001</v>
      </c>
      <c r="P49" s="41">
        <v>0.33878623499999999</v>
      </c>
      <c r="Q49" s="41">
        <v>-5208.5320499999998</v>
      </c>
      <c r="R49" s="40">
        <v>7</v>
      </c>
      <c r="S49" s="41">
        <v>37.649373300000001</v>
      </c>
      <c r="T49" s="41">
        <v>26</v>
      </c>
      <c r="U49" s="41">
        <v>13</v>
      </c>
      <c r="V49" s="41">
        <v>8</v>
      </c>
      <c r="W49" s="41">
        <v>54</v>
      </c>
      <c r="X49" s="41">
        <v>54</v>
      </c>
      <c r="Y49" s="41">
        <v>54.000306500000001</v>
      </c>
      <c r="Z49" s="41">
        <v>54.000306500000001</v>
      </c>
      <c r="AA49" s="41">
        <v>54.000306500000001</v>
      </c>
      <c r="AB49" s="42">
        <v>16.3509332</v>
      </c>
      <c r="AC49" s="40">
        <v>0</v>
      </c>
      <c r="AD49" s="41">
        <v>0</v>
      </c>
      <c r="AE49" s="41">
        <v>0</v>
      </c>
      <c r="AF49" s="41">
        <v>5.1425877199999999</v>
      </c>
      <c r="AG49" s="41">
        <v>1.01543687</v>
      </c>
      <c r="AH49" s="41">
        <v>4.3676172900000001</v>
      </c>
      <c r="AI49" s="41">
        <v>1.58253902</v>
      </c>
      <c r="AJ49" s="41">
        <v>3.1429633099999998</v>
      </c>
      <c r="AK49" s="41">
        <v>0.95083706099999998</v>
      </c>
      <c r="AL49" s="41">
        <v>6.0490544E-2</v>
      </c>
      <c r="AM49" s="41">
        <v>8.2290945000000004E-2</v>
      </c>
      <c r="AN49" s="41">
        <v>9.7179299999999998E-4</v>
      </c>
      <c r="AO49" s="41">
        <v>2.2156509999999999E-3</v>
      </c>
      <c r="AP49" s="41">
        <v>3.7569099999999999E-4</v>
      </c>
      <c r="AQ49" s="43">
        <v>8.9700000000000005E-6</v>
      </c>
      <c r="AR49" s="43">
        <v>8.7499999999999999E-7</v>
      </c>
      <c r="AS49" s="41">
        <v>0</v>
      </c>
      <c r="AT49" s="41">
        <v>0</v>
      </c>
      <c r="AU49" s="42">
        <v>2.5974359999999998E-3</v>
      </c>
      <c r="AV49" s="41">
        <v>0</v>
      </c>
      <c r="AW49" s="41">
        <v>0</v>
      </c>
      <c r="AX49" s="41">
        <v>0</v>
      </c>
      <c r="AY49" s="41">
        <v>1.2665991E-2</v>
      </c>
      <c r="AZ49" s="41">
        <v>1.4830091E-2</v>
      </c>
      <c r="BA49" s="41">
        <v>4.2800366999999999E-2</v>
      </c>
      <c r="BB49" s="41">
        <v>0.28637375999999998</v>
      </c>
      <c r="BC49" s="41">
        <v>6.9297888600000004</v>
      </c>
      <c r="BD49" s="41">
        <v>7.21202129</v>
      </c>
      <c r="BE49" s="41">
        <v>1.58609595</v>
      </c>
      <c r="BF49" s="41">
        <v>3.8770060900000001</v>
      </c>
      <c r="BG49" s="41">
        <v>0.37947365500000002</v>
      </c>
      <c r="BH49" s="41">
        <v>0.42832884900000001</v>
      </c>
      <c r="BI49" s="41">
        <v>3.2367836099999998</v>
      </c>
      <c r="BJ49" s="41">
        <v>0.51738785399999998</v>
      </c>
      <c r="BK49" s="41">
        <v>13.0941475</v>
      </c>
      <c r="BL49" s="41">
        <v>0</v>
      </c>
      <c r="BM49" s="41">
        <v>0</v>
      </c>
      <c r="BN49" s="41">
        <v>2.0436600000000002E-6</v>
      </c>
      <c r="BO49" s="40">
        <v>85156.638680000004</v>
      </c>
      <c r="BP49" s="41">
        <v>791785.44680000003</v>
      </c>
      <c r="BQ49" s="41">
        <v>256127.33439999999</v>
      </c>
      <c r="BR49" s="41">
        <v>288354.00309999997</v>
      </c>
      <c r="BS49" s="42">
        <f t="shared" si="0"/>
        <v>876942.08548000001</v>
      </c>
    </row>
    <row r="50" spans="2:71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1677.51883</v>
      </c>
      <c r="I50">
        <v>6177.3508700000002</v>
      </c>
      <c r="J50">
        <v>3217.9344000000001</v>
      </c>
      <c r="K50">
        <v>746.788816</v>
      </c>
      <c r="L50">
        <v>5.0902209999999998E-3</v>
      </c>
      <c r="M50">
        <v>909.32031800000004</v>
      </c>
      <c r="N50">
        <v>-3516.4269599999998</v>
      </c>
      <c r="O50">
        <v>-135.04906299999999</v>
      </c>
      <c r="P50">
        <v>0.33969942800000003</v>
      </c>
      <c r="Q50">
        <v>-5197.0012699999997</v>
      </c>
      <c r="R50" s="22">
        <v>7</v>
      </c>
      <c r="S50">
        <v>35.860075299999998</v>
      </c>
      <c r="T50">
        <v>26</v>
      </c>
      <c r="U50">
        <v>13</v>
      </c>
      <c r="V50">
        <v>8</v>
      </c>
      <c r="W50">
        <v>54</v>
      </c>
      <c r="X50">
        <v>54</v>
      </c>
      <c r="Y50">
        <v>54.000662499999997</v>
      </c>
      <c r="Z50">
        <v>54.000662499999997</v>
      </c>
      <c r="AA50">
        <v>54.000662499999997</v>
      </c>
      <c r="AB50" s="23">
        <v>18.140587199999999</v>
      </c>
      <c r="AC50" s="22">
        <v>0.20221971899999999</v>
      </c>
      <c r="AD50">
        <v>0</v>
      </c>
      <c r="AE50">
        <v>0</v>
      </c>
      <c r="AF50">
        <v>5.3156066300000004</v>
      </c>
      <c r="AG50">
        <v>1.05193314</v>
      </c>
      <c r="AH50">
        <v>4.5206793599999999</v>
      </c>
      <c r="AI50">
        <v>1.6812236599999999</v>
      </c>
      <c r="AJ50">
        <v>3.9645327199999998</v>
      </c>
      <c r="AK50">
        <v>1.23389467</v>
      </c>
      <c r="AL50">
        <v>7.9429947000000001E-2</v>
      </c>
      <c r="AM50">
        <v>8.3902603000000006E-2</v>
      </c>
      <c r="AN50">
        <v>1.2186790000000001E-3</v>
      </c>
      <c r="AO50">
        <v>2.9370709999999999E-3</v>
      </c>
      <c r="AP50">
        <v>4.00219E-4</v>
      </c>
      <c r="AQ50" s="44">
        <v>9.8099999999999992E-6</v>
      </c>
      <c r="AR50" s="44">
        <v>1.04E-6</v>
      </c>
      <c r="AS50">
        <v>0</v>
      </c>
      <c r="AT50">
        <v>0</v>
      </c>
      <c r="AU50" s="23">
        <v>2.5978920000000001E-3</v>
      </c>
      <c r="AV50">
        <v>7.2028199999999996E-5</v>
      </c>
      <c r="AW50">
        <v>0</v>
      </c>
      <c r="AX50">
        <v>0</v>
      </c>
      <c r="AY50">
        <v>1.0398549E-2</v>
      </c>
      <c r="AZ50">
        <v>1.2458158E-2</v>
      </c>
      <c r="BA50">
        <v>3.5819421999999997E-2</v>
      </c>
      <c r="BB50">
        <v>0.24959094800000001</v>
      </c>
      <c r="BC50">
        <v>7.5686215700000004</v>
      </c>
      <c r="BD50">
        <v>8.1124590699999999</v>
      </c>
      <c r="BE50">
        <v>1.8058875599999999</v>
      </c>
      <c r="BF50">
        <v>3.2570214900000001</v>
      </c>
      <c r="BG50">
        <v>0.43438580999999998</v>
      </c>
      <c r="BH50">
        <v>0.490030101</v>
      </c>
      <c r="BI50">
        <v>2.6670973500000001</v>
      </c>
      <c r="BJ50">
        <v>0.42633769199999999</v>
      </c>
      <c r="BK50">
        <v>10.789894</v>
      </c>
      <c r="BL50">
        <v>0</v>
      </c>
      <c r="BM50">
        <v>0</v>
      </c>
      <c r="BN50">
        <v>1.58841E-6</v>
      </c>
      <c r="BO50" s="22">
        <v>85170.806249999994</v>
      </c>
      <c r="BP50">
        <v>793423.90179999999</v>
      </c>
      <c r="BQ50">
        <v>243115.41940000001</v>
      </c>
      <c r="BR50">
        <v>276426.33270000003</v>
      </c>
      <c r="BS50" s="23">
        <f t="shared" si="0"/>
        <v>878594.70805000002</v>
      </c>
    </row>
    <row r="51" spans="2:71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1677.51883</v>
      </c>
      <c r="I51">
        <v>6177.3508700000002</v>
      </c>
      <c r="J51">
        <v>3217.9344000000001</v>
      </c>
      <c r="K51">
        <v>746.788816</v>
      </c>
      <c r="L51">
        <v>9.2955369999999996E-3</v>
      </c>
      <c r="M51">
        <v>1606.7535399999999</v>
      </c>
      <c r="N51">
        <v>-3231.56801</v>
      </c>
      <c r="O51">
        <v>-698.615048</v>
      </c>
      <c r="P51">
        <v>0.34144324799999998</v>
      </c>
      <c r="Q51">
        <v>-5195.8591399999996</v>
      </c>
      <c r="R51" s="22">
        <v>7</v>
      </c>
      <c r="S51">
        <v>34.514806</v>
      </c>
      <c r="T51">
        <v>26</v>
      </c>
      <c r="U51">
        <v>13</v>
      </c>
      <c r="V51">
        <v>8</v>
      </c>
      <c r="W51">
        <v>54</v>
      </c>
      <c r="X51">
        <v>54</v>
      </c>
      <c r="Y51">
        <v>54.0028802</v>
      </c>
      <c r="Z51">
        <v>54.0028802</v>
      </c>
      <c r="AA51">
        <v>54.0028802</v>
      </c>
      <c r="AB51" s="23">
        <v>19.4880742</v>
      </c>
      <c r="AC51" s="22">
        <v>0.39215532199999997</v>
      </c>
      <c r="AD51">
        <v>0</v>
      </c>
      <c r="AE51">
        <v>0</v>
      </c>
      <c r="AF51">
        <v>5.3840063200000001</v>
      </c>
      <c r="AG51">
        <v>1.0669058199999999</v>
      </c>
      <c r="AH51">
        <v>4.5826096600000001</v>
      </c>
      <c r="AI51">
        <v>1.73221772</v>
      </c>
      <c r="AJ51">
        <v>4.6634931000000002</v>
      </c>
      <c r="AK51">
        <v>1.4806683599999999</v>
      </c>
      <c r="AL51">
        <v>9.6224841000000005E-2</v>
      </c>
      <c r="AM51">
        <v>8.1767702999999997E-2</v>
      </c>
      <c r="AN51">
        <v>1.4108930000000001E-3</v>
      </c>
      <c r="AO51">
        <v>3.5951680000000001E-3</v>
      </c>
      <c r="AP51">
        <v>4.09594E-4</v>
      </c>
      <c r="AQ51" s="44">
        <v>1.03E-5</v>
      </c>
      <c r="AR51" s="44">
        <v>1.1999999999999999E-6</v>
      </c>
      <c r="AS51">
        <v>0</v>
      </c>
      <c r="AT51" s="44">
        <v>0</v>
      </c>
      <c r="AU51" s="23">
        <v>2.5981699999999999E-3</v>
      </c>
      <c r="AV51">
        <v>1.15139E-4</v>
      </c>
      <c r="AW51">
        <v>0</v>
      </c>
      <c r="AX51">
        <v>0</v>
      </c>
      <c r="AY51">
        <v>8.8723750000000001E-3</v>
      </c>
      <c r="AZ51">
        <v>1.0850008E-2</v>
      </c>
      <c r="BA51">
        <v>3.1100688000000001E-2</v>
      </c>
      <c r="BB51">
        <v>0.22284026000000001</v>
      </c>
      <c r="BC51">
        <v>8.1274361000000006</v>
      </c>
      <c r="BD51">
        <v>8.88497366</v>
      </c>
      <c r="BE51">
        <v>1.99470035</v>
      </c>
      <c r="BF51">
        <v>2.74604084</v>
      </c>
      <c r="BG51">
        <v>0.48169945400000003</v>
      </c>
      <c r="BH51">
        <v>0.54313368299999998</v>
      </c>
      <c r="BI51">
        <v>2.2020776400000002</v>
      </c>
      <c r="BJ51">
        <v>0.35201433300000001</v>
      </c>
      <c r="BK51">
        <v>8.90895014</v>
      </c>
      <c r="BL51">
        <v>0</v>
      </c>
      <c r="BM51">
        <v>0</v>
      </c>
      <c r="BN51">
        <v>1.3104599999999999E-6</v>
      </c>
      <c r="BO51" s="22">
        <v>85182.467220000006</v>
      </c>
      <c r="BP51">
        <v>828678.33530000004</v>
      </c>
      <c r="BQ51">
        <v>233099.6459</v>
      </c>
      <c r="BR51">
        <v>266839.19449999998</v>
      </c>
      <c r="BS51" s="23">
        <f t="shared" si="0"/>
        <v>913860.80252000003</v>
      </c>
    </row>
    <row r="52" spans="2:71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1677.51883</v>
      </c>
      <c r="I52">
        <v>6177.3508700000002</v>
      </c>
      <c r="J52">
        <v>3217.9344000000001</v>
      </c>
      <c r="K52">
        <v>746.788816</v>
      </c>
      <c r="L52">
        <v>1.3938588E-2</v>
      </c>
      <c r="M52">
        <v>2327.1035499999998</v>
      </c>
      <c r="N52">
        <v>-3007.9619299999999</v>
      </c>
      <c r="O52">
        <v>-1279.0946799999999</v>
      </c>
      <c r="P52">
        <v>0.34384731400000001</v>
      </c>
      <c r="Q52">
        <v>-5201.9058699999996</v>
      </c>
      <c r="R52" s="22">
        <v>7</v>
      </c>
      <c r="S52">
        <v>33.538827900000001</v>
      </c>
      <c r="T52">
        <v>26</v>
      </c>
      <c r="U52">
        <v>13</v>
      </c>
      <c r="V52">
        <v>8</v>
      </c>
      <c r="W52">
        <v>54</v>
      </c>
      <c r="X52">
        <v>54</v>
      </c>
      <c r="Y52">
        <v>54.0068658</v>
      </c>
      <c r="Z52">
        <v>54.0068658</v>
      </c>
      <c r="AA52">
        <v>54.0068658</v>
      </c>
      <c r="AB52" s="23">
        <v>20.468037899999999</v>
      </c>
      <c r="AC52" s="22">
        <v>0.562167466</v>
      </c>
      <c r="AD52">
        <v>0</v>
      </c>
      <c r="AE52">
        <v>0</v>
      </c>
      <c r="AF52">
        <v>5.3819325999999998</v>
      </c>
      <c r="AG52">
        <v>1.0674218499999999</v>
      </c>
      <c r="AH52">
        <v>4.5832658500000001</v>
      </c>
      <c r="AI52">
        <v>1.7511804900000001</v>
      </c>
      <c r="AJ52">
        <v>5.2387103699999997</v>
      </c>
      <c r="AK52">
        <v>1.68653166</v>
      </c>
      <c r="AL52">
        <v>0.110453962</v>
      </c>
      <c r="AM52">
        <v>7.7630902000000002E-2</v>
      </c>
      <c r="AN52">
        <v>1.551497E-3</v>
      </c>
      <c r="AO52">
        <v>4.1719260000000003E-3</v>
      </c>
      <c r="AP52">
        <v>4.0904100000000002E-4</v>
      </c>
      <c r="AQ52" s="44">
        <v>1.06E-5</v>
      </c>
      <c r="AR52" s="44">
        <v>1.35E-6</v>
      </c>
      <c r="AS52">
        <v>0</v>
      </c>
      <c r="AT52">
        <v>0</v>
      </c>
      <c r="AU52" s="23">
        <v>2.598351E-3</v>
      </c>
      <c r="AV52">
        <v>1.4221200000000001E-4</v>
      </c>
      <c r="AW52">
        <v>0</v>
      </c>
      <c r="AX52">
        <v>0</v>
      </c>
      <c r="AY52">
        <v>7.793627E-3</v>
      </c>
      <c r="AZ52">
        <v>9.7039680000000003E-3</v>
      </c>
      <c r="BA52">
        <v>2.7747507000000001E-2</v>
      </c>
      <c r="BB52">
        <v>0.20273464299999999</v>
      </c>
      <c r="BC52">
        <v>8.6256699599999997</v>
      </c>
      <c r="BD52">
        <v>9.5490245100000006</v>
      </c>
      <c r="BE52">
        <v>2.1559476100000001</v>
      </c>
      <c r="BF52">
        <v>2.33112013</v>
      </c>
      <c r="BG52">
        <v>0.52210284299999998</v>
      </c>
      <c r="BH52">
        <v>0.58843996300000001</v>
      </c>
      <c r="BI52">
        <v>1.82845199</v>
      </c>
      <c r="BJ52">
        <v>0.29229717300000002</v>
      </c>
      <c r="BK52">
        <v>7.3976505899999996</v>
      </c>
      <c r="BL52">
        <v>0</v>
      </c>
      <c r="BM52">
        <v>0</v>
      </c>
      <c r="BN52">
        <v>1.12947E-6</v>
      </c>
      <c r="BO52" s="22">
        <v>85193.732680000001</v>
      </c>
      <c r="BP52">
        <v>867847.46059999999</v>
      </c>
      <c r="BQ52">
        <v>225741.856</v>
      </c>
      <c r="BR52">
        <v>259468.4094</v>
      </c>
      <c r="BS52" s="23">
        <f t="shared" si="0"/>
        <v>953041.19328000001</v>
      </c>
    </row>
    <row r="53" spans="2:71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1677.51883</v>
      </c>
      <c r="I53">
        <v>6177.3508700000002</v>
      </c>
      <c r="J53">
        <v>3217.9344000000001</v>
      </c>
      <c r="K53">
        <v>746.788816</v>
      </c>
      <c r="L53">
        <v>1.9079532999999999E-2</v>
      </c>
      <c r="M53">
        <v>3070.5996300000002</v>
      </c>
      <c r="N53">
        <v>-2842.3092299999998</v>
      </c>
      <c r="O53">
        <v>-1875.06403</v>
      </c>
      <c r="P53">
        <v>0.34664817199999998</v>
      </c>
      <c r="Q53">
        <v>-5211.8995599999998</v>
      </c>
      <c r="R53" s="22">
        <v>7</v>
      </c>
      <c r="S53">
        <v>32.829177600000001</v>
      </c>
      <c r="T53">
        <v>26</v>
      </c>
      <c r="U53">
        <v>13</v>
      </c>
      <c r="V53">
        <v>8</v>
      </c>
      <c r="W53">
        <v>54</v>
      </c>
      <c r="X53">
        <v>54</v>
      </c>
      <c r="Y53">
        <v>54.001135400000003</v>
      </c>
      <c r="Z53">
        <v>54.001135400000003</v>
      </c>
      <c r="AA53">
        <v>54.001135400000003</v>
      </c>
      <c r="AB53" s="23">
        <v>21.171957800000001</v>
      </c>
      <c r="AC53" s="22">
        <v>0.71405630899999994</v>
      </c>
      <c r="AD53">
        <v>0</v>
      </c>
      <c r="AE53">
        <v>0</v>
      </c>
      <c r="AF53">
        <v>5.3321276900000001</v>
      </c>
      <c r="AG53">
        <v>1.0581843</v>
      </c>
      <c r="AH53">
        <v>4.5425215200000002</v>
      </c>
      <c r="AI53">
        <v>1.74896289</v>
      </c>
      <c r="AJ53">
        <v>5.7130104199999998</v>
      </c>
      <c r="AK53">
        <v>1.8584263400000001</v>
      </c>
      <c r="AL53">
        <v>0.122533831</v>
      </c>
      <c r="AM53">
        <v>7.2785994000000007E-2</v>
      </c>
      <c r="AN53">
        <v>1.655351E-3</v>
      </c>
      <c r="AO53">
        <v>4.679669E-3</v>
      </c>
      <c r="AP53">
        <v>4.02729E-4</v>
      </c>
      <c r="AQ53" s="44">
        <v>1.08E-5</v>
      </c>
      <c r="AR53" s="44">
        <v>1.4899999999999999E-6</v>
      </c>
      <c r="AS53">
        <v>0</v>
      </c>
      <c r="AT53">
        <v>0</v>
      </c>
      <c r="AU53" s="23">
        <v>2.5984770000000001E-3</v>
      </c>
      <c r="AV53">
        <v>1.6045299999999999E-4</v>
      </c>
      <c r="AW53">
        <v>0</v>
      </c>
      <c r="AX53">
        <v>0</v>
      </c>
      <c r="AY53">
        <v>6.9789559999999997E-3</v>
      </c>
      <c r="AZ53">
        <v>8.8252959999999998E-3</v>
      </c>
      <c r="BA53">
        <v>2.5185821000000001E-2</v>
      </c>
      <c r="BB53">
        <v>0.18660133500000001</v>
      </c>
      <c r="BC53">
        <v>9.0587472000000009</v>
      </c>
      <c r="BD53">
        <v>10.112459400000001</v>
      </c>
      <c r="BE53">
        <v>2.2921961400000002</v>
      </c>
      <c r="BF53">
        <v>1.99459999</v>
      </c>
      <c r="BG53">
        <v>0.55627041399999999</v>
      </c>
      <c r="BH53">
        <v>0.626716685</v>
      </c>
      <c r="BI53">
        <v>1.52912373</v>
      </c>
      <c r="BJ53">
        <v>0.24445423299999999</v>
      </c>
      <c r="BK53">
        <v>6.18685697</v>
      </c>
      <c r="BL53">
        <v>0</v>
      </c>
      <c r="BM53">
        <v>0</v>
      </c>
      <c r="BN53">
        <v>1.00321E-6</v>
      </c>
      <c r="BO53" s="22">
        <v>85203.221160000001</v>
      </c>
      <c r="BP53">
        <v>910651.35400000005</v>
      </c>
      <c r="BQ53">
        <v>220324.19990000001</v>
      </c>
      <c r="BR53">
        <v>253738.6446</v>
      </c>
      <c r="BS53" s="23">
        <f t="shared" si="0"/>
        <v>995854.57516000001</v>
      </c>
    </row>
    <row r="54" spans="2:71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1677.51883</v>
      </c>
      <c r="I54">
        <v>6177.3508700000002</v>
      </c>
      <c r="J54">
        <v>3217.9344000000001</v>
      </c>
      <c r="K54">
        <v>746.788816</v>
      </c>
      <c r="L54">
        <v>2.4791273999999999E-2</v>
      </c>
      <c r="M54">
        <v>3837.4231399999999</v>
      </c>
      <c r="N54">
        <v>-2729.62192</v>
      </c>
      <c r="O54">
        <v>-2485.4223699999998</v>
      </c>
      <c r="P54">
        <v>0.34971827599999999</v>
      </c>
      <c r="Q54">
        <v>-5224.6189000000004</v>
      </c>
      <c r="R54" s="22">
        <v>7</v>
      </c>
      <c r="S54">
        <v>32.331373300000003</v>
      </c>
      <c r="T54">
        <v>26</v>
      </c>
      <c r="U54">
        <v>13</v>
      </c>
      <c r="V54">
        <v>8</v>
      </c>
      <c r="W54">
        <v>54</v>
      </c>
      <c r="X54">
        <v>54</v>
      </c>
      <c r="Y54">
        <v>54.000118000000001</v>
      </c>
      <c r="Z54">
        <v>54.000124300000003</v>
      </c>
      <c r="AA54">
        <v>54.000124300000003</v>
      </c>
      <c r="AB54" s="23">
        <v>21.668751</v>
      </c>
      <c r="AC54" s="22">
        <v>0.84721391300000004</v>
      </c>
      <c r="AD54">
        <v>0</v>
      </c>
      <c r="AE54">
        <v>4.6399999999999996E-6</v>
      </c>
      <c r="AF54">
        <v>5.2537749900000001</v>
      </c>
      <c r="AG54">
        <v>1.04308782</v>
      </c>
      <c r="AH54">
        <v>4.4769501399999996</v>
      </c>
      <c r="AI54">
        <v>1.7334290699999999</v>
      </c>
      <c r="AJ54">
        <v>6.1029159599999998</v>
      </c>
      <c r="AK54">
        <v>2.0010233099999999</v>
      </c>
      <c r="AL54">
        <v>0.13271797199999999</v>
      </c>
      <c r="AM54">
        <v>6.7772676000000004E-2</v>
      </c>
      <c r="AN54">
        <v>1.7319290000000001E-3</v>
      </c>
      <c r="AO54">
        <v>5.123748E-3</v>
      </c>
      <c r="AP54">
        <v>3.9220999999999999E-4</v>
      </c>
      <c r="AQ54" s="44">
        <v>1.08E-5</v>
      </c>
      <c r="AR54" s="44">
        <v>1.6300000000000001E-6</v>
      </c>
      <c r="AS54">
        <v>1.7E-6</v>
      </c>
      <c r="AT54">
        <v>0</v>
      </c>
      <c r="AU54" s="23">
        <v>2.5985679999999999E-3</v>
      </c>
      <c r="AV54">
        <v>1.7321099999999999E-4</v>
      </c>
      <c r="AW54">
        <v>0</v>
      </c>
      <c r="AX54">
        <v>2.8661699999999999E-8</v>
      </c>
      <c r="AY54">
        <v>6.3512120000000002E-3</v>
      </c>
      <c r="AZ54">
        <v>8.1376980000000005E-3</v>
      </c>
      <c r="BA54">
        <v>2.3187928E-2</v>
      </c>
      <c r="BB54">
        <v>0.17350270400000001</v>
      </c>
      <c r="BC54">
        <v>9.4387705299999993</v>
      </c>
      <c r="BD54">
        <v>10.593805100000001</v>
      </c>
      <c r="BE54">
        <v>2.4078717900000002</v>
      </c>
      <c r="BF54">
        <v>1.72185721</v>
      </c>
      <c r="BG54">
        <v>0.58527386599999998</v>
      </c>
      <c r="BH54">
        <v>0.65918204700000005</v>
      </c>
      <c r="BI54">
        <v>1.2895110400000001</v>
      </c>
      <c r="BJ54">
        <v>0.206155124</v>
      </c>
      <c r="BK54">
        <v>5.2175928699999998</v>
      </c>
      <c r="BL54">
        <v>1.1407E-9</v>
      </c>
      <c r="BM54">
        <v>0</v>
      </c>
      <c r="BN54">
        <v>9.1245499999999997E-7</v>
      </c>
      <c r="BO54" s="22">
        <v>85213.494070000001</v>
      </c>
      <c r="BP54">
        <v>956832.66579999996</v>
      </c>
      <c r="BQ54">
        <v>216448.18419999999</v>
      </c>
      <c r="BR54">
        <v>249371.6219</v>
      </c>
      <c r="BS54" s="23">
        <f t="shared" si="0"/>
        <v>1042046.15987</v>
      </c>
    </row>
    <row r="55" spans="2:71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1677.51883</v>
      </c>
      <c r="I55">
        <v>6177.3508700000002</v>
      </c>
      <c r="J55">
        <v>3217.9344000000001</v>
      </c>
      <c r="K55">
        <v>746.788816</v>
      </c>
      <c r="L55">
        <v>3.1163507E-2</v>
      </c>
      <c r="M55">
        <v>4627.7093299999997</v>
      </c>
      <c r="N55">
        <v>-2664.65587</v>
      </c>
      <c r="O55">
        <v>-3108.9793</v>
      </c>
      <c r="P55">
        <v>0.35291274500000003</v>
      </c>
      <c r="Q55">
        <v>-5238.5914499999999</v>
      </c>
      <c r="R55" s="22">
        <v>7</v>
      </c>
      <c r="S55">
        <v>31.985131599999999</v>
      </c>
      <c r="T55">
        <v>26</v>
      </c>
      <c r="U55">
        <v>13</v>
      </c>
      <c r="V55">
        <v>8</v>
      </c>
      <c r="W55">
        <v>54</v>
      </c>
      <c r="X55">
        <v>54</v>
      </c>
      <c r="Y55">
        <v>54.000901599999999</v>
      </c>
      <c r="Z55">
        <v>54.000901599999999</v>
      </c>
      <c r="AA55">
        <v>54.000901599999999</v>
      </c>
      <c r="AB55" s="23">
        <v>22.015769899999999</v>
      </c>
      <c r="AC55" s="22">
        <v>0.96404658600000004</v>
      </c>
      <c r="AD55">
        <v>0</v>
      </c>
      <c r="AE55">
        <v>0</v>
      </c>
      <c r="AF55">
        <v>5.1587413299999998</v>
      </c>
      <c r="AG55">
        <v>1.02455165</v>
      </c>
      <c r="AH55">
        <v>4.39682993</v>
      </c>
      <c r="AI55">
        <v>1.70970782</v>
      </c>
      <c r="AJ55">
        <v>6.4267324199999996</v>
      </c>
      <c r="AK55">
        <v>2.1205531899999999</v>
      </c>
      <c r="AL55">
        <v>0.14139090800000001</v>
      </c>
      <c r="AM55">
        <v>6.2920979000000002E-2</v>
      </c>
      <c r="AN55">
        <v>1.7902930000000001E-3</v>
      </c>
      <c r="AO55">
        <v>5.5149810000000004E-3</v>
      </c>
      <c r="AP55">
        <v>3.7877499999999998E-4</v>
      </c>
      <c r="AQ55" s="44">
        <v>1.0699999999999999E-5</v>
      </c>
      <c r="AR55" s="44">
        <v>1.7400000000000001E-6</v>
      </c>
      <c r="AS55">
        <v>0</v>
      </c>
      <c r="AT55" s="44">
        <v>0</v>
      </c>
      <c r="AU55" s="23">
        <v>2.5986350000000002E-3</v>
      </c>
      <c r="AV55">
        <v>1.82611E-4</v>
      </c>
      <c r="AW55">
        <v>0</v>
      </c>
      <c r="AX55">
        <v>0</v>
      </c>
      <c r="AY55">
        <v>5.8525299999999999E-3</v>
      </c>
      <c r="AZ55">
        <v>7.581923E-3</v>
      </c>
      <c r="BA55">
        <v>2.1578397999999999E-2</v>
      </c>
      <c r="BB55">
        <v>0.16259100800000001</v>
      </c>
      <c r="BC55">
        <v>9.7696210600000004</v>
      </c>
      <c r="BD55">
        <v>11.004810900000001</v>
      </c>
      <c r="BE55">
        <v>2.5062168599999999</v>
      </c>
      <c r="BF55">
        <v>1.49969741</v>
      </c>
      <c r="BG55">
        <v>0.60994211799999998</v>
      </c>
      <c r="BH55">
        <v>0.68677356000000001</v>
      </c>
      <c r="BI55">
        <v>1.0968189500000001</v>
      </c>
      <c r="BJ55">
        <v>0.17535500500000001</v>
      </c>
      <c r="BK55">
        <v>4.4381085100000002</v>
      </c>
      <c r="BL55">
        <v>0</v>
      </c>
      <c r="BM55">
        <v>0</v>
      </c>
      <c r="BN55">
        <v>8.4495099999999998E-7</v>
      </c>
      <c r="BO55" s="22">
        <v>85224.197310000003</v>
      </c>
      <c r="BP55">
        <v>1006110.3419999999</v>
      </c>
      <c r="BQ55">
        <v>213687.24600000001</v>
      </c>
      <c r="BR55">
        <v>246015.1434</v>
      </c>
      <c r="BS55" s="23">
        <f t="shared" si="0"/>
        <v>1091334.5393099999</v>
      </c>
    </row>
    <row r="56" spans="2:71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1677.51883</v>
      </c>
      <c r="I56">
        <v>6177.3508700000002</v>
      </c>
      <c r="J56">
        <v>3217.9344000000001</v>
      </c>
      <c r="K56">
        <v>746.788816</v>
      </c>
      <c r="L56">
        <v>3.8308523999999997E-2</v>
      </c>
      <c r="M56">
        <v>5441.5514899999998</v>
      </c>
      <c r="N56">
        <v>-2642.7639199999999</v>
      </c>
      <c r="O56">
        <v>-3744.5749000000001</v>
      </c>
      <c r="P56">
        <v>0.356124579</v>
      </c>
      <c r="Q56">
        <v>-5252.8072300000003</v>
      </c>
      <c r="R56" s="22">
        <v>7</v>
      </c>
      <c r="S56">
        <v>31.744982700000001</v>
      </c>
      <c r="T56">
        <v>26</v>
      </c>
      <c r="U56">
        <v>13</v>
      </c>
      <c r="V56">
        <v>8</v>
      </c>
      <c r="W56">
        <v>54</v>
      </c>
      <c r="X56">
        <v>54</v>
      </c>
      <c r="Y56">
        <v>54.000284899999997</v>
      </c>
      <c r="Z56">
        <v>54.000284899999997</v>
      </c>
      <c r="AA56">
        <v>54.000284899999997</v>
      </c>
      <c r="AB56" s="23">
        <v>22.255302100000002</v>
      </c>
      <c r="AC56" s="22">
        <v>1.0670424700000001</v>
      </c>
      <c r="AD56">
        <v>0</v>
      </c>
      <c r="AE56">
        <v>0</v>
      </c>
      <c r="AF56">
        <v>5.0549066199999997</v>
      </c>
      <c r="AG56">
        <v>1.0041803899999999</v>
      </c>
      <c r="AH56">
        <v>4.3089809900000002</v>
      </c>
      <c r="AI56">
        <v>1.6811911799999999</v>
      </c>
      <c r="AJ56">
        <v>6.6990205400000002</v>
      </c>
      <c r="AK56">
        <v>2.2220599999999999</v>
      </c>
      <c r="AL56">
        <v>0.14886606599999999</v>
      </c>
      <c r="AM56">
        <v>5.8380663999999999E-2</v>
      </c>
      <c r="AN56">
        <v>1.836627E-3</v>
      </c>
      <c r="AO56">
        <v>5.8622379999999997E-3</v>
      </c>
      <c r="AP56">
        <v>3.6333900000000001E-4</v>
      </c>
      <c r="AQ56" s="44">
        <v>1.0499999999999999E-5</v>
      </c>
      <c r="AR56" s="44">
        <v>1.84E-6</v>
      </c>
      <c r="AS56">
        <v>0</v>
      </c>
      <c r="AT56">
        <v>0</v>
      </c>
      <c r="AU56" s="23">
        <v>2.5986870000000001E-3</v>
      </c>
      <c r="AV56">
        <v>1.8987600000000001E-4</v>
      </c>
      <c r="AW56">
        <v>0</v>
      </c>
      <c r="AX56">
        <v>0</v>
      </c>
      <c r="AY56">
        <v>5.4461689999999998E-3</v>
      </c>
      <c r="AZ56">
        <v>7.1208130000000001E-3</v>
      </c>
      <c r="BA56">
        <v>2.0247121999999999E-2</v>
      </c>
      <c r="BB56">
        <v>0.15331756199999999</v>
      </c>
      <c r="BC56">
        <v>10.055685199999999</v>
      </c>
      <c r="BD56">
        <v>11.3557872</v>
      </c>
      <c r="BE56">
        <v>2.5900151999999999</v>
      </c>
      <c r="BF56">
        <v>1.31750904</v>
      </c>
      <c r="BG56">
        <v>0.63098461800000005</v>
      </c>
      <c r="BH56">
        <v>0.710292225</v>
      </c>
      <c r="BI56">
        <v>0.94084104300000004</v>
      </c>
      <c r="BJ56">
        <v>0.15042270799999999</v>
      </c>
      <c r="BK56">
        <v>3.8071230900000002</v>
      </c>
      <c r="BL56">
        <v>0</v>
      </c>
      <c r="BM56">
        <v>0</v>
      </c>
      <c r="BN56">
        <v>7.9328300000000005E-7</v>
      </c>
      <c r="BO56" s="22">
        <v>85234.909239999994</v>
      </c>
      <c r="BP56">
        <v>1058241.2080000001</v>
      </c>
      <c r="BQ56">
        <v>211718.21799999999</v>
      </c>
      <c r="BR56">
        <v>243395.4222</v>
      </c>
      <c r="BS56" s="23">
        <f t="shared" si="0"/>
        <v>1143476.1172400001</v>
      </c>
    </row>
    <row r="57" spans="2:71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1677.51883</v>
      </c>
      <c r="I57">
        <v>6177.3508700000002</v>
      </c>
      <c r="J57">
        <v>3217.9344000000001</v>
      </c>
      <c r="K57">
        <v>746.788816</v>
      </c>
      <c r="L57">
        <v>4.6369774000000002E-2</v>
      </c>
      <c r="M57">
        <v>6279.0059600000004</v>
      </c>
      <c r="N57">
        <v>-2659.8283700000002</v>
      </c>
      <c r="O57">
        <v>-4391.2509600000003</v>
      </c>
      <c r="P57">
        <v>0.35930322199999998</v>
      </c>
      <c r="Q57">
        <v>-5266.85934</v>
      </c>
      <c r="R57" s="22">
        <v>7</v>
      </c>
      <c r="S57">
        <v>31.5837723</v>
      </c>
      <c r="T57">
        <v>26</v>
      </c>
      <c r="U57">
        <v>13</v>
      </c>
      <c r="V57">
        <v>8</v>
      </c>
      <c r="W57">
        <v>54</v>
      </c>
      <c r="X57">
        <v>54</v>
      </c>
      <c r="Y57">
        <v>54.000284899999997</v>
      </c>
      <c r="Z57">
        <v>54.000284899999997</v>
      </c>
      <c r="AA57">
        <v>54.000284899999997</v>
      </c>
      <c r="AB57" s="23">
        <v>22.416512600000001</v>
      </c>
      <c r="AC57" s="22">
        <v>1.15784975</v>
      </c>
      <c r="AD57">
        <v>0</v>
      </c>
      <c r="AE57">
        <v>0</v>
      </c>
      <c r="AF57">
        <v>4.9479119000000003</v>
      </c>
      <c r="AG57">
        <v>0.98311793800000002</v>
      </c>
      <c r="AH57">
        <v>4.2182730399999997</v>
      </c>
      <c r="AI57">
        <v>1.65021832</v>
      </c>
      <c r="AJ57">
        <v>6.9297972400000001</v>
      </c>
      <c r="AK57">
        <v>2.3088118299999998</v>
      </c>
      <c r="AL57">
        <v>0.15533786099999999</v>
      </c>
      <c r="AM57">
        <v>5.4192543000000003E-2</v>
      </c>
      <c r="AN57">
        <v>1.874314E-3</v>
      </c>
      <c r="AO57">
        <v>6.1705459999999998E-3</v>
      </c>
      <c r="AP57">
        <v>3.4654400000000001E-4</v>
      </c>
      <c r="AQ57" s="44">
        <v>1.0200000000000001E-5</v>
      </c>
      <c r="AR57" s="44">
        <v>1.9E-6</v>
      </c>
      <c r="AS57">
        <v>0</v>
      </c>
      <c r="AT57">
        <v>0</v>
      </c>
      <c r="AU57" s="23">
        <v>2.5987269999999999E-3</v>
      </c>
      <c r="AV57">
        <v>1.9571200000000001E-4</v>
      </c>
      <c r="AW57">
        <v>0</v>
      </c>
      <c r="AX57">
        <v>0</v>
      </c>
      <c r="AY57">
        <v>5.1104760000000001E-3</v>
      </c>
      <c r="AZ57">
        <v>6.7335049999999999E-3</v>
      </c>
      <c r="BA57">
        <v>1.9131868999999999E-2</v>
      </c>
      <c r="BB57">
        <v>0.14538038</v>
      </c>
      <c r="BC57">
        <v>10.3044254</v>
      </c>
      <c r="BD57">
        <v>11.6576311</v>
      </c>
      <c r="BE57">
        <v>2.6619297199999998</v>
      </c>
      <c r="BF57">
        <v>1.16708828</v>
      </c>
      <c r="BG57">
        <v>0.64905816699999996</v>
      </c>
      <c r="BH57">
        <v>0.73048013599999995</v>
      </c>
      <c r="BI57">
        <v>0.81370607800000005</v>
      </c>
      <c r="BJ57">
        <v>0.130100256</v>
      </c>
      <c r="BK57">
        <v>3.2928004799999999</v>
      </c>
      <c r="BL57">
        <v>0</v>
      </c>
      <c r="BM57">
        <v>0</v>
      </c>
      <c r="BN57">
        <v>7.5305400000000004E-7</v>
      </c>
      <c r="BO57" s="22">
        <v>85246.068379999997</v>
      </c>
      <c r="BP57">
        <v>1113029.129</v>
      </c>
      <c r="BQ57">
        <v>210342.00649999999</v>
      </c>
      <c r="BR57">
        <v>241348.71489999999</v>
      </c>
      <c r="BS57" s="23">
        <f t="shared" si="0"/>
        <v>1198275.19738</v>
      </c>
    </row>
    <row r="58" spans="2:71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1677.51883</v>
      </c>
      <c r="I58">
        <v>6177.3508700000002</v>
      </c>
      <c r="J58">
        <v>3217.9344000000001</v>
      </c>
      <c r="K58">
        <v>746.788816</v>
      </c>
      <c r="L58">
        <v>5.5534895000000001E-2</v>
      </c>
      <c r="M58">
        <v>7140.0975699999999</v>
      </c>
      <c r="N58">
        <v>-2712.3938400000002</v>
      </c>
      <c r="O58">
        <v>-5048.1559699999998</v>
      </c>
      <c r="P58">
        <v>0.36242015900000002</v>
      </c>
      <c r="Q58">
        <v>-5280.5287799999996</v>
      </c>
      <c r="R58" s="22">
        <v>7</v>
      </c>
      <c r="S58">
        <v>31.481922900000001</v>
      </c>
      <c r="T58">
        <v>26</v>
      </c>
      <c r="U58">
        <v>13</v>
      </c>
      <c r="V58">
        <v>8</v>
      </c>
      <c r="W58">
        <v>54</v>
      </c>
      <c r="X58">
        <v>54</v>
      </c>
      <c r="Y58">
        <v>54.002283599999998</v>
      </c>
      <c r="Z58">
        <v>54.002283599999998</v>
      </c>
      <c r="AA58">
        <v>54.002283599999998</v>
      </c>
      <c r="AB58" s="23">
        <v>22.520360799999999</v>
      </c>
      <c r="AC58" s="22">
        <v>1.2380026399999999</v>
      </c>
      <c r="AD58">
        <v>0</v>
      </c>
      <c r="AE58">
        <v>0</v>
      </c>
      <c r="AF58">
        <v>4.8413748700000001</v>
      </c>
      <c r="AG58">
        <v>0.96209920199999999</v>
      </c>
      <c r="AH58">
        <v>4.1278325000000002</v>
      </c>
      <c r="AI58">
        <v>1.61832665</v>
      </c>
      <c r="AJ58">
        <v>7.1267829799999998</v>
      </c>
      <c r="AK58">
        <v>2.3833336200000002</v>
      </c>
      <c r="AL58">
        <v>0.16095816299999999</v>
      </c>
      <c r="AM58">
        <v>5.0361043000000001E-2</v>
      </c>
      <c r="AN58">
        <v>1.9055389999999999E-3</v>
      </c>
      <c r="AO58">
        <v>6.4440440000000003E-3</v>
      </c>
      <c r="AP58">
        <v>3.28964E-4</v>
      </c>
      <c r="AQ58" s="44">
        <v>9.8500000000000006E-6</v>
      </c>
      <c r="AR58" s="44">
        <v>1.95E-6</v>
      </c>
      <c r="AS58">
        <v>0</v>
      </c>
      <c r="AT58">
        <v>0</v>
      </c>
      <c r="AU58" s="23">
        <v>2.598759E-3</v>
      </c>
      <c r="AV58">
        <v>2.00564E-4</v>
      </c>
      <c r="AW58">
        <v>0</v>
      </c>
      <c r="AX58">
        <v>0</v>
      </c>
      <c r="AY58">
        <v>4.8299600000000003E-3</v>
      </c>
      <c r="AZ58">
        <v>6.4049700000000003E-3</v>
      </c>
      <c r="BA58">
        <v>1.8187957000000001E-2</v>
      </c>
      <c r="BB58">
        <v>0.13854792099999999</v>
      </c>
      <c r="BC58">
        <v>10.522435</v>
      </c>
      <c r="BD58">
        <v>11.9194174</v>
      </c>
      <c r="BE58">
        <v>2.7241484599999999</v>
      </c>
      <c r="BF58">
        <v>1.04198591</v>
      </c>
      <c r="BG58">
        <v>0.66470121900000001</v>
      </c>
      <c r="BH58">
        <v>0.74794498600000003</v>
      </c>
      <c r="BI58">
        <v>0.70929909800000002</v>
      </c>
      <c r="BJ58">
        <v>0.113410367</v>
      </c>
      <c r="BK58">
        <v>2.8704082899999999</v>
      </c>
      <c r="BL58">
        <v>0</v>
      </c>
      <c r="BM58">
        <v>0</v>
      </c>
      <c r="BN58">
        <v>7.2130299999999996E-7</v>
      </c>
      <c r="BO58" s="22">
        <v>85258.029139999999</v>
      </c>
      <c r="BP58">
        <v>1170311.4180000001</v>
      </c>
      <c r="BQ58">
        <v>209413.72589999999</v>
      </c>
      <c r="BR58">
        <v>239752.80669999999</v>
      </c>
      <c r="BS58" s="23">
        <f t="shared" si="0"/>
        <v>1255569.4471400001</v>
      </c>
    </row>
    <row r="59" spans="2:71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1677.51883</v>
      </c>
      <c r="I59">
        <v>6177.3508700000002</v>
      </c>
      <c r="J59">
        <v>3217.9344000000001</v>
      </c>
      <c r="K59">
        <v>746.788816</v>
      </c>
      <c r="L59">
        <v>6.6056367000000005E-2</v>
      </c>
      <c r="M59">
        <v>8024.8249100000003</v>
      </c>
      <c r="N59">
        <v>-2798.12655</v>
      </c>
      <c r="O59">
        <v>-5714.17526</v>
      </c>
      <c r="P59">
        <v>0.36542316400000002</v>
      </c>
      <c r="Q59">
        <v>-5293.3382799999999</v>
      </c>
      <c r="R59" s="22">
        <v>7</v>
      </c>
      <c r="S59">
        <v>31.416329000000001</v>
      </c>
      <c r="T59">
        <v>26</v>
      </c>
      <c r="U59">
        <v>13</v>
      </c>
      <c r="V59">
        <v>8</v>
      </c>
      <c r="W59">
        <v>54</v>
      </c>
      <c r="X59">
        <v>54</v>
      </c>
      <c r="Y59">
        <v>54.000183499999999</v>
      </c>
      <c r="Z59">
        <v>54.000183499999999</v>
      </c>
      <c r="AA59">
        <v>54.000183499999999</v>
      </c>
      <c r="AB59" s="23">
        <v>22.583854500000001</v>
      </c>
      <c r="AC59" s="22">
        <v>1.3097674800000001</v>
      </c>
      <c r="AD59">
        <v>0</v>
      </c>
      <c r="AE59">
        <v>0</v>
      </c>
      <c r="AF59">
        <v>4.7368337900000004</v>
      </c>
      <c r="AG59">
        <v>0.94144450099999999</v>
      </c>
      <c r="AH59">
        <v>4.0390091000000004</v>
      </c>
      <c r="AI59">
        <v>1.5863465000000001</v>
      </c>
      <c r="AJ59">
        <v>7.29759315</v>
      </c>
      <c r="AK59">
        <v>2.4485040100000002</v>
      </c>
      <c r="AL59">
        <v>0.16592031300000001</v>
      </c>
      <c r="AM59">
        <v>4.6892168999999997E-2</v>
      </c>
      <c r="AN59">
        <v>1.9326669999999999E-3</v>
      </c>
      <c r="AO59">
        <v>6.6893530000000003E-3</v>
      </c>
      <c r="AP59">
        <v>3.1121799999999999E-4</v>
      </c>
      <c r="AQ59" s="44">
        <v>9.4700000000000008E-6</v>
      </c>
      <c r="AR59" s="44">
        <v>1.9599999999999999E-6</v>
      </c>
      <c r="AS59">
        <v>0</v>
      </c>
      <c r="AT59">
        <v>0</v>
      </c>
      <c r="AU59" s="23">
        <v>2.5987850000000002E-3</v>
      </c>
      <c r="AV59">
        <v>2.0473999999999999E-4</v>
      </c>
      <c r="AW59">
        <v>0</v>
      </c>
      <c r="AX59">
        <v>0</v>
      </c>
      <c r="AY59">
        <v>4.5897350000000002E-3</v>
      </c>
      <c r="AZ59">
        <v>6.11934E-3</v>
      </c>
      <c r="BA59">
        <v>1.7368954999999998E-2</v>
      </c>
      <c r="BB59">
        <v>0.13254214</v>
      </c>
      <c r="BC59">
        <v>10.710982599999999</v>
      </c>
      <c r="BD59">
        <v>12.145467</v>
      </c>
      <c r="BE59">
        <v>2.7779303</v>
      </c>
      <c r="BF59">
        <v>0.93699065100000001</v>
      </c>
      <c r="BG59">
        <v>0.67824694900000004</v>
      </c>
      <c r="BH59">
        <v>0.76305988000000002</v>
      </c>
      <c r="BI59">
        <v>0.62279834199999995</v>
      </c>
      <c r="BJ59">
        <v>9.9582453000000001E-2</v>
      </c>
      <c r="BK59">
        <v>2.52044523</v>
      </c>
      <c r="BL59">
        <v>0</v>
      </c>
      <c r="BM59">
        <v>0</v>
      </c>
      <c r="BN59">
        <v>6.9555399999999996E-7</v>
      </c>
      <c r="BO59" s="22">
        <v>85269.950459999993</v>
      </c>
      <c r="BP59">
        <v>1229945.953</v>
      </c>
      <c r="BQ59">
        <v>208771.01850000001</v>
      </c>
      <c r="BR59">
        <v>238454.97949999999</v>
      </c>
      <c r="BS59" s="23">
        <f t="shared" si="0"/>
        <v>1315215.9034599999</v>
      </c>
    </row>
    <row r="60" spans="2:71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1677.51883</v>
      </c>
      <c r="I60">
        <v>6177.3508700000002</v>
      </c>
      <c r="J60">
        <v>3217.9344000000001</v>
      </c>
      <c r="K60">
        <v>746.788816</v>
      </c>
      <c r="L60">
        <v>7.8285891999999996E-2</v>
      </c>
      <c r="M60">
        <v>8933.1651999999995</v>
      </c>
      <c r="N60">
        <v>-2914.0826000000002</v>
      </c>
      <c r="O60">
        <v>-6389.0726299999997</v>
      </c>
      <c r="P60">
        <v>0.368358621</v>
      </c>
      <c r="Q60">
        <v>-5305.7972</v>
      </c>
      <c r="R60" s="22">
        <v>7</v>
      </c>
      <c r="S60">
        <v>31.389762399999999</v>
      </c>
      <c r="T60">
        <v>26</v>
      </c>
      <c r="U60">
        <v>13</v>
      </c>
      <c r="V60">
        <v>8</v>
      </c>
      <c r="W60">
        <v>54</v>
      </c>
      <c r="X60">
        <v>54</v>
      </c>
      <c r="Y60">
        <v>54.0048502</v>
      </c>
      <c r="Z60">
        <v>54.0048502</v>
      </c>
      <c r="AA60">
        <v>54.0048502</v>
      </c>
      <c r="AB60" s="23">
        <v>22.6150877</v>
      </c>
      <c r="AC60" s="22">
        <v>1.3730139299999999</v>
      </c>
      <c r="AD60">
        <v>0</v>
      </c>
      <c r="AE60">
        <v>0</v>
      </c>
      <c r="AF60">
        <v>4.6366806900000004</v>
      </c>
      <c r="AG60">
        <v>0.92163264499999997</v>
      </c>
      <c r="AH60">
        <v>3.9538514199999999</v>
      </c>
      <c r="AI60">
        <v>1.55514598</v>
      </c>
      <c r="AJ60">
        <v>7.4444891699999998</v>
      </c>
      <c r="AK60">
        <v>2.5045595700000001</v>
      </c>
      <c r="AL60">
        <v>0.170217545</v>
      </c>
      <c r="AM60">
        <v>4.3732939999999998E-2</v>
      </c>
      <c r="AN60">
        <v>1.955273E-3</v>
      </c>
      <c r="AO60">
        <v>6.9052419999999998E-3</v>
      </c>
      <c r="AP60">
        <v>2.9351900000000001E-4</v>
      </c>
      <c r="AQ60" s="44">
        <v>9.0499999999999997E-6</v>
      </c>
      <c r="AR60" s="44">
        <v>1.9599999999999999E-6</v>
      </c>
      <c r="AS60">
        <v>0</v>
      </c>
      <c r="AT60">
        <v>0</v>
      </c>
      <c r="AU60" s="23">
        <v>2.598805E-3</v>
      </c>
      <c r="AV60">
        <v>2.0839400000000001E-4</v>
      </c>
      <c r="AW60">
        <v>0</v>
      </c>
      <c r="AX60">
        <v>0</v>
      </c>
      <c r="AY60">
        <v>4.3866360000000002E-3</v>
      </c>
      <c r="AZ60">
        <v>5.8752140000000001E-3</v>
      </c>
      <c r="BA60">
        <v>1.6669993000000001E-2</v>
      </c>
      <c r="BB60">
        <v>0.12736093900000001</v>
      </c>
      <c r="BC60">
        <v>10.8810327</v>
      </c>
      <c r="BD60">
        <v>12.346261399999999</v>
      </c>
      <c r="BE60">
        <v>2.8254440399999998</v>
      </c>
      <c r="BF60">
        <v>0.84842827099999996</v>
      </c>
      <c r="BG60">
        <v>0.69019532100000003</v>
      </c>
      <c r="BH60">
        <v>0.77639137000000003</v>
      </c>
      <c r="BI60">
        <v>0.55070221399999997</v>
      </c>
      <c r="BJ60">
        <v>8.8056877000000006E-2</v>
      </c>
      <c r="BK60">
        <v>2.2287483899999998</v>
      </c>
      <c r="BL60">
        <v>0</v>
      </c>
      <c r="BM60">
        <v>0</v>
      </c>
      <c r="BN60">
        <v>6.7497400000000002E-7</v>
      </c>
      <c r="BO60" s="22">
        <v>85283.826069999996</v>
      </c>
      <c r="BP60">
        <v>1291835.6540000001</v>
      </c>
      <c r="BQ60">
        <v>208419.2715</v>
      </c>
      <c r="BR60">
        <v>237475.61069999999</v>
      </c>
      <c r="BS60" s="23">
        <f t="shared" si="0"/>
        <v>1377119.48007</v>
      </c>
    </row>
    <row r="61" spans="2:71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1677.51883</v>
      </c>
      <c r="I61">
        <v>6177.3508700000002</v>
      </c>
      <c r="J61">
        <v>3217.9344000000001</v>
      </c>
      <c r="K61">
        <v>746.788816</v>
      </c>
      <c r="L61">
        <v>9.2735199000000004E-2</v>
      </c>
      <c r="M61">
        <v>9865.0786900000003</v>
      </c>
      <c r="N61">
        <v>-3059.4519500000001</v>
      </c>
      <c r="O61">
        <v>-7071.4890999999998</v>
      </c>
      <c r="P61">
        <v>0.37115563800000001</v>
      </c>
      <c r="Q61">
        <v>-5317.2292500000003</v>
      </c>
      <c r="R61" s="22">
        <v>7</v>
      </c>
      <c r="S61">
        <v>31.378392099999999</v>
      </c>
      <c r="T61">
        <v>26</v>
      </c>
      <c r="U61">
        <v>13</v>
      </c>
      <c r="V61">
        <v>8</v>
      </c>
      <c r="W61">
        <v>54</v>
      </c>
      <c r="X61">
        <v>54</v>
      </c>
      <c r="Y61">
        <v>54.003934999999998</v>
      </c>
      <c r="Z61">
        <v>54.003934999999998</v>
      </c>
      <c r="AA61">
        <v>54.003934999999998</v>
      </c>
      <c r="AB61" s="23">
        <v>22.625542899999999</v>
      </c>
      <c r="AC61" s="22">
        <v>1.4303777</v>
      </c>
      <c r="AD61">
        <v>0</v>
      </c>
      <c r="AE61">
        <v>0</v>
      </c>
      <c r="AF61">
        <v>4.5403905299999998</v>
      </c>
      <c r="AG61">
        <v>0.90257088900000004</v>
      </c>
      <c r="AH61">
        <v>3.8719419300000002</v>
      </c>
      <c r="AI61">
        <v>1.5248136400000001</v>
      </c>
      <c r="AJ61">
        <v>7.5741232199999997</v>
      </c>
      <c r="AK61">
        <v>2.55440931</v>
      </c>
      <c r="AL61">
        <v>0.174063892</v>
      </c>
      <c r="AM61">
        <v>4.0890098E-2</v>
      </c>
      <c r="AN61">
        <v>1.9757289999999999E-3</v>
      </c>
      <c r="AO61">
        <v>7.1002039999999997E-3</v>
      </c>
      <c r="AP61">
        <v>2.7638199999999998E-4</v>
      </c>
      <c r="AQ61" s="44">
        <v>8.6300000000000004E-6</v>
      </c>
      <c r="AR61" s="44">
        <v>1.9400000000000001E-6</v>
      </c>
      <c r="AS61">
        <v>0</v>
      </c>
      <c r="AT61">
        <v>0</v>
      </c>
      <c r="AU61" s="23">
        <v>2.5988220000000002E-3</v>
      </c>
      <c r="AV61">
        <v>2.11676E-4</v>
      </c>
      <c r="AW61">
        <v>0</v>
      </c>
      <c r="AX61">
        <v>0</v>
      </c>
      <c r="AY61">
        <v>4.2081499999999999E-3</v>
      </c>
      <c r="AZ61">
        <v>5.657909E-3</v>
      </c>
      <c r="BA61">
        <v>1.6048724E-2</v>
      </c>
      <c r="BB61">
        <v>0.12272090400000001</v>
      </c>
      <c r="BC61">
        <v>11.028469599999999</v>
      </c>
      <c r="BD61">
        <v>12.5209472</v>
      </c>
      <c r="BE61">
        <v>2.8668903000000001</v>
      </c>
      <c r="BF61">
        <v>0.77293356700000004</v>
      </c>
      <c r="BG61">
        <v>0.70063976699999997</v>
      </c>
      <c r="BH61">
        <v>0.78803938299999998</v>
      </c>
      <c r="BI61">
        <v>0.49002500599999999</v>
      </c>
      <c r="BJ61">
        <v>7.8356492999999999E-2</v>
      </c>
      <c r="BK61">
        <v>1.9832428</v>
      </c>
      <c r="BL61">
        <v>0</v>
      </c>
      <c r="BM61">
        <v>0</v>
      </c>
      <c r="BN61">
        <v>6.5776499999999996E-7</v>
      </c>
      <c r="BO61" s="22">
        <v>85297.920970000006</v>
      </c>
      <c r="BP61">
        <v>1355875.9380000001</v>
      </c>
      <c r="BQ61">
        <v>208198.2096</v>
      </c>
      <c r="BR61">
        <v>236651.13440000001</v>
      </c>
      <c r="BS61" s="23">
        <f t="shared" si="0"/>
        <v>1441173.8589700002</v>
      </c>
    </row>
    <row r="62" spans="2:71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1677.51883</v>
      </c>
      <c r="I62">
        <v>6177.3508700000002</v>
      </c>
      <c r="J62">
        <v>3217.9344000000001</v>
      </c>
      <c r="K62">
        <v>746.788816</v>
      </c>
      <c r="L62">
        <v>0.110192312</v>
      </c>
      <c r="M62">
        <v>10820.5124</v>
      </c>
      <c r="N62">
        <v>-3232.7276000000002</v>
      </c>
      <c r="O62">
        <v>-7760.8591200000001</v>
      </c>
      <c r="P62">
        <v>0.37382899600000002</v>
      </c>
      <c r="Q62">
        <v>-5327.7938800000002</v>
      </c>
      <c r="R62" s="22">
        <v>7</v>
      </c>
      <c r="S62">
        <v>31.379834800000001</v>
      </c>
      <c r="T62">
        <v>26</v>
      </c>
      <c r="U62">
        <v>13</v>
      </c>
      <c r="V62">
        <v>8</v>
      </c>
      <c r="W62">
        <v>54</v>
      </c>
      <c r="X62">
        <v>54</v>
      </c>
      <c r="Y62">
        <v>54.000231300000003</v>
      </c>
      <c r="Z62">
        <v>54.000231300000003</v>
      </c>
      <c r="AA62">
        <v>54.000231300000003</v>
      </c>
      <c r="AB62" s="23">
        <v>22.620396599999999</v>
      </c>
      <c r="AC62" s="22">
        <v>1.4823900299999999</v>
      </c>
      <c r="AD62">
        <v>0</v>
      </c>
      <c r="AE62">
        <v>0</v>
      </c>
      <c r="AF62">
        <v>4.4485964400000002</v>
      </c>
      <c r="AG62">
        <v>0.88438819199999996</v>
      </c>
      <c r="AH62">
        <v>3.7938286200000002</v>
      </c>
      <c r="AI62">
        <v>1.49563241</v>
      </c>
      <c r="AJ62">
        <v>7.6888401200000001</v>
      </c>
      <c r="AK62">
        <v>2.5987525699999998</v>
      </c>
      <c r="AL62">
        <v>0.177502522</v>
      </c>
      <c r="AM62">
        <v>3.8326762E-2</v>
      </c>
      <c r="AN62">
        <v>1.99417E-3</v>
      </c>
      <c r="AO62">
        <v>7.2758049999999998E-3</v>
      </c>
      <c r="AP62">
        <v>2.5996500000000002E-4</v>
      </c>
      <c r="AQ62" s="44">
        <v>8.1999999999999994E-6</v>
      </c>
      <c r="AR62" s="44">
        <v>1.9099999999999999E-6</v>
      </c>
      <c r="AS62">
        <v>0</v>
      </c>
      <c r="AT62">
        <v>0</v>
      </c>
      <c r="AU62" s="23">
        <v>2.5988370000000001E-3</v>
      </c>
      <c r="AV62">
        <v>2.1465500000000001E-4</v>
      </c>
      <c r="AW62">
        <v>0</v>
      </c>
      <c r="AX62">
        <v>0</v>
      </c>
      <c r="AY62">
        <v>4.0508460000000003E-3</v>
      </c>
      <c r="AZ62">
        <v>5.4643060000000004E-3</v>
      </c>
      <c r="BA62">
        <v>1.5495871E-2</v>
      </c>
      <c r="BB62">
        <v>0.118567371</v>
      </c>
      <c r="BC62">
        <v>11.1579225</v>
      </c>
      <c r="BD62">
        <v>12.674476800000001</v>
      </c>
      <c r="BE62">
        <v>2.9033659699999999</v>
      </c>
      <c r="BF62">
        <v>0.70816657599999999</v>
      </c>
      <c r="BG62">
        <v>0.70984356299999996</v>
      </c>
      <c r="BH62">
        <v>0.79830045199999999</v>
      </c>
      <c r="BI62">
        <v>0.43861256799999998</v>
      </c>
      <c r="BJ62">
        <v>7.0137018999999995E-2</v>
      </c>
      <c r="BK62">
        <v>1.7752156699999999</v>
      </c>
      <c r="BL62">
        <v>0</v>
      </c>
      <c r="BM62">
        <v>0</v>
      </c>
      <c r="BN62">
        <v>6.4331299999999998E-7</v>
      </c>
      <c r="BO62" s="22">
        <v>85313.128060000003</v>
      </c>
      <c r="BP62">
        <v>1421995.8570000001</v>
      </c>
      <c r="BQ62">
        <v>208085.60019999999</v>
      </c>
      <c r="BR62">
        <v>235963.28580000001</v>
      </c>
      <c r="BS62" s="23">
        <f t="shared" si="0"/>
        <v>1507308.9850600001</v>
      </c>
    </row>
    <row r="63" spans="2:71" ht="18" thickBot="1">
      <c r="B63" s="24" t="s">
        <v>66</v>
      </c>
      <c r="C63" s="24">
        <v>7</v>
      </c>
      <c r="D63" s="25">
        <v>26</v>
      </c>
      <c r="E63" s="25">
        <v>13</v>
      </c>
      <c r="F63" s="25">
        <v>8</v>
      </c>
      <c r="G63" s="26">
        <v>1200</v>
      </c>
      <c r="H63" s="25">
        <v>1677.51883</v>
      </c>
      <c r="I63" s="25">
        <v>6177.3508700000002</v>
      </c>
      <c r="J63" s="25">
        <v>3217.9344000000001</v>
      </c>
      <c r="K63" s="25">
        <v>746.788816</v>
      </c>
      <c r="L63" s="25">
        <v>0.13196819100000001</v>
      </c>
      <c r="M63" s="25">
        <v>11799.4035</v>
      </c>
      <c r="N63" s="25">
        <v>-3432.07807</v>
      </c>
      <c r="O63" s="25">
        <v>-8457.1080099999999</v>
      </c>
      <c r="P63" s="25">
        <v>0.376421373</v>
      </c>
      <c r="Q63" s="25">
        <v>-5337.93066</v>
      </c>
      <c r="R63" s="24">
        <v>7</v>
      </c>
      <c r="S63" s="25">
        <v>31.3993593</v>
      </c>
      <c r="T63" s="25">
        <v>26</v>
      </c>
      <c r="U63" s="25">
        <v>13</v>
      </c>
      <c r="V63" s="25">
        <v>8</v>
      </c>
      <c r="W63" s="25">
        <v>54</v>
      </c>
      <c r="X63" s="25">
        <v>54</v>
      </c>
      <c r="Y63" s="25">
        <v>54.001320999999997</v>
      </c>
      <c r="Z63" s="25">
        <v>54.001320999999997</v>
      </c>
      <c r="AA63" s="25">
        <v>54.001320999999997</v>
      </c>
      <c r="AB63" s="26">
        <v>22.6019617</v>
      </c>
      <c r="AC63" s="24">
        <v>1.5288668000000001</v>
      </c>
      <c r="AD63" s="25">
        <v>0</v>
      </c>
      <c r="AE63" s="25">
        <v>0</v>
      </c>
      <c r="AF63" s="25">
        <v>4.3621094600000001</v>
      </c>
      <c r="AG63" s="25">
        <v>0.86724626100000002</v>
      </c>
      <c r="AH63" s="25">
        <v>3.7202043699999998</v>
      </c>
      <c r="AI63" s="25">
        <v>1.4678857999999999</v>
      </c>
      <c r="AJ63" s="25">
        <v>7.7893539499999997</v>
      </c>
      <c r="AK63" s="25">
        <v>2.6374863500000001</v>
      </c>
      <c r="AL63" s="25">
        <v>0.18051500500000001</v>
      </c>
      <c r="AM63" s="25">
        <v>3.5999785999999999E-2</v>
      </c>
      <c r="AN63" s="25">
        <v>2.0100040000000001E-3</v>
      </c>
      <c r="AO63" s="25">
        <v>7.4311020000000002E-3</v>
      </c>
      <c r="AP63" s="25">
        <v>2.4429900000000001E-4</v>
      </c>
      <c r="AQ63" s="45">
        <v>7.7800000000000001E-6</v>
      </c>
      <c r="AR63" s="45">
        <v>1.86E-6</v>
      </c>
      <c r="AS63" s="25">
        <v>0</v>
      </c>
      <c r="AT63" s="25">
        <v>0</v>
      </c>
      <c r="AU63" s="26">
        <v>2.5988489999999999E-3</v>
      </c>
      <c r="AV63" s="25">
        <v>2.1738700000000001E-4</v>
      </c>
      <c r="AW63" s="25">
        <v>0</v>
      </c>
      <c r="AX63" s="25">
        <v>0</v>
      </c>
      <c r="AY63" s="25">
        <v>3.9140629999999997E-3</v>
      </c>
      <c r="AZ63" s="25">
        <v>5.2946549999999997E-3</v>
      </c>
      <c r="BA63" s="25">
        <v>1.5011838E-2</v>
      </c>
      <c r="BB63" s="25">
        <v>0.114910627</v>
      </c>
      <c r="BC63" s="25">
        <v>11.2765775</v>
      </c>
      <c r="BD63" s="25">
        <v>12.8133552</v>
      </c>
      <c r="BE63" s="25">
        <v>2.9361808800000002</v>
      </c>
      <c r="BF63" s="25">
        <v>0.65235104399999999</v>
      </c>
      <c r="BG63" s="25">
        <v>0.71810568399999997</v>
      </c>
      <c r="BH63" s="25">
        <v>0.80751319399999999</v>
      </c>
      <c r="BI63" s="25">
        <v>0.39481182999999997</v>
      </c>
      <c r="BJ63" s="25">
        <v>6.3134243000000007E-2</v>
      </c>
      <c r="BK63" s="25">
        <v>1.59798054</v>
      </c>
      <c r="BL63" s="25">
        <v>0</v>
      </c>
      <c r="BM63" s="25">
        <v>0</v>
      </c>
      <c r="BN63" s="25">
        <v>6.3142400000000003E-7</v>
      </c>
      <c r="BO63" s="24">
        <v>85331.390910000002</v>
      </c>
      <c r="BP63" s="25">
        <v>1490140.415</v>
      </c>
      <c r="BQ63" s="25">
        <v>208109.1997</v>
      </c>
      <c r="BR63" s="25">
        <v>235444.9039</v>
      </c>
      <c r="BS63" s="26">
        <f t="shared" si="0"/>
        <v>1575471.8059100001</v>
      </c>
    </row>
    <row r="64" spans="2:71">
      <c r="B64" s="46" t="s">
        <v>67</v>
      </c>
      <c r="C64" s="46">
        <v>86</v>
      </c>
      <c r="D64" s="47">
        <v>170</v>
      </c>
      <c r="E64" s="47">
        <v>66</v>
      </c>
      <c r="F64" s="47">
        <v>66</v>
      </c>
      <c r="G64" s="48">
        <v>500</v>
      </c>
      <c r="H64" s="47">
        <v>20609.517</v>
      </c>
      <c r="I64" s="47">
        <v>40390.371099999997</v>
      </c>
      <c r="J64" s="47">
        <v>16337.205400000001</v>
      </c>
      <c r="K64" s="47">
        <v>6161.0077300000003</v>
      </c>
      <c r="L64" s="47">
        <v>9.1577559999999995E-3</v>
      </c>
      <c r="M64" s="47">
        <v>1677.37526</v>
      </c>
      <c r="N64" s="47">
        <v>-22418.2991</v>
      </c>
      <c r="O64" s="47">
        <v>3066.0975899999999</v>
      </c>
      <c r="P64" s="47">
        <v>2.7358894199999999</v>
      </c>
      <c r="Q64" s="47">
        <v>-37260.220999999998</v>
      </c>
      <c r="R64" s="46">
        <v>86</v>
      </c>
      <c r="S64" s="47">
        <v>255.21905899999999</v>
      </c>
      <c r="T64" s="47">
        <v>170</v>
      </c>
      <c r="U64" s="47">
        <v>66</v>
      </c>
      <c r="V64" s="47">
        <v>66</v>
      </c>
      <c r="W64" s="47">
        <v>388</v>
      </c>
      <c r="X64" s="47">
        <v>388</v>
      </c>
      <c r="Y64" s="47">
        <v>388</v>
      </c>
      <c r="Z64" s="47">
        <v>388</v>
      </c>
      <c r="AA64" s="47">
        <v>388</v>
      </c>
      <c r="AB64" s="48">
        <v>132.78094100000001</v>
      </c>
      <c r="AC64" s="46">
        <v>9.4772294600000002</v>
      </c>
      <c r="AD64" s="47">
        <v>0</v>
      </c>
      <c r="AE64" s="47">
        <v>0</v>
      </c>
      <c r="AF64" s="47">
        <v>29.9311759</v>
      </c>
      <c r="AG64" s="47">
        <v>5.9582424400000003</v>
      </c>
      <c r="AH64" s="47">
        <v>25.545924800000002</v>
      </c>
      <c r="AI64" s="47">
        <v>10.259652600000001</v>
      </c>
      <c r="AJ64" s="47">
        <v>34.856931799999998</v>
      </c>
      <c r="AK64" s="47">
        <v>14.206372</v>
      </c>
      <c r="AL64" s="47">
        <v>1.0514386200000001</v>
      </c>
      <c r="AM64" s="47">
        <v>1.41067169</v>
      </c>
      <c r="AN64" s="47">
        <v>1.9010157999999999E-2</v>
      </c>
      <c r="AO64" s="47">
        <v>4.0880600000000003E-2</v>
      </c>
      <c r="AP64" s="47">
        <v>6.2606349999999996E-3</v>
      </c>
      <c r="AQ64" s="47">
        <v>1.4532999999999999E-4</v>
      </c>
      <c r="AR64" s="49">
        <v>1.2999999999999999E-5</v>
      </c>
      <c r="AS64" s="47">
        <v>0</v>
      </c>
      <c r="AT64" s="47">
        <v>0</v>
      </c>
      <c r="AU64" s="48">
        <v>1.6992088999999998E-2</v>
      </c>
      <c r="AV64" s="47">
        <v>1.4684520000000001E-3</v>
      </c>
      <c r="AW64" s="47">
        <v>0</v>
      </c>
      <c r="AX64" s="47">
        <v>0</v>
      </c>
      <c r="AY64" s="47">
        <v>2.4404978000000001E-2</v>
      </c>
      <c r="AZ64" s="47">
        <v>2.8319437999999999E-2</v>
      </c>
      <c r="BA64" s="47">
        <v>8.1644717000000006E-2</v>
      </c>
      <c r="BB64" s="47">
        <v>0.60002008299999998</v>
      </c>
      <c r="BC64" s="47">
        <v>23.672707899999999</v>
      </c>
      <c r="BD64" s="47">
        <v>33.225466900000001</v>
      </c>
      <c r="BE64" s="47">
        <v>8.5163649400000008</v>
      </c>
      <c r="BF64" s="47">
        <v>21.595575700000001</v>
      </c>
      <c r="BG64" s="47">
        <v>2.1916403799999999</v>
      </c>
      <c r="BH64" s="47">
        <v>2.46087999</v>
      </c>
      <c r="BI64" s="47">
        <v>18.803868300000001</v>
      </c>
      <c r="BJ64" s="47">
        <v>3.0062872</v>
      </c>
      <c r="BK64" s="47">
        <v>76.086023499999996</v>
      </c>
      <c r="BL64" s="47">
        <v>0</v>
      </c>
      <c r="BM64" s="47">
        <v>0</v>
      </c>
      <c r="BN64" s="47">
        <v>4.5119400000000002E-6</v>
      </c>
      <c r="BO64" s="46">
        <v>355623.995</v>
      </c>
      <c r="BP64" s="47">
        <v>2729504.997</v>
      </c>
      <c r="BQ64" s="47">
        <v>1167335.0870000001</v>
      </c>
      <c r="BR64" s="47">
        <v>1354902.5430000001</v>
      </c>
      <c r="BS64" s="48">
        <f t="shared" si="0"/>
        <v>3085128.9920000001</v>
      </c>
    </row>
    <row r="65" spans="2:71">
      <c r="B65" s="46" t="s">
        <v>67</v>
      </c>
      <c r="C65" s="46">
        <v>86</v>
      </c>
      <c r="D65" s="47">
        <v>170</v>
      </c>
      <c r="E65" s="47">
        <v>66</v>
      </c>
      <c r="F65" s="47">
        <v>66</v>
      </c>
      <c r="G65" s="48">
        <v>550</v>
      </c>
      <c r="H65" s="47">
        <v>20609.517</v>
      </c>
      <c r="I65" s="47">
        <v>40390.371099999997</v>
      </c>
      <c r="J65" s="47">
        <v>16337.205400000001</v>
      </c>
      <c r="K65" s="47">
        <v>6161.0077300000003</v>
      </c>
      <c r="L65" s="47">
        <v>3.7345681999999998E-2</v>
      </c>
      <c r="M65" s="47">
        <v>6504.16914</v>
      </c>
      <c r="N65" s="47">
        <v>-21969.731100000001</v>
      </c>
      <c r="O65" s="47">
        <v>-994.90044</v>
      </c>
      <c r="P65" s="47">
        <v>2.7682821500000001</v>
      </c>
      <c r="Q65" s="47">
        <v>-37112.265700000004</v>
      </c>
      <c r="R65" s="46">
        <v>86</v>
      </c>
      <c r="S65" s="47">
        <v>247.153278</v>
      </c>
      <c r="T65" s="47">
        <v>170</v>
      </c>
      <c r="U65" s="47">
        <v>66</v>
      </c>
      <c r="V65" s="47">
        <v>66</v>
      </c>
      <c r="W65" s="47">
        <v>388</v>
      </c>
      <c r="X65" s="47">
        <v>388</v>
      </c>
      <c r="Y65" s="47">
        <v>388</v>
      </c>
      <c r="Z65" s="47">
        <v>388</v>
      </c>
      <c r="AA65" s="47">
        <v>388</v>
      </c>
      <c r="AB65" s="48">
        <v>140.846722</v>
      </c>
      <c r="AC65" s="46">
        <v>7.5569210599999996</v>
      </c>
      <c r="AD65" s="47">
        <v>0</v>
      </c>
      <c r="AE65" s="47">
        <v>0</v>
      </c>
      <c r="AF65" s="47">
        <v>33.247626199999999</v>
      </c>
      <c r="AG65" s="47">
        <v>6.6121449700000001</v>
      </c>
      <c r="AH65" s="47">
        <v>28.360273400000001</v>
      </c>
      <c r="AI65" s="47">
        <v>11.240137300000001</v>
      </c>
      <c r="AJ65" s="47">
        <v>37.664613199999998</v>
      </c>
      <c r="AK65" s="47">
        <v>14.072817300000001</v>
      </c>
      <c r="AL65" s="47">
        <v>0.98880331600000004</v>
      </c>
      <c r="AM65" s="47">
        <v>1.02746223</v>
      </c>
      <c r="AN65" s="47">
        <v>1.6302332999999999E-2</v>
      </c>
      <c r="AO65" s="47">
        <v>3.7735498999999999E-2</v>
      </c>
      <c r="AP65" s="47">
        <v>4.767894E-3</v>
      </c>
      <c r="AQ65" s="47">
        <v>1.14413E-4</v>
      </c>
      <c r="AR65" s="49">
        <v>1.13E-5</v>
      </c>
      <c r="AS65" s="47">
        <v>0</v>
      </c>
      <c r="AT65" s="47">
        <v>0</v>
      </c>
      <c r="AU65" s="48">
        <v>1.6991322E-2</v>
      </c>
      <c r="AV65" s="47">
        <v>1.367725E-3</v>
      </c>
      <c r="AW65" s="47">
        <v>0</v>
      </c>
      <c r="AX65" s="47">
        <v>0</v>
      </c>
      <c r="AY65" s="47">
        <v>3.2624035000000003E-2</v>
      </c>
      <c r="AZ65" s="47">
        <v>3.8845308000000002E-2</v>
      </c>
      <c r="BA65" s="47">
        <v>0.111613932</v>
      </c>
      <c r="BB65" s="47">
        <v>0.82481395800000001</v>
      </c>
      <c r="BC65" s="47">
        <v>34.401831999999999</v>
      </c>
      <c r="BD65" s="47">
        <v>44.329114400000002</v>
      </c>
      <c r="BE65" s="47">
        <v>10.791853400000001</v>
      </c>
      <c r="BF65" s="47">
        <v>19.848745300000001</v>
      </c>
      <c r="BG65" s="47">
        <v>2.7056301299999999</v>
      </c>
      <c r="BH65" s="47">
        <v>3.0426353000000002</v>
      </c>
      <c r="BI65" s="47">
        <v>16.663444699999999</v>
      </c>
      <c r="BJ65" s="47">
        <v>2.66397452</v>
      </c>
      <c r="BK65" s="47">
        <v>67.422079800000006</v>
      </c>
      <c r="BL65" s="47">
        <v>0</v>
      </c>
      <c r="BM65" s="47">
        <v>0</v>
      </c>
      <c r="BN65" s="47">
        <v>5.2791199999999997E-6</v>
      </c>
      <c r="BO65" s="46">
        <v>355675.56670000002</v>
      </c>
      <c r="BP65" s="47">
        <v>2768545.4040000001</v>
      </c>
      <c r="BQ65" s="47">
        <v>1248701.7309999999</v>
      </c>
      <c r="BR65" s="47">
        <v>1457052.1370000001</v>
      </c>
      <c r="BS65" s="48">
        <f t="shared" si="0"/>
        <v>3124220.9706999999</v>
      </c>
    </row>
    <row r="66" spans="2:71">
      <c r="B66" s="46" t="s">
        <v>67</v>
      </c>
      <c r="C66" s="46">
        <v>86</v>
      </c>
      <c r="D66" s="47">
        <v>170</v>
      </c>
      <c r="E66" s="47">
        <v>66</v>
      </c>
      <c r="F66" s="47">
        <v>66</v>
      </c>
      <c r="G66" s="48">
        <v>600</v>
      </c>
      <c r="H66" s="47">
        <v>20609.517</v>
      </c>
      <c r="I66" s="47">
        <v>40390.371099999997</v>
      </c>
      <c r="J66" s="47">
        <v>16337.205400000001</v>
      </c>
      <c r="K66" s="47">
        <v>6161.0077300000003</v>
      </c>
      <c r="L66" s="47">
        <v>6.9662880999999996E-2</v>
      </c>
      <c r="M66" s="47">
        <v>11493.7708</v>
      </c>
      <c r="N66" s="47">
        <v>-21566.2248</v>
      </c>
      <c r="O66" s="47">
        <v>-5077.2094399999996</v>
      </c>
      <c r="P66" s="47">
        <v>2.8244471</v>
      </c>
      <c r="Q66" s="47">
        <v>-37097.984299999996</v>
      </c>
      <c r="R66" s="46">
        <v>86</v>
      </c>
      <c r="S66" s="47">
        <v>243.05290500000001</v>
      </c>
      <c r="T66" s="47">
        <v>170</v>
      </c>
      <c r="U66" s="47">
        <v>66</v>
      </c>
      <c r="V66" s="47">
        <v>66</v>
      </c>
      <c r="W66" s="47">
        <v>388</v>
      </c>
      <c r="X66" s="47">
        <v>388</v>
      </c>
      <c r="Y66" s="47">
        <v>388</v>
      </c>
      <c r="Z66" s="47">
        <v>388</v>
      </c>
      <c r="AA66" s="47">
        <v>388</v>
      </c>
      <c r="AB66" s="48">
        <v>144.94709499999999</v>
      </c>
      <c r="AC66" s="46">
        <v>5.8181533200000004</v>
      </c>
      <c r="AD66" s="47">
        <v>0</v>
      </c>
      <c r="AE66" s="47">
        <v>0</v>
      </c>
      <c r="AF66" s="47">
        <v>35.948198699999999</v>
      </c>
      <c r="AG66" s="47">
        <v>7.1409267099999996</v>
      </c>
      <c r="AH66" s="47">
        <v>30.642453100000001</v>
      </c>
      <c r="AI66" s="47">
        <v>11.953419800000001</v>
      </c>
      <c r="AJ66" s="47">
        <v>38.440150199999998</v>
      </c>
      <c r="AK66" s="47">
        <v>13.2840258</v>
      </c>
      <c r="AL66" s="47">
        <v>0.89708237700000004</v>
      </c>
      <c r="AM66" s="47">
        <v>0.75434435600000005</v>
      </c>
      <c r="AN66" s="47">
        <v>1.3589446999999999E-2</v>
      </c>
      <c r="AO66" s="47">
        <v>3.3941285000000002E-2</v>
      </c>
      <c r="AP66" s="47">
        <v>3.7160420000000001E-3</v>
      </c>
      <c r="AQ66" s="49">
        <v>9.2600000000000001E-5</v>
      </c>
      <c r="AR66" s="49">
        <v>1.04E-5</v>
      </c>
      <c r="AS66" s="47">
        <v>0</v>
      </c>
      <c r="AT66" s="47">
        <v>0</v>
      </c>
      <c r="AU66" s="48">
        <v>1.6990427999999998E-2</v>
      </c>
      <c r="AV66" s="47">
        <v>1.2302140000000001E-3</v>
      </c>
      <c r="AW66" s="47">
        <v>0</v>
      </c>
      <c r="AX66" s="47">
        <v>0</v>
      </c>
      <c r="AY66" s="47">
        <v>4.2406438999999997E-2</v>
      </c>
      <c r="AZ66" s="47">
        <v>5.1722482E-2</v>
      </c>
      <c r="BA66" s="47">
        <v>0.148194522</v>
      </c>
      <c r="BB66" s="47">
        <v>1.0941052099999999</v>
      </c>
      <c r="BC66" s="47">
        <v>46.923031100000003</v>
      </c>
      <c r="BD66" s="47">
        <v>55.893448800000002</v>
      </c>
      <c r="BE66" s="47">
        <v>13.0571834</v>
      </c>
      <c r="BF66" s="47">
        <v>18.117680499999999</v>
      </c>
      <c r="BG66" s="47">
        <v>3.2105575700000002</v>
      </c>
      <c r="BH66" s="47">
        <v>3.6147783100000002</v>
      </c>
      <c r="BI66" s="47">
        <v>14.6950845</v>
      </c>
      <c r="BJ66" s="47">
        <v>2.3492241599999999</v>
      </c>
      <c r="BK66" s="47">
        <v>59.455907000000003</v>
      </c>
      <c r="BL66" s="47">
        <v>0</v>
      </c>
      <c r="BM66" s="47">
        <v>0</v>
      </c>
      <c r="BN66" s="47">
        <v>6.1726699999999998E-6</v>
      </c>
      <c r="BO66" s="46">
        <v>355722.73550000001</v>
      </c>
      <c r="BP66" s="47">
        <v>2925004.5819999999</v>
      </c>
      <c r="BQ66" s="47">
        <v>1348986.75</v>
      </c>
      <c r="BR66" s="47">
        <v>1574260.63</v>
      </c>
      <c r="BS66" s="48">
        <f t="shared" si="0"/>
        <v>3280727.3174999999</v>
      </c>
    </row>
    <row r="67" spans="2:71">
      <c r="B67" s="46" t="s">
        <v>67</v>
      </c>
      <c r="C67" s="46">
        <v>86</v>
      </c>
      <c r="D67" s="47">
        <v>170</v>
      </c>
      <c r="E67" s="47">
        <v>66</v>
      </c>
      <c r="F67" s="47">
        <v>66</v>
      </c>
      <c r="G67" s="48">
        <v>650</v>
      </c>
      <c r="H67" s="47">
        <v>20609.517</v>
      </c>
      <c r="I67" s="47">
        <v>40390.371099999997</v>
      </c>
      <c r="J67" s="47">
        <v>16337.205400000001</v>
      </c>
      <c r="K67" s="47">
        <v>6161.0077300000003</v>
      </c>
      <c r="L67" s="47">
        <v>0.106959043</v>
      </c>
      <c r="M67" s="47">
        <v>16648.139899999998</v>
      </c>
      <c r="N67" s="47">
        <v>-21250.773700000002</v>
      </c>
      <c r="O67" s="47">
        <v>-9178.4074099999998</v>
      </c>
      <c r="P67" s="47">
        <v>2.8961639099999998</v>
      </c>
      <c r="Q67" s="47">
        <v>-37178.691400000003</v>
      </c>
      <c r="R67" s="46">
        <v>86</v>
      </c>
      <c r="S67" s="47">
        <v>241.65828200000001</v>
      </c>
      <c r="T67" s="47">
        <v>170</v>
      </c>
      <c r="U67" s="47">
        <v>66</v>
      </c>
      <c r="V67" s="47">
        <v>66</v>
      </c>
      <c r="W67" s="47">
        <v>388</v>
      </c>
      <c r="X67" s="47">
        <v>388</v>
      </c>
      <c r="Y67" s="47">
        <v>388</v>
      </c>
      <c r="Z67" s="47">
        <v>388</v>
      </c>
      <c r="AA67" s="47">
        <v>388</v>
      </c>
      <c r="AB67" s="48">
        <v>146.34171799999999</v>
      </c>
      <c r="AC67" s="46">
        <v>4.3341838600000004</v>
      </c>
      <c r="AD67" s="47">
        <v>0</v>
      </c>
      <c r="AE67" s="47">
        <v>0</v>
      </c>
      <c r="AF67" s="47">
        <v>38.019125899999999</v>
      </c>
      <c r="AG67" s="47">
        <v>7.5425740599999997</v>
      </c>
      <c r="AH67" s="47">
        <v>32.382563900000001</v>
      </c>
      <c r="AI67" s="47">
        <v>12.4169044</v>
      </c>
      <c r="AJ67" s="47">
        <v>37.898966100000003</v>
      </c>
      <c r="AK67" s="47">
        <v>12.308228099999999</v>
      </c>
      <c r="AL67" s="47">
        <v>0.80914321700000003</v>
      </c>
      <c r="AM67" s="47">
        <v>0.56796522699999996</v>
      </c>
      <c r="AN67" s="47">
        <v>1.1402763999999999E-2</v>
      </c>
      <c r="AO67" s="47">
        <v>3.0596622E-2</v>
      </c>
      <c r="AP67" s="47">
        <v>2.98665E-3</v>
      </c>
      <c r="AQ67" s="49">
        <v>7.7399999999999998E-5</v>
      </c>
      <c r="AR67" s="49">
        <v>9.7899999999999994E-6</v>
      </c>
      <c r="AS67" s="47">
        <v>0</v>
      </c>
      <c r="AT67" s="47">
        <v>0</v>
      </c>
      <c r="AU67" s="48">
        <v>1.6989476E-2</v>
      </c>
      <c r="AV67" s="47">
        <v>1.057737E-3</v>
      </c>
      <c r="AW67" s="47">
        <v>0</v>
      </c>
      <c r="AX67" s="47">
        <v>0</v>
      </c>
      <c r="AY67" s="47">
        <v>5.3081920999999997E-2</v>
      </c>
      <c r="AZ67" s="47">
        <v>6.6079200000000005E-2</v>
      </c>
      <c r="BA67" s="47">
        <v>0.188934501</v>
      </c>
      <c r="BB67" s="47">
        <v>1.3852554500000001</v>
      </c>
      <c r="BC67" s="47">
        <v>60.036911799999999</v>
      </c>
      <c r="BD67" s="47">
        <v>67.058035099999998</v>
      </c>
      <c r="BE67" s="47">
        <v>15.2003734</v>
      </c>
      <c r="BF67" s="47">
        <v>16.4470864</v>
      </c>
      <c r="BG67" s="47">
        <v>3.6876120100000001</v>
      </c>
      <c r="BH67" s="47">
        <v>4.1555238000000001</v>
      </c>
      <c r="BI67" s="47">
        <v>12.91581</v>
      </c>
      <c r="BJ67" s="47">
        <v>2.0647404300000001</v>
      </c>
      <c r="BK67" s="47">
        <v>52.255880500000004</v>
      </c>
      <c r="BL67" s="47">
        <v>0</v>
      </c>
      <c r="BM67" s="47">
        <v>0</v>
      </c>
      <c r="BN67" s="47">
        <v>7.1248300000000004E-6</v>
      </c>
      <c r="BO67" s="46">
        <v>355770.80089999997</v>
      </c>
      <c r="BP67" s="47">
        <v>3088093.2140000002</v>
      </c>
      <c r="BQ67" s="47">
        <v>1455401.023</v>
      </c>
      <c r="BR67" s="47">
        <v>1693652.628</v>
      </c>
      <c r="BS67" s="48">
        <f t="shared" si="0"/>
        <v>3443864.0149000003</v>
      </c>
    </row>
    <row r="68" spans="2:71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20609.517</v>
      </c>
      <c r="I68">
        <v>40390.371099999997</v>
      </c>
      <c r="J68">
        <v>16337.205400000001</v>
      </c>
      <c r="K68">
        <v>6161.0077300000003</v>
      </c>
      <c r="L68">
        <v>0.150337268</v>
      </c>
      <c r="M68">
        <v>21968.907800000001</v>
      </c>
      <c r="N68">
        <v>-20454.501799999998</v>
      </c>
      <c r="O68">
        <v>-13397.8804</v>
      </c>
      <c r="P68">
        <v>2.9436302200000002</v>
      </c>
      <c r="Q68">
        <v>-37274.304499999998</v>
      </c>
      <c r="R68" s="22">
        <v>86</v>
      </c>
      <c r="S68">
        <v>238.58595500000001</v>
      </c>
      <c r="T68">
        <v>170</v>
      </c>
      <c r="U68">
        <v>66</v>
      </c>
      <c r="V68">
        <v>66</v>
      </c>
      <c r="W68">
        <v>388</v>
      </c>
      <c r="X68">
        <v>388</v>
      </c>
      <c r="Y68">
        <v>388.002253</v>
      </c>
      <c r="Z68">
        <v>388.002253</v>
      </c>
      <c r="AA68">
        <v>388.002253</v>
      </c>
      <c r="AB68" s="23">
        <v>149.41629800000001</v>
      </c>
      <c r="AC68" s="22">
        <v>4.5387141800000004</v>
      </c>
      <c r="AD68">
        <v>0</v>
      </c>
      <c r="AE68">
        <v>0</v>
      </c>
      <c r="AF68">
        <v>38.368192700000002</v>
      </c>
      <c r="AG68">
        <v>7.6111735899999999</v>
      </c>
      <c r="AH68">
        <v>32.678245599999997</v>
      </c>
      <c r="AI68">
        <v>12.5141098</v>
      </c>
      <c r="AJ68">
        <v>39.603801300000001</v>
      </c>
      <c r="AK68">
        <v>12.710111899999999</v>
      </c>
      <c r="AL68">
        <v>0.83318222900000005</v>
      </c>
      <c r="AM68">
        <v>0.49597383699999997</v>
      </c>
      <c r="AN68">
        <v>1.1199663E-2</v>
      </c>
      <c r="AO68">
        <v>3.1766500000000003E-2</v>
      </c>
      <c r="AP68">
        <v>2.7531410000000002E-3</v>
      </c>
      <c r="AQ68" s="44">
        <v>7.3700000000000002E-5</v>
      </c>
      <c r="AR68" s="44">
        <v>1.03E-5</v>
      </c>
      <c r="AS68">
        <v>0</v>
      </c>
      <c r="AT68">
        <v>0</v>
      </c>
      <c r="AU68" s="23">
        <v>1.6989661999999999E-2</v>
      </c>
      <c r="AV68">
        <v>1.078907E-3</v>
      </c>
      <c r="AW68">
        <v>0</v>
      </c>
      <c r="AX68">
        <v>0</v>
      </c>
      <c r="AY68">
        <v>5.3171386000000001E-2</v>
      </c>
      <c r="AZ68">
        <v>6.7257830000000005E-2</v>
      </c>
      <c r="BA68">
        <v>0.191962559</v>
      </c>
      <c r="BB68">
        <v>1.4146282299999999</v>
      </c>
      <c r="BC68">
        <v>66.696955399999993</v>
      </c>
      <c r="BD68">
        <v>73.434966000000003</v>
      </c>
      <c r="BE68">
        <v>16.543735900000001</v>
      </c>
      <c r="BF68">
        <v>14.381382</v>
      </c>
      <c r="BG68">
        <v>4.0037545899999998</v>
      </c>
      <c r="BH68">
        <v>4.5118979699999997</v>
      </c>
      <c r="BI68">
        <v>11.0040494</v>
      </c>
      <c r="BJ68">
        <v>1.75914916</v>
      </c>
      <c r="BK68">
        <v>44.521958900000001</v>
      </c>
      <c r="BL68">
        <v>0</v>
      </c>
      <c r="BM68">
        <v>0</v>
      </c>
      <c r="BN68">
        <v>6.9384399999999998E-6</v>
      </c>
      <c r="BO68" s="22">
        <v>355813.7365</v>
      </c>
      <c r="BP68">
        <v>3247904.5189999999</v>
      </c>
      <c r="BQ68">
        <v>1477468.3319999999</v>
      </c>
      <c r="BR68">
        <v>1717907.4069999999</v>
      </c>
      <c r="BS68" s="23">
        <f t="shared" si="0"/>
        <v>3603718.2555</v>
      </c>
    </row>
    <row r="69" spans="2:71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20609.517</v>
      </c>
      <c r="I69">
        <v>40390.371099999997</v>
      </c>
      <c r="J69">
        <v>16337.205400000001</v>
      </c>
      <c r="K69">
        <v>6161.0077300000003</v>
      </c>
      <c r="L69">
        <v>0.20125768799999999</v>
      </c>
      <c r="M69">
        <v>27457.364300000001</v>
      </c>
      <c r="N69">
        <v>-19643.4385</v>
      </c>
      <c r="O69">
        <v>-17760.4565</v>
      </c>
      <c r="P69">
        <v>2.9754419599999999</v>
      </c>
      <c r="Q69">
        <v>-37366.362500000003</v>
      </c>
      <c r="R69" s="22">
        <v>86</v>
      </c>
      <c r="S69">
        <v>235.010401</v>
      </c>
      <c r="T69">
        <v>170</v>
      </c>
      <c r="U69">
        <v>66</v>
      </c>
      <c r="V69">
        <v>66</v>
      </c>
      <c r="W69">
        <v>388</v>
      </c>
      <c r="X69">
        <v>388</v>
      </c>
      <c r="Y69">
        <v>388.00153699999998</v>
      </c>
      <c r="Z69">
        <v>388.00153699999998</v>
      </c>
      <c r="AA69">
        <v>388.00153699999998</v>
      </c>
      <c r="AB69" s="23">
        <v>152.99113600000001</v>
      </c>
      <c r="AC69" s="22">
        <v>5.4960216600000003</v>
      </c>
      <c r="AD69">
        <v>0</v>
      </c>
      <c r="AE69">
        <v>0</v>
      </c>
      <c r="AF69">
        <v>37.805497199999998</v>
      </c>
      <c r="AG69">
        <v>7.50315596</v>
      </c>
      <c r="AH69">
        <v>32.2083783</v>
      </c>
      <c r="AI69">
        <v>12.410776</v>
      </c>
      <c r="AJ69">
        <v>42.406530699999998</v>
      </c>
      <c r="AK69">
        <v>13.7258131</v>
      </c>
      <c r="AL69">
        <v>0.90528729399999996</v>
      </c>
      <c r="AM69">
        <v>0.46325978499999998</v>
      </c>
      <c r="AN69">
        <v>1.1757528E-2</v>
      </c>
      <c r="AO69">
        <v>3.4893449E-2</v>
      </c>
      <c r="AP69">
        <v>2.689164E-3</v>
      </c>
      <c r="AQ69" s="44">
        <v>7.3999999999999996E-5</v>
      </c>
      <c r="AR69" s="44">
        <v>1.13E-5</v>
      </c>
      <c r="AS69">
        <v>0</v>
      </c>
      <c r="AT69" s="44">
        <v>0</v>
      </c>
      <c r="AU69" s="23">
        <v>1.6990307999999999E-2</v>
      </c>
      <c r="AV69">
        <v>1.1853429999999999E-3</v>
      </c>
      <c r="AW69">
        <v>0</v>
      </c>
      <c r="AX69">
        <v>0</v>
      </c>
      <c r="AY69">
        <v>4.8250107E-2</v>
      </c>
      <c r="AZ69">
        <v>6.1838413000000002E-2</v>
      </c>
      <c r="BA69">
        <v>0.17622294999999999</v>
      </c>
      <c r="BB69">
        <v>1.3121862799999999</v>
      </c>
      <c r="BC69">
        <v>69.436997599999998</v>
      </c>
      <c r="BD69">
        <v>76.911071800000002</v>
      </c>
      <c r="BE69">
        <v>17.377704300000001</v>
      </c>
      <c r="BF69">
        <v>12.4155563</v>
      </c>
      <c r="BG69">
        <v>4.2125458800000004</v>
      </c>
      <c r="BH69">
        <v>4.7456883799999998</v>
      </c>
      <c r="BI69">
        <v>9.27991542</v>
      </c>
      <c r="BJ69">
        <v>1.48356943</v>
      </c>
      <c r="BK69">
        <v>37.547662799999998</v>
      </c>
      <c r="BL69">
        <v>0</v>
      </c>
      <c r="BM69">
        <v>0</v>
      </c>
      <c r="BN69">
        <v>6.2929600000000003E-6</v>
      </c>
      <c r="BO69" s="22">
        <v>355854.10070000001</v>
      </c>
      <c r="BP69">
        <v>3413002.3360000001</v>
      </c>
      <c r="BQ69">
        <v>1458558.8670000001</v>
      </c>
      <c r="BR69">
        <v>1695471.7409999999</v>
      </c>
      <c r="BS69" s="23">
        <f t="shared" ref="BS69:BS78" si="1">SUM(BO69:BP69)</f>
        <v>3768856.4367</v>
      </c>
    </row>
    <row r="70" spans="2:71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20609.517</v>
      </c>
      <c r="I70">
        <v>40390.371099999997</v>
      </c>
      <c r="J70">
        <v>16337.205400000001</v>
      </c>
      <c r="K70">
        <v>6161.0077300000003</v>
      </c>
      <c r="L70">
        <v>0.26169691499999997</v>
      </c>
      <c r="M70">
        <v>33114.471799999999</v>
      </c>
      <c r="N70">
        <v>-19175.962599999999</v>
      </c>
      <c r="O70">
        <v>-22217.691299999999</v>
      </c>
      <c r="P70">
        <v>3.0085771600000002</v>
      </c>
      <c r="Q70">
        <v>-37466.928999999996</v>
      </c>
      <c r="R70" s="22">
        <v>86</v>
      </c>
      <c r="S70">
        <v>232.514027</v>
      </c>
      <c r="T70">
        <v>170</v>
      </c>
      <c r="U70">
        <v>66</v>
      </c>
      <c r="V70">
        <v>66</v>
      </c>
      <c r="W70">
        <v>388</v>
      </c>
      <c r="X70">
        <v>388</v>
      </c>
      <c r="Y70">
        <v>388.00484699999998</v>
      </c>
      <c r="Z70">
        <v>388.00484699999998</v>
      </c>
      <c r="AA70">
        <v>388.00484699999998</v>
      </c>
      <c r="AB70" s="23">
        <v>155.49081899999999</v>
      </c>
      <c r="AC70" s="22">
        <v>6.3370953999999999</v>
      </c>
      <c r="AD70">
        <v>0</v>
      </c>
      <c r="AE70">
        <v>0</v>
      </c>
      <c r="AF70">
        <v>37.121642899999998</v>
      </c>
      <c r="AG70">
        <v>7.37006652</v>
      </c>
      <c r="AH70">
        <v>31.632607400000001</v>
      </c>
      <c r="AI70">
        <v>12.2463256</v>
      </c>
      <c r="AJ70">
        <v>44.736543900000001</v>
      </c>
      <c r="AK70">
        <v>14.5790598</v>
      </c>
      <c r="AL70">
        <v>0.96683081999999998</v>
      </c>
      <c r="AM70">
        <v>0.43112903400000002</v>
      </c>
      <c r="AN70">
        <v>1.2186575999999999E-2</v>
      </c>
      <c r="AO70">
        <v>3.7652364000000001E-2</v>
      </c>
      <c r="AP70">
        <v>2.6026679999999998E-3</v>
      </c>
      <c r="AQ70" s="44">
        <v>7.3399999999999995E-5</v>
      </c>
      <c r="AR70" s="44">
        <v>1.2099999999999999E-5</v>
      </c>
      <c r="AS70">
        <v>0</v>
      </c>
      <c r="AT70">
        <v>0</v>
      </c>
      <c r="AU70" s="23">
        <v>1.6990786000000001E-2</v>
      </c>
      <c r="AV70">
        <v>1.263548E-3</v>
      </c>
      <c r="AW70">
        <v>0</v>
      </c>
      <c r="AX70">
        <v>0</v>
      </c>
      <c r="AY70">
        <v>4.4362078999999999E-2</v>
      </c>
      <c r="AZ70">
        <v>5.7483946000000001E-2</v>
      </c>
      <c r="BA70">
        <v>0.16361714099999999</v>
      </c>
      <c r="BB70">
        <v>1.22731232</v>
      </c>
      <c r="BC70">
        <v>71.817394500000006</v>
      </c>
      <c r="BD70">
        <v>79.875094700000005</v>
      </c>
      <c r="BE70">
        <v>18.086168499999999</v>
      </c>
      <c r="BF70">
        <v>10.8139532</v>
      </c>
      <c r="BG70">
        <v>4.3900278999999998</v>
      </c>
      <c r="BH70">
        <v>4.9442687899999997</v>
      </c>
      <c r="BI70">
        <v>7.8931694500000003</v>
      </c>
      <c r="BJ70">
        <v>1.2619118499999999</v>
      </c>
      <c r="BK70">
        <v>31.937993599999999</v>
      </c>
      <c r="BL70">
        <v>0</v>
      </c>
      <c r="BM70">
        <v>0</v>
      </c>
      <c r="BN70">
        <v>5.8147999999999998E-6</v>
      </c>
      <c r="BO70" s="22">
        <v>355897.15149999998</v>
      </c>
      <c r="BP70">
        <v>3589226.0580000002</v>
      </c>
      <c r="BQ70">
        <v>1445737.7220000001</v>
      </c>
      <c r="BR70">
        <v>1678365.1370000001</v>
      </c>
      <c r="BS70" s="23">
        <f t="shared" si="1"/>
        <v>3945123.2095000003</v>
      </c>
    </row>
    <row r="71" spans="2:71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20609.517</v>
      </c>
      <c r="I71">
        <v>40390.371099999997</v>
      </c>
      <c r="J71">
        <v>16337.205400000001</v>
      </c>
      <c r="K71">
        <v>6161.0077300000003</v>
      </c>
      <c r="L71">
        <v>0.33440162400000001</v>
      </c>
      <c r="M71">
        <v>38940.893799999998</v>
      </c>
      <c r="N71">
        <v>-19018.237300000001</v>
      </c>
      <c r="O71">
        <v>-26761.5164</v>
      </c>
      <c r="P71">
        <v>3.0420486699999998</v>
      </c>
      <c r="Q71">
        <v>-37569.551399999997</v>
      </c>
      <c r="R71" s="22">
        <v>86</v>
      </c>
      <c r="S71">
        <v>230.78994800000001</v>
      </c>
      <c r="T71">
        <v>170</v>
      </c>
      <c r="U71">
        <v>66</v>
      </c>
      <c r="V71">
        <v>66</v>
      </c>
      <c r="W71">
        <v>388</v>
      </c>
      <c r="X71">
        <v>388</v>
      </c>
      <c r="Y71">
        <v>388.00448699999998</v>
      </c>
      <c r="Z71">
        <v>388.00448699999998</v>
      </c>
      <c r="AA71">
        <v>388.00448699999998</v>
      </c>
      <c r="AB71" s="23">
        <v>157.214539</v>
      </c>
      <c r="AC71" s="22">
        <v>7.0777356400000002</v>
      </c>
      <c r="AD71">
        <v>0</v>
      </c>
      <c r="AE71">
        <v>0</v>
      </c>
      <c r="AF71">
        <v>36.375080500000003</v>
      </c>
      <c r="AG71">
        <v>7.22382364</v>
      </c>
      <c r="AH71">
        <v>31.001564500000001</v>
      </c>
      <c r="AI71">
        <v>12.0461355</v>
      </c>
      <c r="AJ71">
        <v>46.6942424</v>
      </c>
      <c r="AK71">
        <v>15.303195499999999</v>
      </c>
      <c r="AL71">
        <v>1.0198323499999999</v>
      </c>
      <c r="AM71">
        <v>0.400726427</v>
      </c>
      <c r="AN71">
        <v>1.2527672E-2</v>
      </c>
      <c r="AO71">
        <v>4.0098250000000002E-2</v>
      </c>
      <c r="AP71">
        <v>2.5003579999999998E-3</v>
      </c>
      <c r="AQ71" s="44">
        <v>7.2200000000000007E-5</v>
      </c>
      <c r="AR71" s="44">
        <v>1.27E-5</v>
      </c>
      <c r="AS71">
        <v>0</v>
      </c>
      <c r="AT71">
        <v>0</v>
      </c>
      <c r="AU71" s="23">
        <v>1.699115E-2</v>
      </c>
      <c r="AV71">
        <v>1.323671E-3</v>
      </c>
      <c r="AW71">
        <v>0</v>
      </c>
      <c r="AX71">
        <v>0</v>
      </c>
      <c r="AY71">
        <v>4.1215458000000003E-2</v>
      </c>
      <c r="AZ71">
        <v>5.3898996999999997E-2</v>
      </c>
      <c r="BA71">
        <v>0.15326968899999999</v>
      </c>
      <c r="BB71">
        <v>1.1557135000000001</v>
      </c>
      <c r="BC71">
        <v>73.879233400000004</v>
      </c>
      <c r="BD71">
        <v>82.408352199999996</v>
      </c>
      <c r="BE71">
        <v>18.690238300000001</v>
      </c>
      <c r="BF71">
        <v>9.5007189699999994</v>
      </c>
      <c r="BG71">
        <v>4.5415037700000003</v>
      </c>
      <c r="BH71">
        <v>5.1136319300000004</v>
      </c>
      <c r="BI71">
        <v>6.7707778599999999</v>
      </c>
      <c r="BJ71">
        <v>1.0825043400000001</v>
      </c>
      <c r="BK71">
        <v>27.397560899999998</v>
      </c>
      <c r="BL71">
        <v>0</v>
      </c>
      <c r="BM71">
        <v>0</v>
      </c>
      <c r="BN71">
        <v>5.4507299999999997E-6</v>
      </c>
      <c r="BO71" s="22">
        <v>355942.88170000003</v>
      </c>
      <c r="BP71">
        <v>3775713.4530000002</v>
      </c>
      <c r="BQ71">
        <v>1437230.753</v>
      </c>
      <c r="BR71">
        <v>1665179.7420000001</v>
      </c>
      <c r="BS71" s="23">
        <f t="shared" si="1"/>
        <v>4131656.3347000005</v>
      </c>
    </row>
    <row r="72" spans="2:71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20609.517</v>
      </c>
      <c r="I72">
        <v>40390.371099999997</v>
      </c>
      <c r="J72">
        <v>16337.205400000001</v>
      </c>
      <c r="K72">
        <v>6161.0077300000003</v>
      </c>
      <c r="L72">
        <v>0.42330818799999997</v>
      </c>
      <c r="M72">
        <v>44937.031199999998</v>
      </c>
      <c r="N72">
        <v>-19140.246800000001</v>
      </c>
      <c r="O72">
        <v>-31385.300800000001</v>
      </c>
      <c r="P72">
        <v>3.07538095</v>
      </c>
      <c r="Q72">
        <v>-37671.516900000002</v>
      </c>
      <c r="R72" s="22">
        <v>86</v>
      </c>
      <c r="S72">
        <v>229.64747700000001</v>
      </c>
      <c r="T72">
        <v>170</v>
      </c>
      <c r="U72">
        <v>66</v>
      </c>
      <c r="V72">
        <v>66</v>
      </c>
      <c r="W72">
        <v>388</v>
      </c>
      <c r="X72">
        <v>388</v>
      </c>
      <c r="Y72">
        <v>388.01858700000003</v>
      </c>
      <c r="Z72">
        <v>388.01858700000003</v>
      </c>
      <c r="AA72">
        <v>388.01858700000003</v>
      </c>
      <c r="AB72" s="23">
        <v>158.37110899999999</v>
      </c>
      <c r="AC72" s="22">
        <v>7.7293686700000004</v>
      </c>
      <c r="AD72">
        <v>0</v>
      </c>
      <c r="AE72">
        <v>0</v>
      </c>
      <c r="AF72">
        <v>35.6067654</v>
      </c>
      <c r="AG72">
        <v>7.0727499600000003</v>
      </c>
      <c r="AH72">
        <v>30.350651500000001</v>
      </c>
      <c r="AI72">
        <v>11.8275082</v>
      </c>
      <c r="AJ72">
        <v>48.350650999999999</v>
      </c>
      <c r="AK72">
        <v>15.9208154</v>
      </c>
      <c r="AL72">
        <v>1.0656161799999999</v>
      </c>
      <c r="AM72">
        <v>0.37245176400000002</v>
      </c>
      <c r="AN72">
        <v>1.2804332E-2</v>
      </c>
      <c r="AO72">
        <v>4.2264675000000002E-2</v>
      </c>
      <c r="AP72">
        <v>2.3871629999999999E-3</v>
      </c>
      <c r="AQ72" s="44">
        <v>7.0300000000000001E-5</v>
      </c>
      <c r="AR72" s="44">
        <v>1.3200000000000001E-5</v>
      </c>
      <c r="AS72">
        <v>0</v>
      </c>
      <c r="AT72" s="44">
        <v>0</v>
      </c>
      <c r="AU72" s="23">
        <v>1.6991432000000001E-2</v>
      </c>
      <c r="AV72">
        <v>1.371651E-3</v>
      </c>
      <c r="AW72">
        <v>0</v>
      </c>
      <c r="AX72">
        <v>0</v>
      </c>
      <c r="AY72">
        <v>3.8633225E-2</v>
      </c>
      <c r="AZ72">
        <v>5.0910412000000002E-2</v>
      </c>
      <c r="BA72">
        <v>0.144665396</v>
      </c>
      <c r="BB72">
        <v>1.09487055</v>
      </c>
      <c r="BC72">
        <v>75.678817800000004</v>
      </c>
      <c r="BD72">
        <v>84.591434800000002</v>
      </c>
      <c r="BE72">
        <v>19.209403399999999</v>
      </c>
      <c r="BF72">
        <v>8.4167356400000006</v>
      </c>
      <c r="BG72">
        <v>4.6717591499999997</v>
      </c>
      <c r="BH72">
        <v>5.25918668</v>
      </c>
      <c r="BI72">
        <v>5.8561024599999998</v>
      </c>
      <c r="BJ72">
        <v>0.93629507300000003</v>
      </c>
      <c r="BK72">
        <v>23.697285999999998</v>
      </c>
      <c r="BL72">
        <v>0</v>
      </c>
      <c r="BM72">
        <v>0</v>
      </c>
      <c r="BN72">
        <v>5.1688100000000002E-6</v>
      </c>
      <c r="BO72" s="22">
        <v>355994.2513</v>
      </c>
      <c r="BP72">
        <v>3971760.6749999998</v>
      </c>
      <c r="BQ72">
        <v>1431952.9240000001</v>
      </c>
      <c r="BR72">
        <v>1655087.17</v>
      </c>
      <c r="BS72" s="23">
        <f t="shared" si="1"/>
        <v>4327754.9262999995</v>
      </c>
    </row>
    <row r="73" spans="2:71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20609.517</v>
      </c>
      <c r="I73">
        <v>40390.371099999997</v>
      </c>
      <c r="J73">
        <v>16337.205400000001</v>
      </c>
      <c r="K73">
        <v>6161.0077300000003</v>
      </c>
      <c r="L73">
        <v>0.53427090099999996</v>
      </c>
      <c r="M73">
        <v>51103.0605</v>
      </c>
      <c r="N73">
        <v>-19519.059600000001</v>
      </c>
      <c r="O73">
        <v>-36081.544600000001</v>
      </c>
      <c r="P73">
        <v>3.1080214900000001</v>
      </c>
      <c r="Q73">
        <v>-37769.389499999997</v>
      </c>
      <c r="R73" s="22">
        <v>86</v>
      </c>
      <c r="S73">
        <v>228.90043299999999</v>
      </c>
      <c r="T73">
        <v>170</v>
      </c>
      <c r="U73">
        <v>66</v>
      </c>
      <c r="V73">
        <v>66</v>
      </c>
      <c r="W73">
        <v>388</v>
      </c>
      <c r="X73">
        <v>388</v>
      </c>
      <c r="Y73">
        <v>388.02177</v>
      </c>
      <c r="Z73">
        <v>388.02177</v>
      </c>
      <c r="AA73">
        <v>388.02177</v>
      </c>
      <c r="AB73" s="23">
        <v>159.12133700000001</v>
      </c>
      <c r="AC73" s="22">
        <v>8.3076471699999992</v>
      </c>
      <c r="AD73">
        <v>0</v>
      </c>
      <c r="AE73">
        <v>0</v>
      </c>
      <c r="AF73">
        <v>34.8390348</v>
      </c>
      <c r="AG73">
        <v>6.9214320799999998</v>
      </c>
      <c r="AH73">
        <v>29.699299700000001</v>
      </c>
      <c r="AI73">
        <v>11.6009685</v>
      </c>
      <c r="AJ73">
        <v>49.769878499999997</v>
      </c>
      <c r="AK73">
        <v>16.4543623</v>
      </c>
      <c r="AL73">
        <v>1.10560679</v>
      </c>
      <c r="AM73">
        <v>0.34653325099999999</v>
      </c>
      <c r="AN73">
        <v>1.3036867000000001E-2</v>
      </c>
      <c r="AO73">
        <v>4.4195506000000002E-2</v>
      </c>
      <c r="AP73">
        <v>2.2681329999999999E-3</v>
      </c>
      <c r="AQ73" s="44">
        <v>6.7999999999999999E-5</v>
      </c>
      <c r="AR73" s="44">
        <v>1.3499999999999999E-5</v>
      </c>
      <c r="AS73">
        <v>0</v>
      </c>
      <c r="AT73">
        <v>0</v>
      </c>
      <c r="AU73" s="23">
        <v>1.6991655000000001E-2</v>
      </c>
      <c r="AV73">
        <v>1.4114310000000001E-3</v>
      </c>
      <c r="AW73">
        <v>0</v>
      </c>
      <c r="AX73">
        <v>0</v>
      </c>
      <c r="AY73">
        <v>3.6468558999999998E-2</v>
      </c>
      <c r="AZ73">
        <v>4.8366287000000001E-2</v>
      </c>
      <c r="BA73">
        <v>0.13735713199999999</v>
      </c>
      <c r="BB73">
        <v>1.04230332</v>
      </c>
      <c r="BC73">
        <v>77.241955200000007</v>
      </c>
      <c r="BD73">
        <v>86.474766700000004</v>
      </c>
      <c r="BE73">
        <v>19.656938199999999</v>
      </c>
      <c r="BF73">
        <v>7.5144943599999996</v>
      </c>
      <c r="BG73">
        <v>4.7841698199999998</v>
      </c>
      <c r="BH73">
        <v>5.3847325100000001</v>
      </c>
      <c r="BI73">
        <v>5.1045395100000004</v>
      </c>
      <c r="BJ73">
        <v>0.81615565999999995</v>
      </c>
      <c r="BK73">
        <v>20.656769499999999</v>
      </c>
      <c r="BL73">
        <v>0</v>
      </c>
      <c r="BM73">
        <v>0</v>
      </c>
      <c r="BN73">
        <v>4.9453599999999999E-6</v>
      </c>
      <c r="BO73" s="22">
        <v>356050.08299999998</v>
      </c>
      <c r="BP73">
        <v>4176758.4649999999</v>
      </c>
      <c r="BQ73">
        <v>1428829.9950000001</v>
      </c>
      <c r="BR73">
        <v>1647153.1610000001</v>
      </c>
      <c r="BS73" s="23">
        <f t="shared" si="1"/>
        <v>4532808.5479999995</v>
      </c>
    </row>
    <row r="74" spans="2:71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20609.517</v>
      </c>
      <c r="I74">
        <v>40390.371099999997</v>
      </c>
      <c r="J74">
        <v>16337.205400000001</v>
      </c>
      <c r="K74">
        <v>6161.0077300000003</v>
      </c>
      <c r="L74">
        <v>0.67640122199999997</v>
      </c>
      <c r="M74">
        <v>57438.971799999999</v>
      </c>
      <c r="N74">
        <v>-20135.999400000001</v>
      </c>
      <c r="O74">
        <v>-40843.567900000002</v>
      </c>
      <c r="P74">
        <v>3.1396776599999998</v>
      </c>
      <c r="Q74">
        <v>-37861.628499999999</v>
      </c>
      <c r="R74" s="22">
        <v>86</v>
      </c>
      <c r="S74">
        <v>228.428347</v>
      </c>
      <c r="T74">
        <v>170</v>
      </c>
      <c r="U74">
        <v>66</v>
      </c>
      <c r="V74">
        <v>66</v>
      </c>
      <c r="W74">
        <v>388</v>
      </c>
      <c r="X74">
        <v>388</v>
      </c>
      <c r="Y74">
        <v>388.00613499999997</v>
      </c>
      <c r="Z74">
        <v>388.00613499999997</v>
      </c>
      <c r="AA74">
        <v>388.00613499999997</v>
      </c>
      <c r="AB74" s="23">
        <v>159.577788</v>
      </c>
      <c r="AC74" s="22">
        <v>8.8241623800000006</v>
      </c>
      <c r="AD74">
        <v>0</v>
      </c>
      <c r="AE74">
        <v>0</v>
      </c>
      <c r="AF74">
        <v>34.086770899999998</v>
      </c>
      <c r="AG74">
        <v>6.7729227999999999</v>
      </c>
      <c r="AH74">
        <v>29.060447100000001</v>
      </c>
      <c r="AI74">
        <v>11.373506799999999</v>
      </c>
      <c r="AJ74">
        <v>50.998134800000003</v>
      </c>
      <c r="AK74">
        <v>16.9197031</v>
      </c>
      <c r="AL74">
        <v>1.14081097</v>
      </c>
      <c r="AM74">
        <v>0.32295062800000002</v>
      </c>
      <c r="AN74">
        <v>1.3237367E-2</v>
      </c>
      <c r="AO74">
        <v>4.5922642999999999E-2</v>
      </c>
      <c r="AP74">
        <v>2.147113E-3</v>
      </c>
      <c r="AQ74" s="44">
        <v>6.5400000000000004E-5</v>
      </c>
      <c r="AR74" s="44">
        <v>1.36E-5</v>
      </c>
      <c r="AS74">
        <v>0</v>
      </c>
      <c r="AT74">
        <v>0</v>
      </c>
      <c r="AU74" s="23">
        <v>1.6991836E-2</v>
      </c>
      <c r="AV74">
        <v>1.445387E-3</v>
      </c>
      <c r="AW74">
        <v>0</v>
      </c>
      <c r="AX74">
        <v>0</v>
      </c>
      <c r="AY74">
        <v>3.4625383000000003E-2</v>
      </c>
      <c r="AZ74">
        <v>4.6168810999999997E-2</v>
      </c>
      <c r="BA74">
        <v>0.131056745</v>
      </c>
      <c r="BB74">
        <v>0.996381666</v>
      </c>
      <c r="BC74">
        <v>78.599600600000002</v>
      </c>
      <c r="BD74">
        <v>88.105014999999995</v>
      </c>
      <c r="BE74">
        <v>20.044449700000001</v>
      </c>
      <c r="BF74">
        <v>6.75750853</v>
      </c>
      <c r="BG74">
        <v>4.8816382100000002</v>
      </c>
      <c r="BH74">
        <v>5.49353581</v>
      </c>
      <c r="BI74">
        <v>4.48202692</v>
      </c>
      <c r="BJ74">
        <v>0.71664242199999995</v>
      </c>
      <c r="BK74">
        <v>18.138247400000001</v>
      </c>
      <c r="BL74">
        <v>0</v>
      </c>
      <c r="BM74">
        <v>0</v>
      </c>
      <c r="BN74">
        <v>4.7650199999999998E-6</v>
      </c>
      <c r="BO74" s="22">
        <v>356111.7231</v>
      </c>
      <c r="BP74">
        <v>4390220.6040000003</v>
      </c>
      <c r="BQ74">
        <v>1427175.27</v>
      </c>
      <c r="BR74">
        <v>1640784.281</v>
      </c>
      <c r="BS74" s="23">
        <f t="shared" si="1"/>
        <v>4746332.3271000003</v>
      </c>
    </row>
    <row r="75" spans="2:71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20609.517</v>
      </c>
      <c r="I75">
        <v>40390.371099999997</v>
      </c>
      <c r="J75">
        <v>16337.205400000001</v>
      </c>
      <c r="K75">
        <v>6161.0077300000003</v>
      </c>
      <c r="L75">
        <v>0.86471584499999998</v>
      </c>
      <c r="M75">
        <v>63944.606800000001</v>
      </c>
      <c r="N75">
        <v>-20971.117099999999</v>
      </c>
      <c r="O75">
        <v>-45668.798199999997</v>
      </c>
      <c r="P75">
        <v>3.1706903999999998</v>
      </c>
      <c r="Q75">
        <v>-37950.905299999999</v>
      </c>
      <c r="R75" s="22">
        <v>86</v>
      </c>
      <c r="S75">
        <v>228.22723199999999</v>
      </c>
      <c r="T75">
        <v>170</v>
      </c>
      <c r="U75">
        <v>66</v>
      </c>
      <c r="V75">
        <v>66</v>
      </c>
      <c r="W75">
        <v>388</v>
      </c>
      <c r="X75">
        <v>388</v>
      </c>
      <c r="Y75">
        <v>388.03091499999999</v>
      </c>
      <c r="Z75">
        <v>388.03091499999999</v>
      </c>
      <c r="AA75">
        <v>388.03091499999999</v>
      </c>
      <c r="AB75" s="23">
        <v>159.803684</v>
      </c>
      <c r="AC75" s="22">
        <v>9.2804207400000003</v>
      </c>
      <c r="AD75">
        <v>0</v>
      </c>
      <c r="AE75">
        <v>0</v>
      </c>
      <c r="AF75">
        <v>33.365247799999999</v>
      </c>
      <c r="AG75">
        <v>6.6302953999999996</v>
      </c>
      <c r="AH75">
        <v>28.4472162</v>
      </c>
      <c r="AI75">
        <v>11.151011799999999</v>
      </c>
      <c r="AJ75">
        <v>52.055791399999997</v>
      </c>
      <c r="AK75">
        <v>17.320949800000001</v>
      </c>
      <c r="AL75">
        <v>1.1713774800000001</v>
      </c>
      <c r="AM75">
        <v>0.30142754900000002</v>
      </c>
      <c r="AN75">
        <v>1.3405689E-2</v>
      </c>
      <c r="AO75">
        <v>4.7445684000000002E-2</v>
      </c>
      <c r="AP75">
        <v>2.0260740000000001E-3</v>
      </c>
      <c r="AQ75" s="44">
        <v>6.2600000000000004E-5</v>
      </c>
      <c r="AR75" s="44">
        <v>1.36E-5</v>
      </c>
      <c r="AS75">
        <v>0</v>
      </c>
      <c r="AT75">
        <v>0</v>
      </c>
      <c r="AU75" s="23">
        <v>1.699198E-2</v>
      </c>
      <c r="AV75">
        <v>1.474885E-3</v>
      </c>
      <c r="AW75">
        <v>0</v>
      </c>
      <c r="AX75">
        <v>0</v>
      </c>
      <c r="AY75">
        <v>3.3066277999999998E-2</v>
      </c>
      <c r="AZ75">
        <v>4.4289690999999999E-2</v>
      </c>
      <c r="BA75">
        <v>0.12567701000000001</v>
      </c>
      <c r="BB75">
        <v>0.95674073800000003</v>
      </c>
      <c r="BC75">
        <v>79.819376899999995</v>
      </c>
      <c r="BD75">
        <v>89.549377300000003</v>
      </c>
      <c r="BE75">
        <v>20.386173700000001</v>
      </c>
      <c r="BF75">
        <v>6.1187939699999996</v>
      </c>
      <c r="BG75">
        <v>4.9674879900000004</v>
      </c>
      <c r="BH75">
        <v>5.5893581799999996</v>
      </c>
      <c r="BI75">
        <v>3.9630809299999998</v>
      </c>
      <c r="BJ75">
        <v>0.63368250299999995</v>
      </c>
      <c r="BK75">
        <v>16.038647099999999</v>
      </c>
      <c r="BL75">
        <v>0</v>
      </c>
      <c r="BM75">
        <v>0</v>
      </c>
      <c r="BN75">
        <v>4.6206100000000001E-6</v>
      </c>
      <c r="BO75" s="22">
        <v>356188.76189999998</v>
      </c>
      <c r="BP75">
        <v>4611786.8660000004</v>
      </c>
      <c r="BQ75">
        <v>1427003.4939999999</v>
      </c>
      <c r="BR75">
        <v>1636090.99</v>
      </c>
      <c r="BS75" s="23">
        <f t="shared" si="1"/>
        <v>4967975.6279000007</v>
      </c>
    </row>
    <row r="76" spans="2:71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20609.517</v>
      </c>
      <c r="I76">
        <v>40390.371099999997</v>
      </c>
      <c r="J76">
        <v>16337.205400000001</v>
      </c>
      <c r="K76">
        <v>6161.0077300000003</v>
      </c>
      <c r="L76">
        <v>1.1258847599999999</v>
      </c>
      <c r="M76">
        <v>70619.671300000002</v>
      </c>
      <c r="N76">
        <v>-22016.9303</v>
      </c>
      <c r="O76">
        <v>-50548.618199999997</v>
      </c>
      <c r="P76">
        <v>3.20044789</v>
      </c>
      <c r="Q76">
        <v>-38033.458400000003</v>
      </c>
      <c r="R76" s="22">
        <v>86</v>
      </c>
      <c r="S76">
        <v>228.15164200000001</v>
      </c>
      <c r="T76">
        <v>170</v>
      </c>
      <c r="U76">
        <v>66</v>
      </c>
      <c r="V76">
        <v>66</v>
      </c>
      <c r="W76">
        <v>388</v>
      </c>
      <c r="X76">
        <v>388</v>
      </c>
      <c r="Y76">
        <v>388.02815099999998</v>
      </c>
      <c r="Z76">
        <v>388.02815099999998</v>
      </c>
      <c r="AA76">
        <v>388.02815099999998</v>
      </c>
      <c r="AB76" s="23">
        <v>159.876509</v>
      </c>
      <c r="AC76" s="22">
        <v>9.6927444600000001</v>
      </c>
      <c r="AD76">
        <v>0</v>
      </c>
      <c r="AE76">
        <v>0</v>
      </c>
      <c r="AF76">
        <v>32.672768099999999</v>
      </c>
      <c r="AG76">
        <v>6.4932938099999999</v>
      </c>
      <c r="AH76">
        <v>27.858370900000001</v>
      </c>
      <c r="AI76">
        <v>10.934747399999999</v>
      </c>
      <c r="AJ76">
        <v>52.986415899999997</v>
      </c>
      <c r="AK76">
        <v>17.676223100000001</v>
      </c>
      <c r="AL76">
        <v>1.1986101199999999</v>
      </c>
      <c r="AM76">
        <v>0.28199044600000001</v>
      </c>
      <c r="AN76">
        <v>1.3556006000000001E-2</v>
      </c>
      <c r="AO76">
        <v>4.8815598000000002E-2</v>
      </c>
      <c r="AP76">
        <v>1.9084099999999999E-3</v>
      </c>
      <c r="AQ76" s="44">
        <v>5.9700000000000001E-5</v>
      </c>
      <c r="AR76" s="44">
        <v>1.3499999999999999E-5</v>
      </c>
      <c r="AS76">
        <v>0</v>
      </c>
      <c r="AT76">
        <v>0</v>
      </c>
      <c r="AU76" s="23">
        <v>1.69921E-2</v>
      </c>
      <c r="AV76">
        <v>1.5011810000000001E-3</v>
      </c>
      <c r="AW76">
        <v>0</v>
      </c>
      <c r="AX76">
        <v>0</v>
      </c>
      <c r="AY76">
        <v>3.1704431999999998E-2</v>
      </c>
      <c r="AZ76">
        <v>4.2628482000000002E-2</v>
      </c>
      <c r="BA76">
        <v>0.120927719</v>
      </c>
      <c r="BB76">
        <v>0.92146965599999997</v>
      </c>
      <c r="BC76">
        <v>80.884147400000003</v>
      </c>
      <c r="BD76">
        <v>90.811152300000003</v>
      </c>
      <c r="BE76">
        <v>20.685127099999999</v>
      </c>
      <c r="BF76">
        <v>5.5745604999999996</v>
      </c>
      <c r="BG76">
        <v>5.0427032699999996</v>
      </c>
      <c r="BH76">
        <v>5.6732784000000001</v>
      </c>
      <c r="BI76">
        <v>3.5264665800000001</v>
      </c>
      <c r="BJ76">
        <v>0.56388232100000002</v>
      </c>
      <c r="BK76">
        <v>14.272087900000001</v>
      </c>
      <c r="BL76">
        <v>0</v>
      </c>
      <c r="BM76">
        <v>0</v>
      </c>
      <c r="BN76">
        <v>4.5005999999999997E-6</v>
      </c>
      <c r="BO76" s="22">
        <v>356279.65250000003</v>
      </c>
      <c r="BP76">
        <v>4841092.6339999996</v>
      </c>
      <c r="BQ76">
        <v>1427456.523</v>
      </c>
      <c r="BR76">
        <v>1632204.5079999999</v>
      </c>
      <c r="BS76" s="23">
        <f t="shared" si="1"/>
        <v>5197372.2864999995</v>
      </c>
    </row>
    <row r="77" spans="2:71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20609.517</v>
      </c>
      <c r="I77">
        <v>40390.371099999997</v>
      </c>
      <c r="J77">
        <v>16337.205400000001</v>
      </c>
      <c r="K77">
        <v>6161.0077300000003</v>
      </c>
      <c r="L77">
        <v>1.5123825399999999</v>
      </c>
      <c r="M77">
        <v>77463.8</v>
      </c>
      <c r="N77">
        <v>-23261.142100000001</v>
      </c>
      <c r="O77">
        <v>-55480.0092</v>
      </c>
      <c r="P77">
        <v>3.2292016000000001</v>
      </c>
      <c r="Q77">
        <v>-38111.070299999999</v>
      </c>
      <c r="R77" s="22">
        <v>86</v>
      </c>
      <c r="S77">
        <v>228.19916000000001</v>
      </c>
      <c r="T77">
        <v>170</v>
      </c>
      <c r="U77">
        <v>66</v>
      </c>
      <c r="V77">
        <v>66</v>
      </c>
      <c r="W77">
        <v>388</v>
      </c>
      <c r="X77">
        <v>388</v>
      </c>
      <c r="Y77">
        <v>388.029404</v>
      </c>
      <c r="Z77">
        <v>388.029404</v>
      </c>
      <c r="AA77">
        <v>388.029404</v>
      </c>
      <c r="AB77" s="23">
        <v>159.83024399999999</v>
      </c>
      <c r="AC77" s="22">
        <v>10.063580699999999</v>
      </c>
      <c r="AD77">
        <v>0</v>
      </c>
      <c r="AE77">
        <v>0</v>
      </c>
      <c r="AF77">
        <v>32.014901700000003</v>
      </c>
      <c r="AG77">
        <v>6.3630459100000003</v>
      </c>
      <c r="AH77">
        <v>27.2987149</v>
      </c>
      <c r="AI77">
        <v>10.727047900000001</v>
      </c>
      <c r="AJ77">
        <v>53.804200399999999</v>
      </c>
      <c r="AK77">
        <v>17.989082199999999</v>
      </c>
      <c r="AL77">
        <v>1.2227013900000001</v>
      </c>
      <c r="AM77">
        <v>0.26438520700000001</v>
      </c>
      <c r="AN77">
        <v>1.368812E-2</v>
      </c>
      <c r="AO77">
        <v>5.0038480000000003E-2</v>
      </c>
      <c r="AP77">
        <v>1.7951740000000001E-3</v>
      </c>
      <c r="AQ77" s="44">
        <v>5.6700000000000003E-5</v>
      </c>
      <c r="AR77" s="44">
        <v>1.3200000000000001E-5</v>
      </c>
      <c r="AS77">
        <v>0</v>
      </c>
      <c r="AT77">
        <v>0</v>
      </c>
      <c r="AU77" s="23">
        <v>1.6992199999999999E-2</v>
      </c>
      <c r="AV77">
        <v>1.524891E-3</v>
      </c>
      <c r="AW77">
        <v>0</v>
      </c>
      <c r="AX77">
        <v>0</v>
      </c>
      <c r="AY77">
        <v>3.0516907999999999E-2</v>
      </c>
      <c r="AZ77">
        <v>4.1165779999999999E-2</v>
      </c>
      <c r="BA77">
        <v>0.116750542</v>
      </c>
      <c r="BB77">
        <v>0.89024499700000004</v>
      </c>
      <c r="BC77">
        <v>81.834748500000003</v>
      </c>
      <c r="BD77">
        <v>91.931375299999999</v>
      </c>
      <c r="BE77">
        <v>20.950112699999998</v>
      </c>
      <c r="BF77">
        <v>5.1080797499999999</v>
      </c>
      <c r="BG77">
        <v>5.1093626600000004</v>
      </c>
      <c r="BH77">
        <v>5.7476424799999997</v>
      </c>
      <c r="BI77">
        <v>3.1567424599999998</v>
      </c>
      <c r="BJ77">
        <v>0.50477397199999996</v>
      </c>
      <c r="BK77">
        <v>12.7761145</v>
      </c>
      <c r="BL77">
        <v>0</v>
      </c>
      <c r="BM77">
        <v>0</v>
      </c>
      <c r="BN77">
        <v>4.4011400000000004E-6</v>
      </c>
      <c r="BO77" s="22">
        <v>356397.90220000001</v>
      </c>
      <c r="BP77">
        <v>5077888.7510000002</v>
      </c>
      <c r="BQ77">
        <v>1428544.1410000001</v>
      </c>
      <c r="BR77">
        <v>1629169.524</v>
      </c>
      <c r="BS77" s="23">
        <f t="shared" si="1"/>
        <v>5434286.6532000005</v>
      </c>
    </row>
    <row r="78" spans="2:71" ht="18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20609.517</v>
      </c>
      <c r="I78" s="25">
        <v>40390.371099999997</v>
      </c>
      <c r="J78" s="25">
        <v>16337.205400000001</v>
      </c>
      <c r="K78" s="25">
        <v>6161.0077300000003</v>
      </c>
      <c r="L78" s="25">
        <v>2.14424408</v>
      </c>
      <c r="M78" s="25">
        <v>84476.541500000007</v>
      </c>
      <c r="N78" s="25">
        <v>-24698.977999999999</v>
      </c>
      <c r="O78" s="25">
        <v>-60456.4467</v>
      </c>
      <c r="P78" s="25">
        <v>3.2567141199999998</v>
      </c>
      <c r="Q78" s="25">
        <v>-38182.315999999999</v>
      </c>
      <c r="R78" s="24">
        <v>86</v>
      </c>
      <c r="S78" s="25">
        <v>228.29936499999999</v>
      </c>
      <c r="T78" s="25">
        <v>170</v>
      </c>
      <c r="U78" s="25">
        <v>66</v>
      </c>
      <c r="V78" s="25">
        <v>66</v>
      </c>
      <c r="W78" s="25">
        <v>388</v>
      </c>
      <c r="X78" s="25">
        <v>388</v>
      </c>
      <c r="Y78" s="25">
        <v>388.00453299999998</v>
      </c>
      <c r="Z78" s="25">
        <v>388.00453299999998</v>
      </c>
      <c r="AA78" s="25">
        <v>388.00453299999998</v>
      </c>
      <c r="AB78" s="26">
        <v>159.70516799999999</v>
      </c>
      <c r="AC78" s="24">
        <v>10.4020923</v>
      </c>
      <c r="AD78" s="25">
        <v>0</v>
      </c>
      <c r="AE78" s="25">
        <v>0</v>
      </c>
      <c r="AF78" s="25">
        <v>31.389475999999998</v>
      </c>
      <c r="AG78" s="25">
        <v>6.2391591200000001</v>
      </c>
      <c r="AH78" s="25">
        <v>26.766497300000001</v>
      </c>
      <c r="AI78" s="25">
        <v>10.5280919</v>
      </c>
      <c r="AJ78" s="25">
        <v>54.5336535</v>
      </c>
      <c r="AK78" s="25">
        <v>18.2696082</v>
      </c>
      <c r="AL78" s="25">
        <v>1.2443888999999999</v>
      </c>
      <c r="AM78" s="25">
        <v>0.24850061100000001</v>
      </c>
      <c r="AN78" s="25">
        <v>1.3808766E-2</v>
      </c>
      <c r="AO78" s="25">
        <v>5.1144949000000002E-2</v>
      </c>
      <c r="AP78" s="25">
        <v>1.6877960000000001E-3</v>
      </c>
      <c r="AQ78" s="45">
        <v>5.38E-5</v>
      </c>
      <c r="AR78" s="45">
        <v>1.29E-5</v>
      </c>
      <c r="AS78" s="25">
        <v>0</v>
      </c>
      <c r="AT78" s="45">
        <v>0</v>
      </c>
      <c r="AU78" s="26">
        <v>1.6992284E-2</v>
      </c>
      <c r="AV78" s="25">
        <v>1.5465329999999999E-3</v>
      </c>
      <c r="AW78" s="25">
        <v>0</v>
      </c>
      <c r="AX78" s="25">
        <v>0</v>
      </c>
      <c r="AY78" s="25">
        <v>2.9460085E-2</v>
      </c>
      <c r="AZ78" s="25">
        <v>3.9851310000000001E-2</v>
      </c>
      <c r="BA78" s="25">
        <v>0.113000383</v>
      </c>
      <c r="BB78" s="25">
        <v>0.86208488999999999</v>
      </c>
      <c r="BC78" s="25">
        <v>82.669290500000002</v>
      </c>
      <c r="BD78" s="25">
        <v>92.918295499999999</v>
      </c>
      <c r="BE78" s="25">
        <v>21.1840905</v>
      </c>
      <c r="BF78" s="25">
        <v>4.7050344700000002</v>
      </c>
      <c r="BG78" s="25">
        <v>5.1683137300000004</v>
      </c>
      <c r="BH78" s="25">
        <v>5.8133866000000003</v>
      </c>
      <c r="BI78" s="25">
        <v>2.8412293800000001</v>
      </c>
      <c r="BJ78" s="25">
        <v>0.45433108799999999</v>
      </c>
      <c r="BK78" s="25">
        <v>11.499445700000001</v>
      </c>
      <c r="BL78" s="25">
        <v>0</v>
      </c>
      <c r="BM78" s="25">
        <v>0</v>
      </c>
      <c r="BN78" s="25">
        <v>4.3165000000000001E-6</v>
      </c>
      <c r="BO78" s="24">
        <v>356561.62219999998</v>
      </c>
      <c r="BP78" s="25">
        <v>5321939.8490000004</v>
      </c>
      <c r="BQ78" s="25">
        <v>1429855.2490000001</v>
      </c>
      <c r="BR78" s="25">
        <v>1626561.324</v>
      </c>
      <c r="BS78" s="26">
        <f t="shared" si="1"/>
        <v>5678501.4712000005</v>
      </c>
    </row>
  </sheetData>
  <mergeCells count="7">
    <mergeCell ref="BO2:BS2"/>
    <mergeCell ref="B2:B3"/>
    <mergeCell ref="C2:G2"/>
    <mergeCell ref="H2:Q2"/>
    <mergeCell ref="R2:AB2"/>
    <mergeCell ref="AC2:AU2"/>
    <mergeCell ref="AV2:BN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4B67-0CB2-4FB2-928B-4B0457D0B0B2}">
  <dimension ref="B1:BI78"/>
  <sheetViews>
    <sheetView topLeftCell="AJ1" workbookViewId="0">
      <selection activeCell="BF4" sqref="BF4:BH78"/>
    </sheetView>
  </sheetViews>
  <sheetFormatPr defaultRowHeight="17.399999999999999"/>
  <sheetData>
    <row r="1" spans="2:61" ht="18" thickBot="1"/>
    <row r="2" spans="2:61">
      <c r="B2" s="108" t="s">
        <v>0</v>
      </c>
      <c r="C2" s="110" t="s">
        <v>1</v>
      </c>
      <c r="D2" s="111"/>
      <c r="E2" s="111"/>
      <c r="F2" s="111"/>
      <c r="G2" s="112"/>
      <c r="H2" s="1"/>
      <c r="I2" s="125" t="s">
        <v>2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7"/>
      <c r="AD2" s="128" t="s">
        <v>3</v>
      </c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29"/>
      <c r="BC2" s="130" t="s">
        <v>4</v>
      </c>
      <c r="BD2" s="131"/>
      <c r="BE2" s="132"/>
      <c r="BF2" s="123" t="s">
        <v>5</v>
      </c>
      <c r="BG2" s="123"/>
      <c r="BH2" s="123"/>
      <c r="BI2" s="124"/>
    </row>
    <row r="3" spans="2:61" ht="18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5" t="s">
        <v>11</v>
      </c>
      <c r="I3" s="6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7" t="s">
        <v>28</v>
      </c>
      <c r="Z3" s="7" t="s">
        <v>29</v>
      </c>
      <c r="AA3" s="7" t="s">
        <v>30</v>
      </c>
      <c r="AB3" s="7" t="s">
        <v>31</v>
      </c>
      <c r="AC3" s="8" t="s">
        <v>32</v>
      </c>
      <c r="AD3" s="9" t="s">
        <v>33</v>
      </c>
      <c r="AE3" s="10" t="s">
        <v>34</v>
      </c>
      <c r="AF3" s="10" t="s">
        <v>35</v>
      </c>
      <c r="AG3" s="10" t="s">
        <v>36</v>
      </c>
      <c r="AH3" s="10" t="s">
        <v>37</v>
      </c>
      <c r="AI3" s="10" t="s">
        <v>38</v>
      </c>
      <c r="AJ3" s="10" t="s">
        <v>39</v>
      </c>
      <c r="AK3" s="10" t="s">
        <v>40</v>
      </c>
      <c r="AL3" s="10" t="s">
        <v>41</v>
      </c>
      <c r="AM3" s="10" t="s">
        <v>42</v>
      </c>
      <c r="AN3" s="10" t="s">
        <v>43</v>
      </c>
      <c r="AO3" s="10" t="s">
        <v>44</v>
      </c>
      <c r="AP3" s="10" t="s">
        <v>45</v>
      </c>
      <c r="AQ3" s="10" t="s">
        <v>46</v>
      </c>
      <c r="AR3" s="10" t="s">
        <v>47</v>
      </c>
      <c r="AS3" s="10" t="s">
        <v>48</v>
      </c>
      <c r="AT3" s="10" t="s">
        <v>49</v>
      </c>
      <c r="AU3" s="10" t="s">
        <v>50</v>
      </c>
      <c r="AV3" s="10" t="s">
        <v>51</v>
      </c>
      <c r="AW3" s="10" t="s">
        <v>52</v>
      </c>
      <c r="AX3" s="10" t="s">
        <v>53</v>
      </c>
      <c r="AY3" s="10" t="s">
        <v>54</v>
      </c>
      <c r="AZ3" s="10" t="s">
        <v>55</v>
      </c>
      <c r="BA3" s="10" t="s">
        <v>56</v>
      </c>
      <c r="BB3" s="11" t="s">
        <v>57</v>
      </c>
      <c r="BC3" s="12" t="s">
        <v>58</v>
      </c>
      <c r="BD3" s="13" t="s">
        <v>34</v>
      </c>
      <c r="BE3" s="14" t="s">
        <v>35</v>
      </c>
      <c r="BF3" s="15" t="s">
        <v>59</v>
      </c>
      <c r="BG3" s="16" t="s">
        <v>60</v>
      </c>
      <c r="BH3" s="17" t="s">
        <v>61</v>
      </c>
      <c r="BI3" s="18" t="s">
        <v>62</v>
      </c>
    </row>
    <row r="4" spans="2:61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1">
        <v>500</v>
      </c>
      <c r="H4" s="20">
        <v>4.3288001200000004</v>
      </c>
      <c r="I4" s="19">
        <v>3.0314295000000002E-2</v>
      </c>
      <c r="J4" s="20">
        <v>1.15551037</v>
      </c>
      <c r="K4" s="20">
        <v>1.1093568E-2</v>
      </c>
      <c r="L4" s="20">
        <v>79.528181399999994</v>
      </c>
      <c r="M4" s="20">
        <v>9.0899039999999993E-3</v>
      </c>
      <c r="N4" s="20">
        <v>10.871952</v>
      </c>
      <c r="O4" s="20">
        <v>0.25505654700000002</v>
      </c>
      <c r="P4" s="20">
        <v>-1431.32044</v>
      </c>
      <c r="Q4" s="20">
        <v>3.1016181E-2</v>
      </c>
      <c r="R4" s="20">
        <v>884.60305700000004</v>
      </c>
      <c r="S4" s="20">
        <v>3.8520548000000002E-2</v>
      </c>
      <c r="T4" s="20">
        <v>2189.7476799999999</v>
      </c>
      <c r="U4" s="20">
        <v>18.912960699999999</v>
      </c>
      <c r="V4" s="20">
        <v>5247.6854499999999</v>
      </c>
      <c r="W4" s="20">
        <v>18.912960600000002</v>
      </c>
      <c r="X4" s="20">
        <v>18.912960600000002</v>
      </c>
      <c r="Y4" s="20">
        <v>-6.8485273299999996</v>
      </c>
      <c r="Z4" s="20">
        <v>1.2120851500000001</v>
      </c>
      <c r="AA4" s="20">
        <v>-0.17090971199999999</v>
      </c>
      <c r="AB4" s="20">
        <v>10.9232815</v>
      </c>
      <c r="AC4" s="21">
        <v>0.44243753499999999</v>
      </c>
      <c r="AD4" s="20">
        <v>4.3288001200000004</v>
      </c>
      <c r="AE4" s="20">
        <v>8.5269967500000003</v>
      </c>
      <c r="AF4" s="20">
        <v>1.55151723</v>
      </c>
      <c r="AG4" s="20">
        <v>14.584160499999999</v>
      </c>
      <c r="AH4" s="20">
        <v>14.584160499999999</v>
      </c>
      <c r="AI4" s="20">
        <v>18.912960699999999</v>
      </c>
      <c r="AJ4" s="20">
        <v>18.912960699999999</v>
      </c>
      <c r="AK4" s="20">
        <v>6.4381619700000003</v>
      </c>
      <c r="AL4" s="20">
        <v>12.474798699999999</v>
      </c>
      <c r="AM4" s="20">
        <v>10.9232815</v>
      </c>
      <c r="AN4" s="20">
        <v>1.55151723</v>
      </c>
      <c r="AO4" s="20">
        <v>10.9232815</v>
      </c>
      <c r="AP4" s="20">
        <v>10.9232815</v>
      </c>
      <c r="AQ4" s="20">
        <v>8.5269967500000003</v>
      </c>
      <c r="AR4" s="20">
        <v>2.3962847100000002</v>
      </c>
      <c r="AS4" s="20">
        <v>4.3288001200000004</v>
      </c>
      <c r="AT4" s="20">
        <v>4.3288001200000004</v>
      </c>
      <c r="AU4" s="20">
        <v>14.584160499999999</v>
      </c>
      <c r="AV4" s="20">
        <v>14.584160499999999</v>
      </c>
      <c r="AW4" s="20">
        <v>18.912960600000002</v>
      </c>
      <c r="AX4" s="20">
        <v>18.912960600000002</v>
      </c>
      <c r="AY4" s="20">
        <v>18.912960600000002</v>
      </c>
      <c r="AZ4" s="20">
        <v>18.912960699999999</v>
      </c>
      <c r="BA4" s="20">
        <v>18.912960699999999</v>
      </c>
      <c r="BB4" s="20">
        <v>0</v>
      </c>
      <c r="BC4" s="19">
        <v>0.28010400000000002</v>
      </c>
      <c r="BD4" s="20">
        <v>8.18641635</v>
      </c>
      <c r="BE4" s="21">
        <v>6.04764E-2</v>
      </c>
      <c r="BF4" s="20">
        <v>62850.359479999999</v>
      </c>
      <c r="BG4" s="20">
        <v>181575.28640000001</v>
      </c>
      <c r="BH4" s="20">
        <v>29013.372200000002</v>
      </c>
      <c r="BI4" s="21">
        <f>BF4+BG4</f>
        <v>244425.64588000003</v>
      </c>
    </row>
    <row r="5" spans="2:61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4.5387196100000002</v>
      </c>
      <c r="I5" s="22">
        <v>3.1784346999999998E-2</v>
      </c>
      <c r="J5">
        <v>1.2115453300000001</v>
      </c>
      <c r="K5">
        <v>1.1636349000000001E-2</v>
      </c>
      <c r="L5">
        <v>83.384796300000005</v>
      </c>
      <c r="M5">
        <v>9.5324079999999992E-3</v>
      </c>
      <c r="N5">
        <v>11.3992483</v>
      </c>
      <c r="O5">
        <v>0.26802118699999999</v>
      </c>
      <c r="P5">
        <v>-1500.69839</v>
      </c>
      <c r="Q5">
        <v>3.2521847E-2</v>
      </c>
      <c r="R5">
        <v>927.50072299999999</v>
      </c>
      <c r="S5">
        <v>4.0388552000000001E-2</v>
      </c>
      <c r="T5">
        <v>2295.9366199999999</v>
      </c>
      <c r="U5">
        <v>19.830119799999999</v>
      </c>
      <c r="V5">
        <v>5502.1650799999998</v>
      </c>
      <c r="W5">
        <v>19.830119799999999</v>
      </c>
      <c r="X5">
        <v>19.830119799999999</v>
      </c>
      <c r="Y5">
        <v>-7.1806790100000004</v>
      </c>
      <c r="Z5">
        <v>1.27086586</v>
      </c>
      <c r="AA5">
        <v>-0.183377341</v>
      </c>
      <c r="AB5">
        <v>11.453028099999999</v>
      </c>
      <c r="AC5" s="23">
        <v>0.46389337000000003</v>
      </c>
      <c r="AD5">
        <v>4.5387196100000002</v>
      </c>
      <c r="AE5">
        <v>8.9240750999999996</v>
      </c>
      <c r="AF5">
        <v>1.6267597</v>
      </c>
      <c r="AG5">
        <v>15.2914002</v>
      </c>
      <c r="AH5">
        <v>15.2914002</v>
      </c>
      <c r="AI5">
        <v>19.830119799999999</v>
      </c>
      <c r="AJ5">
        <v>19.830119799999999</v>
      </c>
      <c r="AK5">
        <v>6.7503320599999999</v>
      </c>
      <c r="AL5">
        <v>13.0797878</v>
      </c>
      <c r="AM5">
        <v>11.453028099999999</v>
      </c>
      <c r="AN5">
        <v>1.6267597</v>
      </c>
      <c r="AO5">
        <v>11.453028099999999</v>
      </c>
      <c r="AP5">
        <v>11.453028099999999</v>
      </c>
      <c r="AQ5">
        <v>8.9240750999999996</v>
      </c>
      <c r="AR5">
        <v>2.5289529900000001</v>
      </c>
      <c r="AS5">
        <v>4.5387196100000002</v>
      </c>
      <c r="AT5">
        <v>4.5387196100000002</v>
      </c>
      <c r="AU5">
        <v>15.2914002</v>
      </c>
      <c r="AV5">
        <v>15.2914002</v>
      </c>
      <c r="AW5">
        <v>19.830119799999999</v>
      </c>
      <c r="AX5">
        <v>19.830119799999999</v>
      </c>
      <c r="AY5">
        <v>19.830119799999999</v>
      </c>
      <c r="AZ5">
        <v>19.830119799999999</v>
      </c>
      <c r="BA5">
        <v>19.830119799999999</v>
      </c>
      <c r="BB5">
        <v>0</v>
      </c>
      <c r="BC5" s="22">
        <v>0.28010400000000002</v>
      </c>
      <c r="BD5">
        <v>8.5834946999999993</v>
      </c>
      <c r="BE5" s="23">
        <v>6.04764E-2</v>
      </c>
      <c r="BF5">
        <v>64852.216970000001</v>
      </c>
      <c r="BG5">
        <v>190217.16390000001</v>
      </c>
      <c r="BH5">
        <v>30420.40639</v>
      </c>
      <c r="BI5" s="23">
        <f t="shared" ref="BI5:BI68" si="0">BF5+BG5</f>
        <v>255069.38087000002</v>
      </c>
    </row>
    <row r="6" spans="2:61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4.5940664399999998</v>
      </c>
      <c r="I6" s="22">
        <v>3.2171936999999998E-2</v>
      </c>
      <c r="J6">
        <v>1.22631936</v>
      </c>
      <c r="K6">
        <v>1.1779532000000001E-2</v>
      </c>
      <c r="L6">
        <v>84.401621500000005</v>
      </c>
      <c r="M6">
        <v>9.6507639999999992E-3</v>
      </c>
      <c r="N6">
        <v>11.5415092</v>
      </c>
      <c r="O6">
        <v>0.271260318</v>
      </c>
      <c r="P6">
        <v>-1517.61014</v>
      </c>
      <c r="Q6">
        <v>3.2986846E-2</v>
      </c>
      <c r="R6">
        <v>938.81101100000001</v>
      </c>
      <c r="S6">
        <v>4.0881065000000001E-2</v>
      </c>
      <c r="T6">
        <v>2323.9341199999999</v>
      </c>
      <c r="U6">
        <v>20.071935700000001</v>
      </c>
      <c r="V6">
        <v>5569.2605199999998</v>
      </c>
      <c r="W6">
        <v>20.071935700000001</v>
      </c>
      <c r="X6">
        <v>20.071935700000001</v>
      </c>
      <c r="Y6">
        <v>-7.2700301899999999</v>
      </c>
      <c r="Z6">
        <v>1.2864596500000001</v>
      </c>
      <c r="AA6">
        <v>-0.186751894</v>
      </c>
      <c r="AB6">
        <v>11.594268100000001</v>
      </c>
      <c r="AC6" s="23">
        <v>0.46956787999999999</v>
      </c>
      <c r="AD6">
        <v>4.5940664399999998</v>
      </c>
      <c r="AE6">
        <v>9.0325890700000002</v>
      </c>
      <c r="AF6">
        <v>1.6467557799999999</v>
      </c>
      <c r="AG6">
        <v>15.477869200000001</v>
      </c>
      <c r="AH6">
        <v>15.477869200000001</v>
      </c>
      <c r="AI6">
        <v>20.071935700000001</v>
      </c>
      <c r="AJ6">
        <v>20.071935700000001</v>
      </c>
      <c r="AK6">
        <v>6.8309118800000004</v>
      </c>
      <c r="AL6">
        <v>13.2410239</v>
      </c>
      <c r="AM6">
        <v>11.594268100000001</v>
      </c>
      <c r="AN6">
        <v>1.6467557799999999</v>
      </c>
      <c r="AO6">
        <v>11.594268100000001</v>
      </c>
      <c r="AP6">
        <v>11.594268100000001</v>
      </c>
      <c r="AQ6">
        <v>9.0325890700000002</v>
      </c>
      <c r="AR6">
        <v>2.5616790200000001</v>
      </c>
      <c r="AS6">
        <v>4.5940664399999998</v>
      </c>
      <c r="AT6">
        <v>4.5940664399999998</v>
      </c>
      <c r="AU6">
        <v>15.477869200000001</v>
      </c>
      <c r="AV6">
        <v>15.477869200000001</v>
      </c>
      <c r="AW6">
        <v>20.071935700000001</v>
      </c>
      <c r="AX6">
        <v>20.071935700000001</v>
      </c>
      <c r="AY6">
        <v>20.071935700000001</v>
      </c>
      <c r="AZ6">
        <v>20.071935700000001</v>
      </c>
      <c r="BA6">
        <v>20.071935700000001</v>
      </c>
      <c r="BB6">
        <v>0</v>
      </c>
      <c r="BC6" s="22">
        <v>0.28010400000000002</v>
      </c>
      <c r="BD6">
        <v>8.6920086699999999</v>
      </c>
      <c r="BE6" s="23">
        <v>6.04764E-2</v>
      </c>
      <c r="BF6">
        <v>65377.903729999998</v>
      </c>
      <c r="BG6">
        <v>192471.82939999999</v>
      </c>
      <c r="BH6">
        <v>30794.33309</v>
      </c>
      <c r="BI6" s="23">
        <f t="shared" si="0"/>
        <v>257849.73312999998</v>
      </c>
    </row>
    <row r="7" spans="2:61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4.5920432299999998</v>
      </c>
      <c r="I7" s="22">
        <v>3.2157768000000003E-2</v>
      </c>
      <c r="J7">
        <v>1.2257792999999999</v>
      </c>
      <c r="K7">
        <v>1.1774298000000001E-2</v>
      </c>
      <c r="L7">
        <v>84.364451299999999</v>
      </c>
      <c r="M7">
        <v>9.6464979999999999E-3</v>
      </c>
      <c r="N7">
        <v>11.536425700000001</v>
      </c>
      <c r="O7">
        <v>0.271134981</v>
      </c>
      <c r="P7">
        <v>-1516.94175</v>
      </c>
      <c r="Q7">
        <v>3.2972319E-2</v>
      </c>
      <c r="R7">
        <v>938.39756199999999</v>
      </c>
      <c r="S7">
        <v>4.0863060999999999E-2</v>
      </c>
      <c r="T7">
        <v>2322.9106700000002</v>
      </c>
      <c r="U7">
        <v>20.063096099999999</v>
      </c>
      <c r="V7">
        <v>5566.8078400000004</v>
      </c>
      <c r="W7">
        <v>20.063096099999999</v>
      </c>
      <c r="X7">
        <v>20.063096099999999</v>
      </c>
      <c r="Y7">
        <v>-7.2668285199999998</v>
      </c>
      <c r="Z7">
        <v>1.28589311</v>
      </c>
      <c r="AA7">
        <v>-0.18663120399999999</v>
      </c>
      <c r="AB7">
        <v>11.589162200000001</v>
      </c>
      <c r="AC7" s="23">
        <v>0.46936108500000001</v>
      </c>
      <c r="AD7">
        <v>4.5920432299999998</v>
      </c>
      <c r="AE7">
        <v>9.0287615900000002</v>
      </c>
      <c r="AF7">
        <v>1.64603057</v>
      </c>
      <c r="AG7">
        <v>15.471052800000001</v>
      </c>
      <c r="AH7">
        <v>15.471052800000001</v>
      </c>
      <c r="AI7">
        <v>20.063096099999999</v>
      </c>
      <c r="AJ7">
        <v>20.063096099999999</v>
      </c>
      <c r="AK7">
        <v>6.8279033399999998</v>
      </c>
      <c r="AL7">
        <v>13.235192700000001</v>
      </c>
      <c r="AM7">
        <v>11.589162200000001</v>
      </c>
      <c r="AN7">
        <v>1.64603057</v>
      </c>
      <c r="AO7">
        <v>11.589162200000001</v>
      </c>
      <c r="AP7">
        <v>11.589162200000001</v>
      </c>
      <c r="AQ7">
        <v>9.0287615900000002</v>
      </c>
      <c r="AR7">
        <v>2.5604005700000001</v>
      </c>
      <c r="AS7">
        <v>4.5920432299999998</v>
      </c>
      <c r="AT7">
        <v>4.5920432299999998</v>
      </c>
      <c r="AU7">
        <v>15.471052800000001</v>
      </c>
      <c r="AV7">
        <v>15.471052800000001</v>
      </c>
      <c r="AW7">
        <v>20.063096099999999</v>
      </c>
      <c r="AX7">
        <v>20.063096099999999</v>
      </c>
      <c r="AY7">
        <v>20.063096099999999</v>
      </c>
      <c r="AZ7">
        <v>20.063096099999999</v>
      </c>
      <c r="BA7">
        <v>20.063096099999999</v>
      </c>
      <c r="BB7">
        <v>0</v>
      </c>
      <c r="BC7" s="22">
        <v>0.28010400000000002</v>
      </c>
      <c r="BD7">
        <v>8.6881812099999998</v>
      </c>
      <c r="BE7" s="23">
        <v>6.04764E-2</v>
      </c>
      <c r="BF7">
        <v>65358.832159999998</v>
      </c>
      <c r="BG7">
        <v>192388.57810000001</v>
      </c>
      <c r="BH7">
        <v>30780.771659999999</v>
      </c>
      <c r="BI7" s="23">
        <f t="shared" si="0"/>
        <v>257747.41026</v>
      </c>
    </row>
    <row r="8" spans="2:61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4.5501026299999996</v>
      </c>
      <c r="I8" s="22">
        <v>3.1864060999999999E-2</v>
      </c>
      <c r="J8">
        <v>1.2145838600000001</v>
      </c>
      <c r="K8">
        <v>1.1665795E-2</v>
      </c>
      <c r="L8">
        <v>83.593923799999999</v>
      </c>
      <c r="M8">
        <v>9.5580600000000002E-3</v>
      </c>
      <c r="N8">
        <v>11.4310595</v>
      </c>
      <c r="O8">
        <v>0.26853814500000001</v>
      </c>
      <c r="P8">
        <v>-1503.08709</v>
      </c>
      <c r="Q8">
        <v>3.2671172999999998E-2</v>
      </c>
      <c r="R8">
        <v>929.82687699999997</v>
      </c>
      <c r="S8">
        <v>4.0489844999999997E-2</v>
      </c>
      <c r="T8">
        <v>2301.69479</v>
      </c>
      <c r="U8">
        <v>19.879853399999998</v>
      </c>
      <c r="V8">
        <v>5515.9643999999998</v>
      </c>
      <c r="W8">
        <v>19.879853399999998</v>
      </c>
      <c r="X8">
        <v>19.879853399999998</v>
      </c>
      <c r="Y8">
        <v>-7.2004578800000001</v>
      </c>
      <c r="Z8">
        <v>1.2741486200000001</v>
      </c>
      <c r="AA8">
        <v>-0.18413054200000001</v>
      </c>
      <c r="AB8">
        <v>11.483314399999999</v>
      </c>
      <c r="AC8" s="23">
        <v>0.46507425699999999</v>
      </c>
      <c r="AD8">
        <v>4.5501026299999996</v>
      </c>
      <c r="AE8">
        <v>8.9494089700000004</v>
      </c>
      <c r="AF8">
        <v>1.63099682</v>
      </c>
      <c r="AG8">
        <v>15.329750799999999</v>
      </c>
      <c r="AH8">
        <v>15.329750799999999</v>
      </c>
      <c r="AI8">
        <v>19.879853399999998</v>
      </c>
      <c r="AJ8">
        <v>19.879853399999998</v>
      </c>
      <c r="AK8">
        <v>6.7655422400000003</v>
      </c>
      <c r="AL8">
        <v>13.1143112</v>
      </c>
      <c r="AM8">
        <v>11.483314399999999</v>
      </c>
      <c r="AN8">
        <v>1.63099682</v>
      </c>
      <c r="AO8">
        <v>11.483314399999999</v>
      </c>
      <c r="AP8">
        <v>11.483314399999999</v>
      </c>
      <c r="AQ8">
        <v>8.9494089700000004</v>
      </c>
      <c r="AR8">
        <v>2.5339053900000001</v>
      </c>
      <c r="AS8">
        <v>4.5501026299999996</v>
      </c>
      <c r="AT8">
        <v>4.5501026299999996</v>
      </c>
      <c r="AU8">
        <v>15.329750799999999</v>
      </c>
      <c r="AV8">
        <v>15.329750799999999</v>
      </c>
      <c r="AW8">
        <v>19.879853399999998</v>
      </c>
      <c r="AX8">
        <v>19.879853399999998</v>
      </c>
      <c r="AY8">
        <v>19.879853399999998</v>
      </c>
      <c r="AZ8">
        <v>19.879853399999998</v>
      </c>
      <c r="BA8">
        <v>19.879853399999998</v>
      </c>
      <c r="BB8">
        <v>0</v>
      </c>
      <c r="BC8" s="22">
        <v>0.28010400000000002</v>
      </c>
      <c r="BD8">
        <v>8.6088285599999992</v>
      </c>
      <c r="BE8" s="23">
        <v>6.04764E-2</v>
      </c>
      <c r="BF8">
        <v>64962.85471</v>
      </c>
      <c r="BG8">
        <v>190662.7176</v>
      </c>
      <c r="BH8">
        <v>30499.640530000001</v>
      </c>
      <c r="BI8" s="23">
        <f t="shared" si="0"/>
        <v>255625.57231000002</v>
      </c>
    </row>
    <row r="9" spans="2:61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4.4833378799999997</v>
      </c>
      <c r="I9" s="22">
        <v>3.1396512000000001E-2</v>
      </c>
      <c r="J9">
        <v>1.19676198</v>
      </c>
      <c r="K9">
        <v>1.1493107000000001E-2</v>
      </c>
      <c r="L9">
        <v>82.367329999999995</v>
      </c>
      <c r="M9">
        <v>9.4153239999999992E-3</v>
      </c>
      <c r="N9">
        <v>11.259499099999999</v>
      </c>
      <c r="O9">
        <v>0.26463205499999998</v>
      </c>
      <c r="P9">
        <v>-1482.66534</v>
      </c>
      <c r="Q9">
        <v>3.2111316000000001E-2</v>
      </c>
      <c r="R9">
        <v>916.18330300000002</v>
      </c>
      <c r="S9">
        <v>3.9895727999999998E-2</v>
      </c>
      <c r="T9">
        <v>2267.9214700000002</v>
      </c>
      <c r="U9">
        <v>19.5881516</v>
      </c>
      <c r="V9">
        <v>5435.0273299999999</v>
      </c>
      <c r="W9">
        <v>19.588151499999999</v>
      </c>
      <c r="X9">
        <v>19.588151499999999</v>
      </c>
      <c r="Y9">
        <v>-7.0927005000000003</v>
      </c>
      <c r="Z9">
        <v>1.2553393100000001</v>
      </c>
      <c r="AA9">
        <v>-0.18006633799999999</v>
      </c>
      <c r="AB9">
        <v>11.312960500000001</v>
      </c>
      <c r="AC9" s="23">
        <v>0.45822937400000002</v>
      </c>
      <c r="AD9">
        <v>4.4833378799999997</v>
      </c>
      <c r="AE9">
        <v>8.8185662499999999</v>
      </c>
      <c r="AF9">
        <v>1.60687797</v>
      </c>
      <c r="AG9">
        <v>15.104813699999999</v>
      </c>
      <c r="AH9">
        <v>15.104813699999999</v>
      </c>
      <c r="AI9">
        <v>19.5881516</v>
      </c>
      <c r="AJ9">
        <v>19.5881516</v>
      </c>
      <c r="AK9">
        <v>6.6683131400000004</v>
      </c>
      <c r="AL9">
        <v>12.919838499999999</v>
      </c>
      <c r="AM9">
        <v>11.312960500000001</v>
      </c>
      <c r="AN9">
        <v>1.60687797</v>
      </c>
      <c r="AO9">
        <v>11.312960500000001</v>
      </c>
      <c r="AP9">
        <v>11.312960500000001</v>
      </c>
      <c r="AQ9">
        <v>8.8185662499999999</v>
      </c>
      <c r="AR9">
        <v>2.49439426</v>
      </c>
      <c r="AS9">
        <v>4.4833378799999997</v>
      </c>
      <c r="AT9">
        <v>4.4833378799999997</v>
      </c>
      <c r="AU9">
        <v>15.104813699999999</v>
      </c>
      <c r="AV9">
        <v>15.104813699999999</v>
      </c>
      <c r="AW9">
        <v>19.588151499999999</v>
      </c>
      <c r="AX9">
        <v>19.588151499999999</v>
      </c>
      <c r="AY9">
        <v>19.588151499999999</v>
      </c>
      <c r="AZ9">
        <v>19.5881516</v>
      </c>
      <c r="BA9">
        <v>19.5881516</v>
      </c>
      <c r="BB9">
        <v>0</v>
      </c>
      <c r="BC9" s="22">
        <v>0.28010400000000002</v>
      </c>
      <c r="BD9">
        <v>8.4779858299999997</v>
      </c>
      <c r="BE9" s="23">
        <v>6.04764E-2</v>
      </c>
      <c r="BF9">
        <v>64326.489130000002</v>
      </c>
      <c r="BG9">
        <v>187942.2126</v>
      </c>
      <c r="BH9">
        <v>30048.618040000001</v>
      </c>
      <c r="BI9" s="23">
        <f t="shared" si="0"/>
        <v>252268.70173</v>
      </c>
    </row>
    <row r="10" spans="2:61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4.4022401499999999</v>
      </c>
      <c r="I10" s="22">
        <v>3.0828589999999999E-2</v>
      </c>
      <c r="J10">
        <v>1.1751141199999999</v>
      </c>
      <c r="K10">
        <v>1.1283408E-2</v>
      </c>
      <c r="L10">
        <v>80.877412500000005</v>
      </c>
      <c r="M10">
        <v>9.2449969999999996E-3</v>
      </c>
      <c r="N10">
        <v>11.0570132</v>
      </c>
      <c r="O10">
        <v>0.25955144800000002</v>
      </c>
      <c r="P10">
        <v>-1455.34186</v>
      </c>
      <c r="Q10">
        <v>3.1555257000000003E-2</v>
      </c>
      <c r="R10">
        <v>899.61074299999996</v>
      </c>
      <c r="S10">
        <v>3.9174067E-2</v>
      </c>
      <c r="T10">
        <v>2226.8977300000001</v>
      </c>
      <c r="U10">
        <v>19.233827399999999</v>
      </c>
      <c r="V10">
        <v>5336.7147800000002</v>
      </c>
      <c r="W10">
        <v>19.233827399999999</v>
      </c>
      <c r="X10">
        <v>19.233827399999999</v>
      </c>
      <c r="Y10">
        <v>-6.9650524999999996</v>
      </c>
      <c r="Z10">
        <v>1.23266688</v>
      </c>
      <c r="AA10">
        <v>-0.17527679900000001</v>
      </c>
      <c r="AB10">
        <v>11.1088971</v>
      </c>
      <c r="AC10" s="23">
        <v>0.44994700599999998</v>
      </c>
      <c r="AD10">
        <v>4.4022401499999999</v>
      </c>
      <c r="AE10">
        <v>8.6666074099999992</v>
      </c>
      <c r="AF10">
        <v>1.5778693399999999</v>
      </c>
      <c r="AG10">
        <v>14.831587300000001</v>
      </c>
      <c r="AH10">
        <v>14.831587300000001</v>
      </c>
      <c r="AI10">
        <v>19.233827399999999</v>
      </c>
      <c r="AJ10">
        <v>19.233827399999999</v>
      </c>
      <c r="AK10">
        <v>6.5470610000000002</v>
      </c>
      <c r="AL10">
        <v>12.6867664</v>
      </c>
      <c r="AM10">
        <v>11.1088971</v>
      </c>
      <c r="AN10">
        <v>1.5778693399999999</v>
      </c>
      <c r="AO10">
        <v>11.1088971</v>
      </c>
      <c r="AP10">
        <v>11.1088971</v>
      </c>
      <c r="AQ10">
        <v>8.6666074099999992</v>
      </c>
      <c r="AR10">
        <v>2.44228969</v>
      </c>
      <c r="AS10">
        <v>4.4022401499999999</v>
      </c>
      <c r="AT10">
        <v>4.4022401499999999</v>
      </c>
      <c r="AU10">
        <v>14.831587300000001</v>
      </c>
      <c r="AV10">
        <v>14.831587300000001</v>
      </c>
      <c r="AW10">
        <v>19.233827399999999</v>
      </c>
      <c r="AX10">
        <v>19.233827399999999</v>
      </c>
      <c r="AY10">
        <v>19.233827399999999</v>
      </c>
      <c r="AZ10">
        <v>19.233827399999999</v>
      </c>
      <c r="BA10">
        <v>19.233827399999999</v>
      </c>
      <c r="BB10">
        <v>0</v>
      </c>
      <c r="BC10" s="22">
        <v>0.28010400000000002</v>
      </c>
      <c r="BD10">
        <v>8.3260270100000007</v>
      </c>
      <c r="BE10" s="23">
        <v>6.04764E-2</v>
      </c>
      <c r="BF10">
        <v>63554.791740000001</v>
      </c>
      <c r="BG10">
        <v>184595.00829999999</v>
      </c>
      <c r="BH10">
        <v>29506.156660000001</v>
      </c>
      <c r="BI10" s="23">
        <f t="shared" si="0"/>
        <v>248149.80004</v>
      </c>
    </row>
    <row r="11" spans="2:61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4.31382362</v>
      </c>
      <c r="I11" s="22">
        <v>3.0209415E-2</v>
      </c>
      <c r="J11">
        <v>1.1515126099999999</v>
      </c>
      <c r="K11">
        <v>1.1054860999999999E-2</v>
      </c>
      <c r="L11">
        <v>79.253034999999997</v>
      </c>
      <c r="M11">
        <v>9.0586390000000003E-3</v>
      </c>
      <c r="N11">
        <v>10.834915000000001</v>
      </c>
      <c r="O11">
        <v>0.25410002399999998</v>
      </c>
      <c r="P11">
        <v>-1426.1222399999999</v>
      </c>
      <c r="Q11">
        <v>3.0920989999999999E-2</v>
      </c>
      <c r="R11">
        <v>881.54256499999997</v>
      </c>
      <c r="S11">
        <v>3.8387276999999997E-2</v>
      </c>
      <c r="T11">
        <v>2182.17173</v>
      </c>
      <c r="U11">
        <v>18.847526800000001</v>
      </c>
      <c r="V11">
        <v>5229.5298499999999</v>
      </c>
      <c r="W11">
        <v>18.847526800000001</v>
      </c>
      <c r="X11">
        <v>18.847526800000001</v>
      </c>
      <c r="Y11">
        <v>-6.8251503099999997</v>
      </c>
      <c r="Z11">
        <v>1.20790876</v>
      </c>
      <c r="AA11">
        <v>-0.17003648800000001</v>
      </c>
      <c r="AB11">
        <v>10.8857696</v>
      </c>
      <c r="AC11" s="23">
        <v>0.440909944</v>
      </c>
      <c r="AD11">
        <v>4.31382362</v>
      </c>
      <c r="AE11">
        <v>8.4993558199999999</v>
      </c>
      <c r="AF11">
        <v>1.54617757</v>
      </c>
      <c r="AG11">
        <v>14.5337032</v>
      </c>
      <c r="AH11">
        <v>14.5337032</v>
      </c>
      <c r="AI11">
        <v>18.847526800000001</v>
      </c>
      <c r="AJ11">
        <v>18.847526800000001</v>
      </c>
      <c r="AK11">
        <v>6.4155795900000001</v>
      </c>
      <c r="AL11">
        <v>12.4319472</v>
      </c>
      <c r="AM11">
        <v>10.8857696</v>
      </c>
      <c r="AN11">
        <v>1.54617757</v>
      </c>
      <c r="AO11">
        <v>10.8857696</v>
      </c>
      <c r="AP11">
        <v>10.8857696</v>
      </c>
      <c r="AQ11">
        <v>8.4993558199999999</v>
      </c>
      <c r="AR11">
        <v>2.3864138000000001</v>
      </c>
      <c r="AS11">
        <v>4.31382362</v>
      </c>
      <c r="AT11">
        <v>4.31382362</v>
      </c>
      <c r="AU11">
        <v>14.5337032</v>
      </c>
      <c r="AV11">
        <v>14.5337032</v>
      </c>
      <c r="AW11">
        <v>18.847526800000001</v>
      </c>
      <c r="AX11">
        <v>18.847526800000001</v>
      </c>
      <c r="AY11">
        <v>18.847526800000001</v>
      </c>
      <c r="AZ11">
        <v>18.847526800000001</v>
      </c>
      <c r="BA11">
        <v>18.847526800000001</v>
      </c>
      <c r="BB11">
        <v>0</v>
      </c>
      <c r="BC11" s="22">
        <v>0.28010400000000002</v>
      </c>
      <c r="BD11">
        <v>8.1587754199999996</v>
      </c>
      <c r="BE11" s="23">
        <v>6.04764E-2</v>
      </c>
      <c r="BF11">
        <v>62706.88536</v>
      </c>
      <c r="BG11">
        <v>180954.4075</v>
      </c>
      <c r="BH11">
        <v>28913.520560000001</v>
      </c>
      <c r="BI11" s="23">
        <f t="shared" si="0"/>
        <v>243661.29285999999</v>
      </c>
    </row>
    <row r="12" spans="2:61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4.2231772000000003</v>
      </c>
      <c r="I12" s="22">
        <v>2.9574624000000001E-2</v>
      </c>
      <c r="J12">
        <v>1.1273158599999999</v>
      </c>
      <c r="K12">
        <v>1.0820632E-2</v>
      </c>
      <c r="L12">
        <v>77.587690100000003</v>
      </c>
      <c r="M12">
        <v>8.867616E-3</v>
      </c>
      <c r="N12">
        <v>10.607229500000001</v>
      </c>
      <c r="O12">
        <v>0.24852105399999999</v>
      </c>
      <c r="P12">
        <v>-1396.16</v>
      </c>
      <c r="Q12">
        <v>3.0271006E-2</v>
      </c>
      <c r="R12">
        <v>863.01870199999996</v>
      </c>
      <c r="S12">
        <v>3.7580645000000003E-2</v>
      </c>
      <c r="T12">
        <v>2136.3177300000002</v>
      </c>
      <c r="U12">
        <v>18.451483499999998</v>
      </c>
      <c r="V12">
        <v>5119.6416799999997</v>
      </c>
      <c r="W12">
        <v>18.451483499999998</v>
      </c>
      <c r="X12">
        <v>18.451483499999998</v>
      </c>
      <c r="Y12">
        <v>-6.6817270400000002</v>
      </c>
      <c r="Z12">
        <v>1.18252662</v>
      </c>
      <c r="AA12">
        <v>-0.164678619</v>
      </c>
      <c r="AB12">
        <v>10.6570213</v>
      </c>
      <c r="AC12" s="23">
        <v>0.43164503700000001</v>
      </c>
      <c r="AD12">
        <v>4.2231772000000003</v>
      </c>
      <c r="AE12">
        <v>8.3279018699999998</v>
      </c>
      <c r="AF12">
        <v>1.5136871599999999</v>
      </c>
      <c r="AG12">
        <v>14.2283063</v>
      </c>
      <c r="AH12">
        <v>14.2283063</v>
      </c>
      <c r="AI12">
        <v>18.451483499999998</v>
      </c>
      <c r="AJ12">
        <v>18.451483499999998</v>
      </c>
      <c r="AK12">
        <v>6.2807750599999999</v>
      </c>
      <c r="AL12">
        <v>12.170708400000001</v>
      </c>
      <c r="AM12">
        <v>10.6570213</v>
      </c>
      <c r="AN12">
        <v>1.5136871599999999</v>
      </c>
      <c r="AO12">
        <v>10.6570213</v>
      </c>
      <c r="AP12">
        <v>10.6570213</v>
      </c>
      <c r="AQ12">
        <v>8.3279018699999998</v>
      </c>
      <c r="AR12">
        <v>2.3291194200000001</v>
      </c>
      <c r="AS12">
        <v>4.2231772000000003</v>
      </c>
      <c r="AT12">
        <v>4.2231772000000003</v>
      </c>
      <c r="AU12">
        <v>14.2283063</v>
      </c>
      <c r="AV12">
        <v>14.2283063</v>
      </c>
      <c r="AW12">
        <v>18.451483499999998</v>
      </c>
      <c r="AX12">
        <v>18.451483499999998</v>
      </c>
      <c r="AY12">
        <v>18.451483499999998</v>
      </c>
      <c r="AZ12">
        <v>18.451483499999998</v>
      </c>
      <c r="BA12">
        <v>18.451483499999998</v>
      </c>
      <c r="BB12">
        <v>0</v>
      </c>
      <c r="BC12" s="22">
        <v>0.28010400000000002</v>
      </c>
      <c r="BD12">
        <v>7.9873219799999999</v>
      </c>
      <c r="BE12" s="23">
        <v>6.04764E-2</v>
      </c>
      <c r="BF12">
        <v>61831.677159999999</v>
      </c>
      <c r="BG12">
        <v>177220.97150000001</v>
      </c>
      <c r="BH12">
        <v>28305.94989</v>
      </c>
      <c r="BI12" s="23">
        <f t="shared" si="0"/>
        <v>239052.64866000001</v>
      </c>
    </row>
    <row r="13" spans="2:61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4.1313513799999999</v>
      </c>
      <c r="I13" s="22">
        <v>2.8931574000000002E-2</v>
      </c>
      <c r="J13">
        <v>1.1028042899999999</v>
      </c>
      <c r="K13">
        <v>1.0583442E-2</v>
      </c>
      <c r="L13">
        <v>75.9006775</v>
      </c>
      <c r="M13">
        <v>8.6741379999999996E-3</v>
      </c>
      <c r="N13">
        <v>10.376584100000001</v>
      </c>
      <c r="O13">
        <v>0.24288036800000001</v>
      </c>
      <c r="P13">
        <v>-1365.8067900000001</v>
      </c>
      <c r="Q13">
        <v>2.9612622000000002E-2</v>
      </c>
      <c r="R13">
        <v>844.25382500000001</v>
      </c>
      <c r="S13">
        <v>3.6763518000000002E-2</v>
      </c>
      <c r="T13">
        <v>2089.8671300000001</v>
      </c>
      <c r="U13">
        <v>18.050287300000001</v>
      </c>
      <c r="V13">
        <v>5008.3237600000002</v>
      </c>
      <c r="W13">
        <v>18.050287300000001</v>
      </c>
      <c r="X13">
        <v>18.050287300000001</v>
      </c>
      <c r="Y13">
        <v>-6.5364391900000003</v>
      </c>
      <c r="Z13">
        <v>1.1568143099999999</v>
      </c>
      <c r="AA13">
        <v>-0.15926664900000001</v>
      </c>
      <c r="AB13">
        <v>10.425298</v>
      </c>
      <c r="AC13" s="23">
        <v>0.42225959800000001</v>
      </c>
      <c r="AD13">
        <v>4.1313513799999999</v>
      </c>
      <c r="AE13">
        <v>8.1542202699999997</v>
      </c>
      <c r="AF13">
        <v>1.48077416</v>
      </c>
      <c r="AG13">
        <v>13.918935899999999</v>
      </c>
      <c r="AH13">
        <v>13.918935899999999</v>
      </c>
      <c r="AI13">
        <v>18.050287300000001</v>
      </c>
      <c r="AJ13">
        <v>18.050287300000001</v>
      </c>
      <c r="AK13">
        <v>6.1442151599999999</v>
      </c>
      <c r="AL13">
        <v>11.906072099999999</v>
      </c>
      <c r="AM13">
        <v>10.425298</v>
      </c>
      <c r="AN13">
        <v>1.48077416</v>
      </c>
      <c r="AO13">
        <v>10.425298</v>
      </c>
      <c r="AP13">
        <v>10.425298</v>
      </c>
      <c r="AQ13">
        <v>8.1542202699999997</v>
      </c>
      <c r="AR13">
        <v>2.2710777200000001</v>
      </c>
      <c r="AS13">
        <v>4.1313513799999999</v>
      </c>
      <c r="AT13">
        <v>4.1313513799999999</v>
      </c>
      <c r="AU13">
        <v>13.918935899999999</v>
      </c>
      <c r="AV13">
        <v>13.918935899999999</v>
      </c>
      <c r="AW13">
        <v>18.050287300000001</v>
      </c>
      <c r="AX13">
        <v>18.050287300000001</v>
      </c>
      <c r="AY13">
        <v>18.050287300000001</v>
      </c>
      <c r="AZ13">
        <v>18.050287300000001</v>
      </c>
      <c r="BA13">
        <v>18.050287300000001</v>
      </c>
      <c r="BB13">
        <v>0</v>
      </c>
      <c r="BC13" s="22">
        <v>0.28010400000000002</v>
      </c>
      <c r="BD13">
        <v>7.8136398700000003</v>
      </c>
      <c r="BE13" s="23">
        <v>6.04764E-2</v>
      </c>
      <c r="BF13">
        <v>60938.784679999997</v>
      </c>
      <c r="BG13">
        <v>173437.96049999999</v>
      </c>
      <c r="BH13">
        <v>27690.476790000001</v>
      </c>
      <c r="BI13" s="23">
        <f t="shared" si="0"/>
        <v>234376.74517999997</v>
      </c>
    </row>
    <row r="14" spans="2:61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4.0422976500000001</v>
      </c>
      <c r="I14" s="22">
        <v>2.8307936999999998E-2</v>
      </c>
      <c r="J14">
        <v>1.07903269</v>
      </c>
      <c r="K14">
        <v>1.0353494E-2</v>
      </c>
      <c r="L14">
        <v>74.264593399999995</v>
      </c>
      <c r="M14">
        <v>8.4865349999999999E-3</v>
      </c>
      <c r="N14">
        <v>10.152913</v>
      </c>
      <c r="O14">
        <v>0.237419873</v>
      </c>
      <c r="P14">
        <v>-1336.36501</v>
      </c>
      <c r="Q14">
        <v>2.8974353000000001E-2</v>
      </c>
      <c r="R14">
        <v>826.05543299999999</v>
      </c>
      <c r="S14">
        <v>3.5971058E-2</v>
      </c>
      <c r="T14">
        <v>2044.81881</v>
      </c>
      <c r="U14">
        <v>17.6612027</v>
      </c>
      <c r="V14">
        <v>4900.3663699999997</v>
      </c>
      <c r="W14">
        <v>17.6612027</v>
      </c>
      <c r="X14">
        <v>17.6612027</v>
      </c>
      <c r="Y14">
        <v>-6.3955436499999996</v>
      </c>
      <c r="Z14">
        <v>1.1318785600000001</v>
      </c>
      <c r="AA14">
        <v>-0.15403408900000001</v>
      </c>
      <c r="AB14">
        <v>10.200575600000001</v>
      </c>
      <c r="AC14" s="23">
        <v>0.41315755500000001</v>
      </c>
      <c r="AD14">
        <v>4.0422976500000001</v>
      </c>
      <c r="AE14">
        <v>7.9857953999999998</v>
      </c>
      <c r="AF14">
        <v>1.4488553099999999</v>
      </c>
      <c r="AG14">
        <v>13.618905</v>
      </c>
      <c r="AH14">
        <v>13.618905</v>
      </c>
      <c r="AI14">
        <v>17.6612027</v>
      </c>
      <c r="AJ14">
        <v>17.6612027</v>
      </c>
      <c r="AK14">
        <v>6.0117717099999997</v>
      </c>
      <c r="AL14">
        <v>11.649431</v>
      </c>
      <c r="AM14">
        <v>10.200575600000001</v>
      </c>
      <c r="AN14">
        <v>1.4488553099999999</v>
      </c>
      <c r="AO14">
        <v>10.200575600000001</v>
      </c>
      <c r="AP14">
        <v>10.200575600000001</v>
      </c>
      <c r="AQ14">
        <v>7.9857953999999998</v>
      </c>
      <c r="AR14">
        <v>2.21478025</v>
      </c>
      <c r="AS14">
        <v>4.0422976500000001</v>
      </c>
      <c r="AT14">
        <v>4.0422976500000001</v>
      </c>
      <c r="AU14">
        <v>13.618905</v>
      </c>
      <c r="AV14">
        <v>13.618905</v>
      </c>
      <c r="AW14">
        <v>17.6612027</v>
      </c>
      <c r="AX14">
        <v>17.6612027</v>
      </c>
      <c r="AY14">
        <v>17.6612027</v>
      </c>
      <c r="AZ14">
        <v>17.6612027</v>
      </c>
      <c r="BA14">
        <v>17.6612027</v>
      </c>
      <c r="BB14">
        <v>0</v>
      </c>
      <c r="BC14" s="22">
        <v>0.28010400000000002</v>
      </c>
      <c r="BD14">
        <v>7.6452150000000003</v>
      </c>
      <c r="BE14" s="23">
        <v>6.04764E-2</v>
      </c>
      <c r="BF14">
        <v>60066.621870000003</v>
      </c>
      <c r="BG14">
        <v>169768.10089999999</v>
      </c>
      <c r="BH14">
        <v>27093.594300000001</v>
      </c>
      <c r="BI14" s="23">
        <f t="shared" si="0"/>
        <v>229834.72276999999</v>
      </c>
    </row>
    <row r="15" spans="2:61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3.9564872000000002</v>
      </c>
      <c r="I15" s="22">
        <v>2.7707012E-2</v>
      </c>
      <c r="J15">
        <v>1.0561268399999999</v>
      </c>
      <c r="K15">
        <v>1.0131997E-2</v>
      </c>
      <c r="L15">
        <v>72.688094399999997</v>
      </c>
      <c r="M15">
        <v>8.3057909999999999E-3</v>
      </c>
      <c r="N15">
        <v>9.9373895099999991</v>
      </c>
      <c r="O15">
        <v>0.232167965</v>
      </c>
      <c r="P15">
        <v>-1307.99479</v>
      </c>
      <c r="Q15">
        <v>2.8359365000000001E-2</v>
      </c>
      <c r="R15">
        <v>808.51981499999999</v>
      </c>
      <c r="S15">
        <v>3.5207460000000003E-2</v>
      </c>
      <c r="T15">
        <v>2001.41111</v>
      </c>
      <c r="U15">
        <v>17.286288200000001</v>
      </c>
      <c r="V15">
        <v>4796.3407200000001</v>
      </c>
      <c r="W15">
        <v>17.286288200000001</v>
      </c>
      <c r="X15">
        <v>17.286288200000001</v>
      </c>
      <c r="Y15">
        <v>-6.2597803399999998</v>
      </c>
      <c r="Z15">
        <v>1.1078510100000001</v>
      </c>
      <c r="AA15">
        <v>-0.149007629</v>
      </c>
      <c r="AB15">
        <v>9.9840383399999997</v>
      </c>
      <c r="AC15" s="23">
        <v>0.40438701100000002</v>
      </c>
      <c r="AD15">
        <v>3.9564872000000002</v>
      </c>
      <c r="AE15">
        <v>7.8235063900000004</v>
      </c>
      <c r="AF15">
        <v>1.418099</v>
      </c>
      <c r="AG15">
        <v>13.329801</v>
      </c>
      <c r="AH15">
        <v>13.329801</v>
      </c>
      <c r="AI15">
        <v>17.286288200000001</v>
      </c>
      <c r="AJ15">
        <v>17.286288200000001</v>
      </c>
      <c r="AK15">
        <v>5.8841508899999999</v>
      </c>
      <c r="AL15">
        <v>11.4021373</v>
      </c>
      <c r="AM15">
        <v>9.9840383399999997</v>
      </c>
      <c r="AN15">
        <v>1.418099</v>
      </c>
      <c r="AO15">
        <v>9.9840383399999997</v>
      </c>
      <c r="AP15">
        <v>9.9840383399999997</v>
      </c>
      <c r="AQ15">
        <v>7.8235063900000004</v>
      </c>
      <c r="AR15">
        <v>2.1605319500000002</v>
      </c>
      <c r="AS15">
        <v>3.9564872000000002</v>
      </c>
      <c r="AT15">
        <v>3.9564872000000002</v>
      </c>
      <c r="AU15">
        <v>13.329801</v>
      </c>
      <c r="AV15">
        <v>13.329801</v>
      </c>
      <c r="AW15">
        <v>17.286288200000001</v>
      </c>
      <c r="AX15">
        <v>17.286288200000001</v>
      </c>
      <c r="AY15">
        <v>17.286288200000001</v>
      </c>
      <c r="AZ15">
        <v>17.286288200000001</v>
      </c>
      <c r="BA15">
        <v>17.286288200000001</v>
      </c>
      <c r="BB15">
        <v>0</v>
      </c>
      <c r="BC15" s="22">
        <v>0.28010400000000002</v>
      </c>
      <c r="BD15">
        <v>7.4829258899999997</v>
      </c>
      <c r="BE15" s="23">
        <v>6.04764E-2</v>
      </c>
      <c r="BF15">
        <v>59220.241309999998</v>
      </c>
      <c r="BG15">
        <v>166230.95209999999</v>
      </c>
      <c r="BH15">
        <v>26518.451300000001</v>
      </c>
      <c r="BI15" s="23">
        <f t="shared" si="0"/>
        <v>225451.19341000001</v>
      </c>
    </row>
    <row r="16" spans="2:61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3.8745740999999998</v>
      </c>
      <c r="I16" s="22">
        <v>2.7133381000000002E-2</v>
      </c>
      <c r="J16">
        <v>1.0342613300000001</v>
      </c>
      <c r="K16">
        <v>9.9206299999999997E-3</v>
      </c>
      <c r="L16">
        <v>71.183197000000007</v>
      </c>
      <c r="M16">
        <v>8.1332820000000004E-3</v>
      </c>
      <c r="N16">
        <v>9.7316569099999999</v>
      </c>
      <c r="O16">
        <v>0.22716342</v>
      </c>
      <c r="P16">
        <v>-1280.9121399999999</v>
      </c>
      <c r="Q16">
        <v>2.7772353999999999E-2</v>
      </c>
      <c r="R16">
        <v>791.78063199999997</v>
      </c>
      <c r="S16">
        <v>3.4478542000000001E-2</v>
      </c>
      <c r="T16">
        <v>1959.9749099999999</v>
      </c>
      <c r="U16">
        <v>16.928401699999998</v>
      </c>
      <c r="V16">
        <v>4697.0397199999998</v>
      </c>
      <c r="W16">
        <v>16.928401699999998</v>
      </c>
      <c r="X16">
        <v>16.928401699999998</v>
      </c>
      <c r="Y16">
        <v>-6.1301843600000003</v>
      </c>
      <c r="Z16">
        <v>1.0849148</v>
      </c>
      <c r="AA16">
        <v>-0.144224464</v>
      </c>
      <c r="AB16">
        <v>9.7773368200000004</v>
      </c>
      <c r="AC16" s="23">
        <v>0.39601481999999999</v>
      </c>
      <c r="AD16">
        <v>3.8745740999999998</v>
      </c>
      <c r="AE16">
        <v>7.6685908500000002</v>
      </c>
      <c r="AF16">
        <v>1.38873969</v>
      </c>
      <c r="AG16">
        <v>13.0538276</v>
      </c>
      <c r="AH16">
        <v>13.0538276</v>
      </c>
      <c r="AI16">
        <v>16.928401699999998</v>
      </c>
      <c r="AJ16">
        <v>16.928401699999998</v>
      </c>
      <c r="AK16">
        <v>5.7623251800000004</v>
      </c>
      <c r="AL16">
        <v>11.166076500000001</v>
      </c>
      <c r="AM16">
        <v>9.7773368200000004</v>
      </c>
      <c r="AN16">
        <v>1.38873969</v>
      </c>
      <c r="AO16">
        <v>9.7773368200000004</v>
      </c>
      <c r="AP16">
        <v>9.7773368200000004</v>
      </c>
      <c r="AQ16">
        <v>7.6685908500000002</v>
      </c>
      <c r="AR16">
        <v>2.1087459700000002</v>
      </c>
      <c r="AS16">
        <v>3.8745740999999998</v>
      </c>
      <c r="AT16">
        <v>3.8745740999999998</v>
      </c>
      <c r="AU16">
        <v>13.0538276</v>
      </c>
      <c r="AV16">
        <v>13.0538276</v>
      </c>
      <c r="AW16">
        <v>16.928401699999998</v>
      </c>
      <c r="AX16">
        <v>16.928401699999998</v>
      </c>
      <c r="AY16">
        <v>16.928401699999998</v>
      </c>
      <c r="AZ16">
        <v>16.928401699999998</v>
      </c>
      <c r="BA16">
        <v>16.928401699999998</v>
      </c>
      <c r="BB16">
        <v>0</v>
      </c>
      <c r="BC16" s="22">
        <v>0.28010400000000002</v>
      </c>
      <c r="BD16">
        <v>7.3280104499999998</v>
      </c>
      <c r="BE16" s="23">
        <v>6.04764E-2</v>
      </c>
      <c r="BF16">
        <v>58406.664360000002</v>
      </c>
      <c r="BG16">
        <v>162853.56030000001</v>
      </c>
      <c r="BH16">
        <v>25969.432199999999</v>
      </c>
      <c r="BI16" s="23">
        <f t="shared" si="0"/>
        <v>221260.22466000001</v>
      </c>
    </row>
    <row r="17" spans="2:61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3.7965193400000001</v>
      </c>
      <c r="I17" s="22">
        <v>2.6586768E-2</v>
      </c>
      <c r="J17">
        <v>1.01342574</v>
      </c>
      <c r="K17">
        <v>9.7192819999999992E-3</v>
      </c>
      <c r="L17">
        <v>69.749184600000007</v>
      </c>
      <c r="M17">
        <v>7.9689210000000003E-3</v>
      </c>
      <c r="N17">
        <v>9.5356151499999999</v>
      </c>
      <c r="O17">
        <v>0.222402709</v>
      </c>
      <c r="P17">
        <v>-1255.1050600000001</v>
      </c>
      <c r="Q17">
        <v>2.7212999000000002E-2</v>
      </c>
      <c r="R17">
        <v>775.82991100000004</v>
      </c>
      <c r="S17">
        <v>3.3783959000000002E-2</v>
      </c>
      <c r="T17">
        <v>1920.4904799999999</v>
      </c>
      <c r="U17">
        <v>16.587372599999998</v>
      </c>
      <c r="V17">
        <v>4602.41608</v>
      </c>
      <c r="W17">
        <v>16.587372599999998</v>
      </c>
      <c r="X17">
        <v>16.587372599999998</v>
      </c>
      <c r="Y17">
        <v>-6.0066928500000003</v>
      </c>
      <c r="Z17">
        <v>1.06305896</v>
      </c>
      <c r="AA17">
        <v>-0.13968090699999999</v>
      </c>
      <c r="AB17">
        <v>9.5803716600000008</v>
      </c>
      <c r="AC17" s="23">
        <v>0.388036985</v>
      </c>
      <c r="AD17">
        <v>3.7965193400000001</v>
      </c>
      <c r="AE17">
        <v>7.5209725699999996</v>
      </c>
      <c r="AF17">
        <v>1.3607633100000001</v>
      </c>
      <c r="AG17">
        <v>12.7908533</v>
      </c>
      <c r="AH17">
        <v>12.7908533</v>
      </c>
      <c r="AI17">
        <v>16.587372599999998</v>
      </c>
      <c r="AJ17">
        <v>16.587372599999998</v>
      </c>
      <c r="AK17">
        <v>5.6462376799999996</v>
      </c>
      <c r="AL17">
        <v>10.941134999999999</v>
      </c>
      <c r="AM17">
        <v>9.5803716600000008</v>
      </c>
      <c r="AN17">
        <v>1.3607633100000001</v>
      </c>
      <c r="AO17">
        <v>9.5803716600000008</v>
      </c>
      <c r="AP17">
        <v>9.5803716600000008</v>
      </c>
      <c r="AQ17">
        <v>7.5209725699999996</v>
      </c>
      <c r="AR17">
        <v>2.0593990799999999</v>
      </c>
      <c r="AS17">
        <v>3.7965193400000001</v>
      </c>
      <c r="AT17">
        <v>3.7965193400000001</v>
      </c>
      <c r="AU17">
        <v>12.7908533</v>
      </c>
      <c r="AV17">
        <v>12.7908533</v>
      </c>
      <c r="AW17">
        <v>16.587372599999998</v>
      </c>
      <c r="AX17">
        <v>16.587372599999998</v>
      </c>
      <c r="AY17">
        <v>16.587372599999998</v>
      </c>
      <c r="AZ17">
        <v>16.587372599999998</v>
      </c>
      <c r="BA17">
        <v>16.587372599999998</v>
      </c>
      <c r="BB17">
        <v>0</v>
      </c>
      <c r="BC17" s="22">
        <v>0.28010400000000002</v>
      </c>
      <c r="BD17">
        <v>7.1803921700000002</v>
      </c>
      <c r="BE17" s="23">
        <v>6.04764E-2</v>
      </c>
      <c r="BF17">
        <v>57626.136850000003</v>
      </c>
      <c r="BG17">
        <v>159634.4308</v>
      </c>
      <c r="BH17">
        <v>25446.2739</v>
      </c>
      <c r="BI17" s="23">
        <f t="shared" si="0"/>
        <v>217260.56765000001</v>
      </c>
    </row>
    <row r="18" spans="2:61" ht="18" thickBot="1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3.7225929999999998</v>
      </c>
      <c r="I18" s="24">
        <v>2.6069067000000001E-2</v>
      </c>
      <c r="J18" s="25">
        <v>0.99369217600000004</v>
      </c>
      <c r="K18" s="25">
        <v>9.5286409999999992E-3</v>
      </c>
      <c r="L18" s="25">
        <v>68.391019</v>
      </c>
      <c r="M18" s="25">
        <v>7.8132730000000008E-3</v>
      </c>
      <c r="N18" s="25">
        <v>9.34994339</v>
      </c>
      <c r="O18" s="25">
        <v>0.217901021</v>
      </c>
      <c r="P18" s="25">
        <v>-1230.66248</v>
      </c>
      <c r="Q18" s="25">
        <v>2.6683251000000002E-2</v>
      </c>
      <c r="R18" s="25">
        <v>760.722846</v>
      </c>
      <c r="S18" s="25">
        <v>3.3126112999999999E-2</v>
      </c>
      <c r="T18" s="25">
        <v>1883.0944300000001</v>
      </c>
      <c r="U18" s="25">
        <v>16.264381100000001</v>
      </c>
      <c r="V18" s="25">
        <v>4512.7972099999997</v>
      </c>
      <c r="W18" s="25">
        <v>16.264381100000001</v>
      </c>
      <c r="X18" s="25">
        <v>16.264381100000001</v>
      </c>
      <c r="Y18" s="25">
        <v>-5.8897335799999997</v>
      </c>
      <c r="Z18" s="25">
        <v>1.0423591400000001</v>
      </c>
      <c r="AA18" s="25">
        <v>-0.13539121200000001</v>
      </c>
      <c r="AB18" s="25">
        <v>9.3938247700000002</v>
      </c>
      <c r="AC18" s="26">
        <v>0.38048111499999998</v>
      </c>
      <c r="AD18" s="25">
        <v>3.7225929999999998</v>
      </c>
      <c r="AE18" s="25">
        <v>7.3811633199999998</v>
      </c>
      <c r="AF18" s="25">
        <v>1.33426668</v>
      </c>
      <c r="AG18" s="25">
        <v>12.5417881</v>
      </c>
      <c r="AH18" s="25">
        <v>12.5417881</v>
      </c>
      <c r="AI18" s="25">
        <v>16.264381100000001</v>
      </c>
      <c r="AJ18" s="25">
        <v>16.264381100000001</v>
      </c>
      <c r="AK18" s="25">
        <v>5.5362896199999998</v>
      </c>
      <c r="AL18" s="25">
        <v>10.7280915</v>
      </c>
      <c r="AM18" s="25">
        <v>9.3938247700000002</v>
      </c>
      <c r="AN18" s="25">
        <v>1.33426668</v>
      </c>
      <c r="AO18" s="25">
        <v>9.3938247700000002</v>
      </c>
      <c r="AP18" s="25">
        <v>9.3938247700000002</v>
      </c>
      <c r="AQ18" s="25">
        <v>7.3811633199999998</v>
      </c>
      <c r="AR18" s="25">
        <v>2.01266145</v>
      </c>
      <c r="AS18" s="25">
        <v>3.7225929999999998</v>
      </c>
      <c r="AT18" s="25">
        <v>3.7225929999999998</v>
      </c>
      <c r="AU18" s="25">
        <v>12.5417881</v>
      </c>
      <c r="AV18" s="25">
        <v>12.5417881</v>
      </c>
      <c r="AW18" s="25">
        <v>16.264381100000001</v>
      </c>
      <c r="AX18" s="25">
        <v>16.264381100000001</v>
      </c>
      <c r="AY18" s="25">
        <v>16.264381100000001</v>
      </c>
      <c r="AZ18" s="25">
        <v>16.264381100000001</v>
      </c>
      <c r="BA18" s="25">
        <v>16.264381100000001</v>
      </c>
      <c r="BB18" s="25">
        <v>0</v>
      </c>
      <c r="BC18" s="24">
        <v>0.28010400000000002</v>
      </c>
      <c r="BD18" s="25">
        <v>7.0405829200000003</v>
      </c>
      <c r="BE18" s="26">
        <v>6.04764E-2</v>
      </c>
      <c r="BF18" s="25">
        <v>56882.016759999999</v>
      </c>
      <c r="BG18" s="25">
        <v>156584.79829999999</v>
      </c>
      <c r="BH18" s="25">
        <v>24950.786919999999</v>
      </c>
      <c r="BI18" s="26">
        <f t="shared" si="0"/>
        <v>213466.81505999999</v>
      </c>
    </row>
    <row r="19" spans="2:61">
      <c r="B19" s="22" t="s">
        <v>64</v>
      </c>
      <c r="C19" s="22">
        <v>13</v>
      </c>
      <c r="D19">
        <v>40</v>
      </c>
      <c r="E19">
        <v>14</v>
      </c>
      <c r="F19">
        <v>15</v>
      </c>
      <c r="G19" s="23">
        <v>500</v>
      </c>
      <c r="H19">
        <v>7.6796148000000004</v>
      </c>
      <c r="I19" s="22">
        <v>5.3779822999999997E-2</v>
      </c>
      <c r="J19">
        <v>2.0499617200000002</v>
      </c>
      <c r="K19">
        <v>1.9811779000000002E-2</v>
      </c>
      <c r="L19">
        <v>141.08893499999999</v>
      </c>
      <c r="M19">
        <v>1.6171222999999998E-2</v>
      </c>
      <c r="N19">
        <v>19.287654799999999</v>
      </c>
      <c r="O19">
        <v>0.46933498200000001</v>
      </c>
      <c r="P19">
        <v>-2539.2693899999999</v>
      </c>
      <c r="Q19">
        <v>5.5025021E-2</v>
      </c>
      <c r="R19">
        <v>1569.3519100000001</v>
      </c>
      <c r="S19">
        <v>6.8338330000000003E-2</v>
      </c>
      <c r="T19">
        <v>3884.7759700000001</v>
      </c>
      <c r="U19">
        <v>33.5530051</v>
      </c>
      <c r="V19">
        <v>9309.7860099999998</v>
      </c>
      <c r="W19">
        <v>33.553004999999999</v>
      </c>
      <c r="X19">
        <v>33.553004999999999</v>
      </c>
      <c r="Y19">
        <v>-12.149799099999999</v>
      </c>
      <c r="Z19">
        <v>2.15032961</v>
      </c>
      <c r="AA19">
        <v>-0.37527708599999998</v>
      </c>
      <c r="AB19" s="20">
        <v>19.378717300000002</v>
      </c>
      <c r="AC19" s="23">
        <v>0.78491723999999996</v>
      </c>
      <c r="AD19">
        <v>7.6796148000000004</v>
      </c>
      <c r="AE19">
        <v>14.8638946</v>
      </c>
      <c r="AF19">
        <v>2.7525074799999998</v>
      </c>
      <c r="AG19">
        <v>25.873390199999999</v>
      </c>
      <c r="AH19">
        <v>25.873390199999999</v>
      </c>
      <c r="AI19">
        <v>33.5530051</v>
      </c>
      <c r="AJ19">
        <v>33.5530051</v>
      </c>
      <c r="AK19">
        <v>11.4217803</v>
      </c>
      <c r="AL19">
        <v>22.131224799999998</v>
      </c>
      <c r="AM19">
        <v>19.378717300000002</v>
      </c>
      <c r="AN19">
        <v>2.7525074799999998</v>
      </c>
      <c r="AO19">
        <v>19.378717300000002</v>
      </c>
      <c r="AP19">
        <v>19.378717300000002</v>
      </c>
      <c r="AQ19">
        <v>14.8638946</v>
      </c>
      <c r="AR19">
        <v>4.5148227700000003</v>
      </c>
      <c r="AS19">
        <v>7.6796148000000004</v>
      </c>
      <c r="AT19">
        <v>7.6796148000000004</v>
      </c>
      <c r="AU19">
        <v>25.873390199999999</v>
      </c>
      <c r="AV19">
        <v>25.873390199999999</v>
      </c>
      <c r="AW19">
        <v>33.553004999999999</v>
      </c>
      <c r="AX19">
        <v>33.553004999999999</v>
      </c>
      <c r="AY19">
        <v>33.553004999999999</v>
      </c>
      <c r="AZ19">
        <v>33.5530051</v>
      </c>
      <c r="BA19">
        <v>33.5530051</v>
      </c>
      <c r="BB19">
        <v>0</v>
      </c>
      <c r="BC19" s="22">
        <v>0.28010400000000002</v>
      </c>
      <c r="BD19">
        <v>14.5233142</v>
      </c>
      <c r="BE19" s="23">
        <v>6.04764E-2</v>
      </c>
      <c r="BF19">
        <v>91968.240650000007</v>
      </c>
      <c r="BG19">
        <v>157865.6256</v>
      </c>
      <c r="BH19">
        <v>53811.521229999998</v>
      </c>
      <c r="BI19" s="23">
        <f t="shared" si="0"/>
        <v>249833.86625000002</v>
      </c>
    </row>
    <row r="20" spans="2:61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>
        <v>8.0913406299999995</v>
      </c>
      <c r="I20" s="22">
        <v>5.6663112000000002E-2</v>
      </c>
      <c r="J20">
        <v>2.1598659499999999</v>
      </c>
      <c r="K20">
        <v>2.0891048999999998E-2</v>
      </c>
      <c r="L20">
        <v>148.653111</v>
      </c>
      <c r="M20">
        <v>1.7044002999999999E-2</v>
      </c>
      <c r="N20">
        <v>20.321606599999999</v>
      </c>
      <c r="O20">
        <v>0.49678747400000001</v>
      </c>
      <c r="P20">
        <v>-2675.4554800000001</v>
      </c>
      <c r="Q20">
        <v>5.7972672000000003E-2</v>
      </c>
      <c r="R20">
        <v>1653.48929</v>
      </c>
      <c r="S20">
        <v>7.2002141000000006E-2</v>
      </c>
      <c r="T20">
        <v>4093.0497700000001</v>
      </c>
      <c r="U20">
        <v>35.351876300000001</v>
      </c>
      <c r="V20">
        <v>9808.9099299999998</v>
      </c>
      <c r="W20">
        <v>35.351876300000001</v>
      </c>
      <c r="X20">
        <v>35.351876300000001</v>
      </c>
      <c r="Y20">
        <v>-12.801121500000001</v>
      </c>
      <c r="Z20">
        <v>2.2656114700000001</v>
      </c>
      <c r="AA20">
        <v>-0.40086531199999997</v>
      </c>
      <c r="AB20">
        <v>20.4176097</v>
      </c>
      <c r="AC20" s="23">
        <v>0.82699824899999996</v>
      </c>
      <c r="AD20">
        <v>8.0913406299999995</v>
      </c>
      <c r="AE20">
        <v>15.6423956</v>
      </c>
      <c r="AF20">
        <v>2.9000716099999999</v>
      </c>
      <c r="AG20">
        <v>27.260535699999998</v>
      </c>
      <c r="AH20">
        <v>27.260535699999998</v>
      </c>
      <c r="AI20">
        <v>35.351876300000001</v>
      </c>
      <c r="AJ20">
        <v>35.351876300000001</v>
      </c>
      <c r="AK20">
        <v>12.0341951</v>
      </c>
      <c r="AL20">
        <v>23.3176813</v>
      </c>
      <c r="AM20">
        <v>20.4176097</v>
      </c>
      <c r="AN20">
        <v>2.9000716099999999</v>
      </c>
      <c r="AO20">
        <v>20.4176097</v>
      </c>
      <c r="AP20">
        <v>20.4176097</v>
      </c>
      <c r="AQ20">
        <v>15.6423956</v>
      </c>
      <c r="AR20">
        <v>4.7752140399999998</v>
      </c>
      <c r="AS20">
        <v>8.0913406299999995</v>
      </c>
      <c r="AT20">
        <v>8.0913406299999995</v>
      </c>
      <c r="AU20">
        <v>27.260535699999998</v>
      </c>
      <c r="AV20">
        <v>27.260535699999998</v>
      </c>
      <c r="AW20">
        <v>35.351876300000001</v>
      </c>
      <c r="AX20">
        <v>35.351876300000001</v>
      </c>
      <c r="AY20">
        <v>35.351876300000001</v>
      </c>
      <c r="AZ20">
        <v>35.351876300000001</v>
      </c>
      <c r="BA20">
        <v>35.351876300000001</v>
      </c>
      <c r="BB20">
        <v>0</v>
      </c>
      <c r="BC20" s="22">
        <v>0.28010400000000002</v>
      </c>
      <c r="BD20">
        <v>15.3018152</v>
      </c>
      <c r="BE20" s="23">
        <v>6.04764E-2</v>
      </c>
      <c r="BF20">
        <v>95225.78701</v>
      </c>
      <c r="BG20">
        <v>166069.1764</v>
      </c>
      <c r="BH20">
        <v>56696.399980000002</v>
      </c>
      <c r="BI20" s="23">
        <f t="shared" si="0"/>
        <v>261294.96341</v>
      </c>
    </row>
    <row r="21" spans="2:61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>
        <v>8.1949430599999999</v>
      </c>
      <c r="I21" s="22">
        <v>5.7388632000000002E-2</v>
      </c>
      <c r="J21">
        <v>2.18752112</v>
      </c>
      <c r="K21">
        <v>2.1162904999999999E-2</v>
      </c>
      <c r="L21">
        <v>150.55648199999999</v>
      </c>
      <c r="M21">
        <v>1.7266640999999999E-2</v>
      </c>
      <c r="N21">
        <v>20.587449199999998</v>
      </c>
      <c r="O21">
        <v>0.50337847599999996</v>
      </c>
      <c r="P21">
        <v>-2707.3051700000001</v>
      </c>
      <c r="Q21">
        <v>5.8833563999999998E-2</v>
      </c>
      <c r="R21">
        <v>1674.66076</v>
      </c>
      <c r="S21">
        <v>7.2924064999999996E-2</v>
      </c>
      <c r="T21">
        <v>4145.4576399999996</v>
      </c>
      <c r="U21">
        <v>35.804525900000002</v>
      </c>
      <c r="V21">
        <v>9934.5043100000003</v>
      </c>
      <c r="W21">
        <v>35.804525699999999</v>
      </c>
      <c r="X21">
        <v>35.804525699999999</v>
      </c>
      <c r="Y21">
        <v>-12.9681275</v>
      </c>
      <c r="Z21">
        <v>2.29478772</v>
      </c>
      <c r="AA21">
        <v>-0.407457244</v>
      </c>
      <c r="AB21">
        <v>20.681774300000001</v>
      </c>
      <c r="AC21" s="23">
        <v>0.837617783</v>
      </c>
      <c r="AD21">
        <v>8.1949430599999999</v>
      </c>
      <c r="AE21">
        <v>15.844986199999999</v>
      </c>
      <c r="AF21">
        <v>2.9374797300000002</v>
      </c>
      <c r="AG21">
        <v>27.609582700000001</v>
      </c>
      <c r="AH21">
        <v>27.609582700000001</v>
      </c>
      <c r="AI21">
        <v>35.804525900000002</v>
      </c>
      <c r="AJ21">
        <v>35.804525900000002</v>
      </c>
      <c r="AK21">
        <v>12.185271800000001</v>
      </c>
      <c r="AL21">
        <v>23.619254000000002</v>
      </c>
      <c r="AM21">
        <v>20.681774300000001</v>
      </c>
      <c r="AN21">
        <v>2.9374797300000002</v>
      </c>
      <c r="AO21">
        <v>20.681774300000001</v>
      </c>
      <c r="AP21">
        <v>20.681774300000001</v>
      </c>
      <c r="AQ21">
        <v>15.844986199999999</v>
      </c>
      <c r="AR21">
        <v>4.8367880899999998</v>
      </c>
      <c r="AS21">
        <v>8.1949430599999999</v>
      </c>
      <c r="AT21">
        <v>8.1949430599999999</v>
      </c>
      <c r="AU21">
        <v>27.609582700000001</v>
      </c>
      <c r="AV21">
        <v>27.609582700000001</v>
      </c>
      <c r="AW21">
        <v>35.804525699999999</v>
      </c>
      <c r="AX21">
        <v>35.804525699999999</v>
      </c>
      <c r="AY21">
        <v>35.804525699999999</v>
      </c>
      <c r="AZ21">
        <v>35.804525900000002</v>
      </c>
      <c r="BA21">
        <v>35.804525900000002</v>
      </c>
      <c r="BB21">
        <v>0</v>
      </c>
      <c r="BC21" s="22">
        <v>0.28010400000000002</v>
      </c>
      <c r="BD21">
        <v>15.504405800000001</v>
      </c>
      <c r="BE21" s="23">
        <v>6.04764E-2</v>
      </c>
      <c r="BF21">
        <v>96041.213640000002</v>
      </c>
      <c r="BG21">
        <v>168113.37179999999</v>
      </c>
      <c r="BH21">
        <v>57427.728719999999</v>
      </c>
      <c r="BI21" s="23">
        <f t="shared" si="0"/>
        <v>264154.58544</v>
      </c>
    </row>
    <row r="22" spans="2:61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>
        <v>8.1917268599999993</v>
      </c>
      <c r="I22" s="22">
        <v>5.7366108999999998E-2</v>
      </c>
      <c r="J22">
        <v>2.1866626</v>
      </c>
      <c r="K22">
        <v>2.1154464000000001E-2</v>
      </c>
      <c r="L22">
        <v>150.49739500000001</v>
      </c>
      <c r="M22">
        <v>1.7259818E-2</v>
      </c>
      <c r="N22">
        <v>20.5793684</v>
      </c>
      <c r="O22">
        <v>0.50316273899999997</v>
      </c>
      <c r="P22">
        <v>-2706.2425699999999</v>
      </c>
      <c r="Q22">
        <v>5.8810474000000001E-2</v>
      </c>
      <c r="R22">
        <v>1674.00352</v>
      </c>
      <c r="S22">
        <v>7.2895445000000003E-2</v>
      </c>
      <c r="T22">
        <v>4143.8307100000002</v>
      </c>
      <c r="U22">
        <v>35.790473800000001</v>
      </c>
      <c r="V22">
        <v>9930.6053900000006</v>
      </c>
      <c r="W22">
        <v>35.790473800000001</v>
      </c>
      <c r="X22">
        <v>35.790473800000001</v>
      </c>
      <c r="Y22">
        <v>-12.9630381</v>
      </c>
      <c r="Z22">
        <v>2.2938871299999999</v>
      </c>
      <c r="AA22">
        <v>-0.40725695000000001</v>
      </c>
      <c r="AB22">
        <v>20.673657800000001</v>
      </c>
      <c r="AC22" s="23">
        <v>0.83728905200000003</v>
      </c>
      <c r="AD22">
        <v>8.1917268599999993</v>
      </c>
      <c r="AE22">
        <v>15.8389022</v>
      </c>
      <c r="AF22">
        <v>2.9363269299999999</v>
      </c>
      <c r="AG22">
        <v>27.598746999999999</v>
      </c>
      <c r="AH22">
        <v>27.598746999999999</v>
      </c>
      <c r="AI22">
        <v>35.790473800000001</v>
      </c>
      <c r="AJ22">
        <v>35.790473800000001</v>
      </c>
      <c r="AK22">
        <v>12.180489100000001</v>
      </c>
      <c r="AL22">
        <v>23.609984699999998</v>
      </c>
      <c r="AM22">
        <v>20.673657800000001</v>
      </c>
      <c r="AN22">
        <v>2.9363269299999999</v>
      </c>
      <c r="AO22">
        <v>20.673657800000001</v>
      </c>
      <c r="AP22">
        <v>20.673657800000001</v>
      </c>
      <c r="AQ22">
        <v>15.8389022</v>
      </c>
      <c r="AR22">
        <v>4.8347555399999997</v>
      </c>
      <c r="AS22">
        <v>8.1917268599999993</v>
      </c>
      <c r="AT22">
        <v>8.1917268599999993</v>
      </c>
      <c r="AU22">
        <v>27.598746999999999</v>
      </c>
      <c r="AV22">
        <v>27.598746999999999</v>
      </c>
      <c r="AW22">
        <v>35.790473800000001</v>
      </c>
      <c r="AX22">
        <v>35.790473800000001</v>
      </c>
      <c r="AY22">
        <v>35.790473800000001</v>
      </c>
      <c r="AZ22">
        <v>35.790473800000001</v>
      </c>
      <c r="BA22">
        <v>35.790473800000001</v>
      </c>
      <c r="BB22">
        <v>0</v>
      </c>
      <c r="BC22" s="22">
        <v>0.28010400000000002</v>
      </c>
      <c r="BD22">
        <v>15.498321900000001</v>
      </c>
      <c r="BE22" s="23">
        <v>6.04764E-2</v>
      </c>
      <c r="BF22">
        <v>96016.078030000004</v>
      </c>
      <c r="BG22">
        <v>168049.34779999999</v>
      </c>
      <c r="BH22">
        <v>57405.191480000001</v>
      </c>
      <c r="BI22" s="23">
        <f t="shared" si="0"/>
        <v>264065.42582999996</v>
      </c>
    </row>
    <row r="23" spans="2:61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>
        <v>8.1171783899999994</v>
      </c>
      <c r="I23" s="22">
        <v>5.6844051999999999E-2</v>
      </c>
      <c r="J23">
        <v>2.1667629700000002</v>
      </c>
      <c r="K23">
        <v>2.0958838E-2</v>
      </c>
      <c r="L23">
        <v>149.12779900000001</v>
      </c>
      <c r="M23">
        <v>1.7101681000000001E-2</v>
      </c>
      <c r="N23">
        <v>20.392085999999999</v>
      </c>
      <c r="O23">
        <v>0.49816683899999997</v>
      </c>
      <c r="P23">
        <v>-2681.6146199999998</v>
      </c>
      <c r="Q23">
        <v>5.8275272000000003E-2</v>
      </c>
      <c r="R23">
        <v>1658.7693200000001</v>
      </c>
      <c r="S23">
        <v>7.2232062999999999E-2</v>
      </c>
      <c r="T23">
        <v>4106.1199500000002</v>
      </c>
      <c r="U23">
        <v>35.464764099999996</v>
      </c>
      <c r="V23">
        <v>9840.2323300000007</v>
      </c>
      <c r="W23">
        <v>35.464764099999996</v>
      </c>
      <c r="X23">
        <v>35.464764099999996</v>
      </c>
      <c r="Y23">
        <v>-12.845067800000001</v>
      </c>
      <c r="Z23">
        <v>2.2730116699999998</v>
      </c>
      <c r="AA23">
        <v>-0.40261479</v>
      </c>
      <c r="AB23">
        <v>20.4855175</v>
      </c>
      <c r="AC23" s="23">
        <v>0.82966933200000004</v>
      </c>
      <c r="AD23">
        <v>8.1171783899999994</v>
      </c>
      <c r="AE23">
        <v>15.6978592</v>
      </c>
      <c r="AF23">
        <v>2.9096049599999998</v>
      </c>
      <c r="AG23">
        <v>27.3475857</v>
      </c>
      <c r="AH23">
        <v>27.3475857</v>
      </c>
      <c r="AI23">
        <v>35.464764099999996</v>
      </c>
      <c r="AJ23">
        <v>35.464764099999996</v>
      </c>
      <c r="AK23">
        <v>12.0696417</v>
      </c>
      <c r="AL23">
        <v>23.395122499999999</v>
      </c>
      <c r="AM23">
        <v>20.4855175</v>
      </c>
      <c r="AN23">
        <v>2.9096049599999998</v>
      </c>
      <c r="AO23">
        <v>20.4855175</v>
      </c>
      <c r="AP23">
        <v>20.4855175</v>
      </c>
      <c r="AQ23">
        <v>15.6978592</v>
      </c>
      <c r="AR23">
        <v>4.7876583300000002</v>
      </c>
      <c r="AS23">
        <v>8.1171783899999994</v>
      </c>
      <c r="AT23">
        <v>8.1171783899999994</v>
      </c>
      <c r="AU23">
        <v>27.3475857</v>
      </c>
      <c r="AV23">
        <v>27.3475857</v>
      </c>
      <c r="AW23">
        <v>35.464764099999996</v>
      </c>
      <c r="AX23">
        <v>35.464764099999996</v>
      </c>
      <c r="AY23">
        <v>35.464764099999996</v>
      </c>
      <c r="AZ23">
        <v>35.464764099999996</v>
      </c>
      <c r="BA23">
        <v>35.464764099999996</v>
      </c>
      <c r="BB23">
        <v>0</v>
      </c>
      <c r="BC23" s="22">
        <v>0.28010400000000002</v>
      </c>
      <c r="BD23">
        <v>15.3572788</v>
      </c>
      <c r="BE23" s="23">
        <v>6.04764E-2</v>
      </c>
      <c r="BF23">
        <v>95432.556020000004</v>
      </c>
      <c r="BG23">
        <v>166565.20939999999</v>
      </c>
      <c r="BH23">
        <v>56882.776969999999</v>
      </c>
      <c r="BI23" s="23">
        <f t="shared" si="0"/>
        <v>261997.76542000001</v>
      </c>
    </row>
    <row r="24" spans="2:61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>
        <v>7.9980437599999998</v>
      </c>
      <c r="I24" s="22">
        <v>5.6009759999999999E-2</v>
      </c>
      <c r="J24">
        <v>2.1349617099999998</v>
      </c>
      <c r="K24">
        <v>2.0646332E-2</v>
      </c>
      <c r="L24">
        <v>146.93907300000001</v>
      </c>
      <c r="M24">
        <v>1.6845691999999999E-2</v>
      </c>
      <c r="N24">
        <v>20.0863689</v>
      </c>
      <c r="O24">
        <v>0.49060342299999998</v>
      </c>
      <c r="P24">
        <v>-2644.9974499999998</v>
      </c>
      <c r="Q24">
        <v>5.7284988000000002E-2</v>
      </c>
      <c r="R24">
        <v>1634.4238</v>
      </c>
      <c r="S24">
        <v>7.1171922999999998E-2</v>
      </c>
      <c r="T24">
        <v>4045.8550300000002</v>
      </c>
      <c r="U24">
        <v>34.944253199999999</v>
      </c>
      <c r="V24">
        <v>9695.8086899999998</v>
      </c>
      <c r="W24">
        <v>34.944253000000003</v>
      </c>
      <c r="X24">
        <v>34.944253000000003</v>
      </c>
      <c r="Y24">
        <v>-12.653013700000001</v>
      </c>
      <c r="Z24">
        <v>2.2394607199999998</v>
      </c>
      <c r="AA24">
        <v>-0.39503776000000002</v>
      </c>
      <c r="AB24">
        <v>20.1817399</v>
      </c>
      <c r="AC24" s="23">
        <v>0.81745760499999998</v>
      </c>
      <c r="AD24">
        <v>7.9980437599999998</v>
      </c>
      <c r="AE24">
        <v>15.4648734</v>
      </c>
      <c r="AF24">
        <v>2.8665876300000002</v>
      </c>
      <c r="AG24">
        <v>26.946209199999998</v>
      </c>
      <c r="AH24">
        <v>26.946209199999998</v>
      </c>
      <c r="AI24">
        <v>34.944253199999999</v>
      </c>
      <c r="AJ24">
        <v>34.944253199999999</v>
      </c>
      <c r="AK24">
        <v>11.8959256</v>
      </c>
      <c r="AL24">
        <v>23.048327499999999</v>
      </c>
      <c r="AM24">
        <v>20.1817399</v>
      </c>
      <c r="AN24">
        <v>2.8665876300000002</v>
      </c>
      <c r="AO24">
        <v>20.1817399</v>
      </c>
      <c r="AP24">
        <v>20.1817399</v>
      </c>
      <c r="AQ24">
        <v>15.4648734</v>
      </c>
      <c r="AR24">
        <v>4.7168664700000003</v>
      </c>
      <c r="AS24">
        <v>7.9980437599999998</v>
      </c>
      <c r="AT24">
        <v>7.9980437599999998</v>
      </c>
      <c r="AU24">
        <v>26.946209199999998</v>
      </c>
      <c r="AV24">
        <v>26.946209199999998</v>
      </c>
      <c r="AW24">
        <v>34.944253000000003</v>
      </c>
      <c r="AX24">
        <v>34.944253000000003</v>
      </c>
      <c r="AY24">
        <v>34.944253000000003</v>
      </c>
      <c r="AZ24">
        <v>34.944253199999999</v>
      </c>
      <c r="BA24">
        <v>34.944253199999999</v>
      </c>
      <c r="BB24">
        <v>0</v>
      </c>
      <c r="BC24" s="22">
        <v>0.28010400000000002</v>
      </c>
      <c r="BD24">
        <v>15.124293</v>
      </c>
      <c r="BE24" s="23">
        <v>6.04764E-2</v>
      </c>
      <c r="BF24">
        <v>94491.679950000005</v>
      </c>
      <c r="BG24">
        <v>164214.10759999999</v>
      </c>
      <c r="BH24">
        <v>56041.78817</v>
      </c>
      <c r="BI24" s="23">
        <f t="shared" si="0"/>
        <v>258705.78755000001</v>
      </c>
    </row>
    <row r="25" spans="2:61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>
        <v>7.8529027400000002</v>
      </c>
      <c r="I25" s="22">
        <v>5.4993346999999998E-2</v>
      </c>
      <c r="J25">
        <v>2.09621842</v>
      </c>
      <c r="K25">
        <v>2.0265808E-2</v>
      </c>
      <c r="L25">
        <v>144.27256</v>
      </c>
      <c r="M25">
        <v>1.6539076E-2</v>
      </c>
      <c r="N25">
        <v>19.7239681</v>
      </c>
      <c r="O25">
        <v>0.48078681699999998</v>
      </c>
      <c r="P25">
        <v>-2596.1010500000002</v>
      </c>
      <c r="Q25">
        <v>5.6289581999999998E-2</v>
      </c>
      <c r="R25">
        <v>1604.7638099999999</v>
      </c>
      <c r="S25">
        <v>6.9880362000000001E-2</v>
      </c>
      <c r="T25">
        <v>3972.4346399999999</v>
      </c>
      <c r="U25">
        <v>34.310117400000003</v>
      </c>
      <c r="V25">
        <v>9519.8582200000001</v>
      </c>
      <c r="W25">
        <v>34.310117400000003</v>
      </c>
      <c r="X25">
        <v>34.310117400000003</v>
      </c>
      <c r="Y25">
        <v>-12.4245555</v>
      </c>
      <c r="Z25">
        <v>2.1988834399999999</v>
      </c>
      <c r="AA25">
        <v>-0.38606785900000001</v>
      </c>
      <c r="AB25">
        <v>19.816521399999999</v>
      </c>
      <c r="AC25" s="23">
        <v>0.80263455100000003</v>
      </c>
      <c r="AD25">
        <v>7.8529027400000002</v>
      </c>
      <c r="AE25">
        <v>15.192899199999999</v>
      </c>
      <c r="AF25">
        <v>2.81467022</v>
      </c>
      <c r="AG25">
        <v>26.4572146</v>
      </c>
      <c r="AH25">
        <v>26.4572146</v>
      </c>
      <c r="AI25">
        <v>34.310117400000003</v>
      </c>
      <c r="AJ25">
        <v>34.310117400000003</v>
      </c>
      <c r="AK25">
        <v>11.6789258</v>
      </c>
      <c r="AL25">
        <v>22.631191600000001</v>
      </c>
      <c r="AM25">
        <v>19.816521399999999</v>
      </c>
      <c r="AN25">
        <v>2.81467022</v>
      </c>
      <c r="AO25">
        <v>19.816521399999999</v>
      </c>
      <c r="AP25">
        <v>19.816521399999999</v>
      </c>
      <c r="AQ25">
        <v>15.192899199999999</v>
      </c>
      <c r="AR25">
        <v>4.6236221400000002</v>
      </c>
      <c r="AS25">
        <v>7.8529027400000002</v>
      </c>
      <c r="AT25">
        <v>7.8529027400000002</v>
      </c>
      <c r="AU25">
        <v>26.4572146</v>
      </c>
      <c r="AV25">
        <v>26.4572146</v>
      </c>
      <c r="AW25">
        <v>34.310117400000003</v>
      </c>
      <c r="AX25">
        <v>34.310117400000003</v>
      </c>
      <c r="AY25">
        <v>34.310117400000003</v>
      </c>
      <c r="AZ25">
        <v>34.310117400000003</v>
      </c>
      <c r="BA25">
        <v>34.310117400000003</v>
      </c>
      <c r="BB25">
        <v>0</v>
      </c>
      <c r="BC25" s="22">
        <v>0.28010400000000002</v>
      </c>
      <c r="BD25">
        <v>14.852318800000001</v>
      </c>
      <c r="BE25" s="23">
        <v>6.04764E-2</v>
      </c>
      <c r="BF25">
        <v>93346.803279999993</v>
      </c>
      <c r="BG25">
        <v>161315.62</v>
      </c>
      <c r="BH25">
        <v>55026.802799999998</v>
      </c>
      <c r="BI25" s="23">
        <f t="shared" si="0"/>
        <v>254662.42327999999</v>
      </c>
    </row>
    <row r="26" spans="2:61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>
        <v>7.6950972599999998</v>
      </c>
      <c r="I26" s="22">
        <v>5.3888246000000001E-2</v>
      </c>
      <c r="J26">
        <v>2.0540945399999999</v>
      </c>
      <c r="K26">
        <v>1.9852332E-2</v>
      </c>
      <c r="L26">
        <v>141.373377</v>
      </c>
      <c r="M26">
        <v>1.6204565000000001E-2</v>
      </c>
      <c r="N26">
        <v>19.327569</v>
      </c>
      <c r="O26">
        <v>0.47029827800000001</v>
      </c>
      <c r="P26">
        <v>-2543.94958</v>
      </c>
      <c r="Q26">
        <v>5.5157563999999999E-2</v>
      </c>
      <c r="R26">
        <v>1572.5157899999999</v>
      </c>
      <c r="S26">
        <v>6.8476103999999996E-2</v>
      </c>
      <c r="T26">
        <v>3892.6078600000001</v>
      </c>
      <c r="U26">
        <v>33.620649399999998</v>
      </c>
      <c r="V26">
        <v>9328.5549800000008</v>
      </c>
      <c r="W26">
        <v>33.620649399999998</v>
      </c>
      <c r="X26">
        <v>33.620649399999998</v>
      </c>
      <c r="Y26">
        <v>-12.174859100000001</v>
      </c>
      <c r="Z26">
        <v>2.1546952699999999</v>
      </c>
      <c r="AA26">
        <v>-0.37626419999999999</v>
      </c>
      <c r="AB26">
        <v>19.418284799999999</v>
      </c>
      <c r="AC26" s="23">
        <v>0.78650524300000002</v>
      </c>
      <c r="AD26">
        <v>7.6950972599999998</v>
      </c>
      <c r="AE26">
        <v>14.894390400000001</v>
      </c>
      <c r="AF26">
        <v>2.7581069</v>
      </c>
      <c r="AG26">
        <v>25.925552199999998</v>
      </c>
      <c r="AH26">
        <v>25.925552199999998</v>
      </c>
      <c r="AI26">
        <v>33.620649399999998</v>
      </c>
      <c r="AJ26">
        <v>33.620649399999998</v>
      </c>
      <c r="AK26">
        <v>11.444257800000001</v>
      </c>
      <c r="AL26">
        <v>22.1763917</v>
      </c>
      <c r="AM26">
        <v>19.418284799999999</v>
      </c>
      <c r="AN26">
        <v>2.7581069</v>
      </c>
      <c r="AO26">
        <v>19.418284799999999</v>
      </c>
      <c r="AP26">
        <v>19.418284799999999</v>
      </c>
      <c r="AQ26">
        <v>14.894390400000001</v>
      </c>
      <c r="AR26">
        <v>4.5238944099999996</v>
      </c>
      <c r="AS26">
        <v>7.6950972599999998</v>
      </c>
      <c r="AT26">
        <v>7.6950972599999998</v>
      </c>
      <c r="AU26">
        <v>25.925552199999998</v>
      </c>
      <c r="AV26">
        <v>25.925552199999998</v>
      </c>
      <c r="AW26">
        <v>33.620649399999998</v>
      </c>
      <c r="AX26">
        <v>33.620649399999998</v>
      </c>
      <c r="AY26">
        <v>33.620649399999998</v>
      </c>
      <c r="AZ26">
        <v>33.620649399999998</v>
      </c>
      <c r="BA26">
        <v>33.620649399999998</v>
      </c>
      <c r="BB26">
        <v>0</v>
      </c>
      <c r="BC26" s="22">
        <v>0.28010400000000002</v>
      </c>
      <c r="BD26">
        <v>14.55381</v>
      </c>
      <c r="BE26" s="23">
        <v>6.04764E-2</v>
      </c>
      <c r="BF26">
        <v>92092.516350000005</v>
      </c>
      <c r="BG26">
        <v>158170.85149999999</v>
      </c>
      <c r="BH26">
        <v>53920.9899</v>
      </c>
      <c r="BI26" s="23">
        <f t="shared" si="0"/>
        <v>250263.36784999998</v>
      </c>
    </row>
    <row r="27" spans="2:61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>
        <v>7.53224099</v>
      </c>
      <c r="I27" s="22">
        <v>5.2747774999999997E-2</v>
      </c>
      <c r="J27">
        <v>2.0106224199999998</v>
      </c>
      <c r="K27">
        <v>1.9425893999999999E-2</v>
      </c>
      <c r="L27">
        <v>138.38140200000001</v>
      </c>
      <c r="M27">
        <v>1.5859450000000001E-2</v>
      </c>
      <c r="N27">
        <v>18.9185038</v>
      </c>
      <c r="O27">
        <v>0.45951177999999998</v>
      </c>
      <c r="P27">
        <v>-2490.12041</v>
      </c>
      <c r="Q27">
        <v>5.3989733999999998E-2</v>
      </c>
      <c r="R27">
        <v>1539.2356400000001</v>
      </c>
      <c r="S27">
        <v>6.70269E-2</v>
      </c>
      <c r="T27">
        <v>3810.2260999999999</v>
      </c>
      <c r="U27">
        <v>32.909114099999996</v>
      </c>
      <c r="V27">
        <v>9131.1287900000007</v>
      </c>
      <c r="W27">
        <v>32.909114099999996</v>
      </c>
      <c r="X27">
        <v>32.909114099999996</v>
      </c>
      <c r="Y27">
        <v>-11.9171818</v>
      </c>
      <c r="Z27">
        <v>2.1090933700000001</v>
      </c>
      <c r="AA27">
        <v>-0.36615756900000002</v>
      </c>
      <c r="AB27">
        <v>19.007311699999999</v>
      </c>
      <c r="AC27" s="23">
        <v>0.76985980099999995</v>
      </c>
      <c r="AD27">
        <v>7.53224099</v>
      </c>
      <c r="AE27">
        <v>14.586350899999999</v>
      </c>
      <c r="AF27">
        <v>2.6997341700000002</v>
      </c>
      <c r="AG27">
        <v>25.376873100000001</v>
      </c>
      <c r="AH27">
        <v>25.376873100000001</v>
      </c>
      <c r="AI27">
        <v>32.909114099999996</v>
      </c>
      <c r="AJ27">
        <v>32.909114099999996</v>
      </c>
      <c r="AK27">
        <v>11.202068199999999</v>
      </c>
      <c r="AL27">
        <v>21.707045900000001</v>
      </c>
      <c r="AM27">
        <v>19.007311699999999</v>
      </c>
      <c r="AN27">
        <v>2.6997341700000002</v>
      </c>
      <c r="AO27">
        <v>19.007311699999999</v>
      </c>
      <c r="AP27">
        <v>19.007311699999999</v>
      </c>
      <c r="AQ27">
        <v>14.586350899999999</v>
      </c>
      <c r="AR27">
        <v>4.4209608400000002</v>
      </c>
      <c r="AS27">
        <v>7.53224099</v>
      </c>
      <c r="AT27">
        <v>7.53224099</v>
      </c>
      <c r="AU27">
        <v>25.376873100000001</v>
      </c>
      <c r="AV27">
        <v>25.376873100000001</v>
      </c>
      <c r="AW27">
        <v>32.909114099999996</v>
      </c>
      <c r="AX27">
        <v>32.909114099999996</v>
      </c>
      <c r="AY27">
        <v>32.909114099999996</v>
      </c>
      <c r="AZ27">
        <v>32.909114099999996</v>
      </c>
      <c r="BA27">
        <v>32.909114099999996</v>
      </c>
      <c r="BB27">
        <v>0</v>
      </c>
      <c r="BC27" s="22">
        <v>0.28010400000000002</v>
      </c>
      <c r="BD27">
        <v>14.245770500000001</v>
      </c>
      <c r="BE27" s="23">
        <v>6.04764E-2</v>
      </c>
      <c r="BF27">
        <v>90789.402849999999</v>
      </c>
      <c r="BG27">
        <v>154924.01029999999</v>
      </c>
      <c r="BH27">
        <v>52779.803019999999</v>
      </c>
      <c r="BI27" s="23">
        <f t="shared" si="0"/>
        <v>245713.41314999998</v>
      </c>
    </row>
    <row r="28" spans="2:61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>
        <v>7.3699447100000004</v>
      </c>
      <c r="I28" s="22">
        <v>5.1611224999999997E-2</v>
      </c>
      <c r="J28">
        <v>1.9672997800000001</v>
      </c>
      <c r="K28">
        <v>1.9001198E-2</v>
      </c>
      <c r="L28">
        <v>135.39971399999999</v>
      </c>
      <c r="M28">
        <v>1.5515624E-2</v>
      </c>
      <c r="N28">
        <v>18.510860600000001</v>
      </c>
      <c r="O28">
        <v>0.448800582</v>
      </c>
      <c r="P28">
        <v>-2436.4697500000002</v>
      </c>
      <c r="Q28">
        <v>5.2826243000000002E-2</v>
      </c>
      <c r="R28">
        <v>1506.0699099999999</v>
      </c>
      <c r="S28">
        <v>6.5582679000000005E-2</v>
      </c>
      <c r="T28">
        <v>3728.12763</v>
      </c>
      <c r="U28">
        <v>32.200025400000001</v>
      </c>
      <c r="V28">
        <v>8934.3814700000003</v>
      </c>
      <c r="W28">
        <v>32.200025400000001</v>
      </c>
      <c r="X28">
        <v>32.200025400000001</v>
      </c>
      <c r="Y28">
        <v>-11.660399</v>
      </c>
      <c r="Z28">
        <v>2.0636487400000001</v>
      </c>
      <c r="AA28">
        <v>-0.356097094</v>
      </c>
      <c r="AB28">
        <v>18.5977593</v>
      </c>
      <c r="AC28" s="23">
        <v>0.75327167900000003</v>
      </c>
      <c r="AD28">
        <v>7.3699447100000004</v>
      </c>
      <c r="AE28">
        <v>14.279388900000001</v>
      </c>
      <c r="AF28">
        <v>2.6415629100000002</v>
      </c>
      <c r="AG28">
        <v>24.8300807</v>
      </c>
      <c r="AH28">
        <v>24.8300807</v>
      </c>
      <c r="AI28">
        <v>32.200025400000001</v>
      </c>
      <c r="AJ28">
        <v>32.200025400000001</v>
      </c>
      <c r="AK28">
        <v>10.960703199999999</v>
      </c>
      <c r="AL28">
        <v>21.239322300000001</v>
      </c>
      <c r="AM28">
        <v>18.5977593</v>
      </c>
      <c r="AN28">
        <v>2.6415629100000002</v>
      </c>
      <c r="AO28">
        <v>18.5977593</v>
      </c>
      <c r="AP28">
        <v>18.5977593</v>
      </c>
      <c r="AQ28">
        <v>14.279388900000001</v>
      </c>
      <c r="AR28">
        <v>4.3183704699999996</v>
      </c>
      <c r="AS28">
        <v>7.3699447100000004</v>
      </c>
      <c r="AT28">
        <v>7.3699447100000004</v>
      </c>
      <c r="AU28">
        <v>24.8300807</v>
      </c>
      <c r="AV28">
        <v>24.8300807</v>
      </c>
      <c r="AW28">
        <v>32.200025400000001</v>
      </c>
      <c r="AX28">
        <v>32.200025400000001</v>
      </c>
      <c r="AY28">
        <v>32.200025400000001</v>
      </c>
      <c r="AZ28">
        <v>32.200025400000001</v>
      </c>
      <c r="BA28">
        <v>32.200025400000001</v>
      </c>
      <c r="BB28">
        <v>0</v>
      </c>
      <c r="BC28" s="22">
        <v>0.28010400000000002</v>
      </c>
      <c r="BD28">
        <v>13.9388085</v>
      </c>
      <c r="BE28" s="23">
        <v>6.04764E-2</v>
      </c>
      <c r="BF28">
        <v>89481.738100000002</v>
      </c>
      <c r="BG28">
        <v>151686.87479999999</v>
      </c>
      <c r="BH28">
        <v>51642.554889999999</v>
      </c>
      <c r="BI28" s="23">
        <f t="shared" si="0"/>
        <v>241168.61290000001</v>
      </c>
    </row>
    <row r="29" spans="2:61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>
        <v>7.2110406200000003</v>
      </c>
      <c r="I29" s="22">
        <v>5.0498429999999997E-2</v>
      </c>
      <c r="J29">
        <v>1.9248826400000001</v>
      </c>
      <c r="K29">
        <v>2.2047529999999999E-2</v>
      </c>
      <c r="L29">
        <v>132.48034799999999</v>
      </c>
      <c r="M29">
        <v>1.6036721E-2</v>
      </c>
      <c r="N29">
        <v>10.006236100000001</v>
      </c>
      <c r="O29">
        <v>0.470242033</v>
      </c>
      <c r="P29">
        <v>-2383.9367699999998</v>
      </c>
      <c r="Q29">
        <v>5.1687252000000003E-2</v>
      </c>
      <c r="R29">
        <v>1473.5973899999999</v>
      </c>
      <c r="S29">
        <v>6.4168644999999996E-2</v>
      </c>
      <c r="T29">
        <v>3647.7451099999998</v>
      </c>
      <c r="U29">
        <v>31.505757599999999</v>
      </c>
      <c r="V29">
        <v>8741.7464099999997</v>
      </c>
      <c r="W29">
        <v>31.505757599999999</v>
      </c>
      <c r="X29">
        <v>31.505757599999999</v>
      </c>
      <c r="Y29">
        <v>-11.4089881</v>
      </c>
      <c r="Z29">
        <v>2.0191542099999999</v>
      </c>
      <c r="AA29">
        <v>-0.35440566099999998</v>
      </c>
      <c r="AB29">
        <v>18.196771300000002</v>
      </c>
      <c r="AC29" s="23">
        <v>0.73703031600000002</v>
      </c>
      <c r="AD29">
        <v>7.2110406200000003</v>
      </c>
      <c r="AE29">
        <v>13.9788529</v>
      </c>
      <c r="AF29">
        <v>2.5846079099999999</v>
      </c>
      <c r="AG29">
        <v>24.294716999999999</v>
      </c>
      <c r="AH29">
        <v>24.294716999999999</v>
      </c>
      <c r="AI29">
        <v>31.505757599999999</v>
      </c>
      <c r="AJ29">
        <v>31.505757599999999</v>
      </c>
      <c r="AK29">
        <v>10.724378400000001</v>
      </c>
      <c r="AL29">
        <v>20.7813792</v>
      </c>
      <c r="AM29">
        <v>18.196771300000002</v>
      </c>
      <c r="AN29">
        <v>2.5846079099999999</v>
      </c>
      <c r="AO29">
        <v>18.196771300000002</v>
      </c>
      <c r="AP29">
        <v>18.196771300000002</v>
      </c>
      <c r="AQ29">
        <v>13.9788529</v>
      </c>
      <c r="AR29">
        <v>4.2179183599999996</v>
      </c>
      <c r="AS29">
        <v>7.2110406200000003</v>
      </c>
      <c r="AT29">
        <v>7.2110406200000003</v>
      </c>
      <c r="AU29">
        <v>24.294716999999999</v>
      </c>
      <c r="AV29">
        <v>24.294716999999999</v>
      </c>
      <c r="AW29">
        <v>31.505757599999999</v>
      </c>
      <c r="AX29">
        <v>31.505757599999999</v>
      </c>
      <c r="AY29">
        <v>31.505757599999999</v>
      </c>
      <c r="AZ29">
        <v>31.505757599999999</v>
      </c>
      <c r="BA29">
        <v>31.505757599999999</v>
      </c>
      <c r="BB29">
        <v>0</v>
      </c>
      <c r="BC29" s="22">
        <v>0.28010400000000002</v>
      </c>
      <c r="BD29">
        <v>13.638272499999999</v>
      </c>
      <c r="BE29" s="23">
        <v>6.04764E-2</v>
      </c>
      <c r="BF29">
        <v>88413.709870000006</v>
      </c>
      <c r="BG29">
        <v>148485.18220000001</v>
      </c>
      <c r="BH29">
        <v>50529.084640000001</v>
      </c>
      <c r="BI29" s="23">
        <f t="shared" si="0"/>
        <v>236898.89207</v>
      </c>
    </row>
    <row r="30" spans="2:61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>
        <v>7.0578536100000004</v>
      </c>
      <c r="I30" s="22">
        <v>4.9425671999999997E-2</v>
      </c>
      <c r="J30">
        <v>1.8839915899999999</v>
      </c>
      <c r="K30">
        <v>1.818529E-2</v>
      </c>
      <c r="L30">
        <v>129.66601499999999</v>
      </c>
      <c r="M30">
        <v>1.4854255E-2</v>
      </c>
      <c r="N30">
        <v>17.726077400000001</v>
      </c>
      <c r="O30">
        <v>0.42836742500000002</v>
      </c>
      <c r="P30">
        <v>-2333.6836699999999</v>
      </c>
      <c r="Q30">
        <v>5.0570055000000003E-2</v>
      </c>
      <c r="R30">
        <v>1442.2931799999999</v>
      </c>
      <c r="S30">
        <v>6.2805484999999994E-2</v>
      </c>
      <c r="T30">
        <v>3570.2546000000002</v>
      </c>
      <c r="U30">
        <v>30.8364683</v>
      </c>
      <c r="V30">
        <v>8556.0420099999992</v>
      </c>
      <c r="W30">
        <v>30.836468199999999</v>
      </c>
      <c r="X30">
        <v>30.836468199999999</v>
      </c>
      <c r="Y30">
        <v>-11.166120400000001</v>
      </c>
      <c r="Z30">
        <v>1.9762334399999999</v>
      </c>
      <c r="AA30">
        <v>-0.33676204100000001</v>
      </c>
      <c r="AB30">
        <v>17.809767000000001</v>
      </c>
      <c r="AC30" s="23">
        <v>0.72136834000000005</v>
      </c>
      <c r="AD30">
        <v>7.0578536100000004</v>
      </c>
      <c r="AE30">
        <v>13.68805</v>
      </c>
      <c r="AF30">
        <v>2.5296574600000001</v>
      </c>
      <c r="AG30">
        <v>23.778614600000001</v>
      </c>
      <c r="AH30">
        <v>23.778614600000001</v>
      </c>
      <c r="AI30">
        <v>30.8364683</v>
      </c>
      <c r="AJ30">
        <v>30.8364683</v>
      </c>
      <c r="AK30">
        <v>10.4970439</v>
      </c>
      <c r="AL30">
        <v>20.3394245</v>
      </c>
      <c r="AM30">
        <v>17.809767000000001</v>
      </c>
      <c r="AN30">
        <v>2.5296574600000001</v>
      </c>
      <c r="AO30">
        <v>17.809767000000001</v>
      </c>
      <c r="AP30">
        <v>17.809767000000001</v>
      </c>
      <c r="AQ30">
        <v>13.68805</v>
      </c>
      <c r="AR30">
        <v>4.1217169499999997</v>
      </c>
      <c r="AS30">
        <v>7.0578536100000004</v>
      </c>
      <c r="AT30">
        <v>7.0578536100000004</v>
      </c>
      <c r="AU30">
        <v>23.778614600000001</v>
      </c>
      <c r="AV30">
        <v>23.778614600000001</v>
      </c>
      <c r="AW30">
        <v>30.836468199999999</v>
      </c>
      <c r="AX30">
        <v>30.836468199999999</v>
      </c>
      <c r="AY30">
        <v>30.836468199999999</v>
      </c>
      <c r="AZ30">
        <v>30.8364683</v>
      </c>
      <c r="BA30">
        <v>30.8364683</v>
      </c>
      <c r="BB30">
        <v>0</v>
      </c>
      <c r="BC30" s="22">
        <v>0.28010400000000002</v>
      </c>
      <c r="BD30">
        <v>13.3474696</v>
      </c>
      <c r="BE30" s="23">
        <v>6.04764E-2</v>
      </c>
      <c r="BF30">
        <v>86940.051949999994</v>
      </c>
      <c r="BG30">
        <v>145460.80780000001</v>
      </c>
      <c r="BH30">
        <v>49454.803339999999</v>
      </c>
      <c r="BI30" s="23">
        <f t="shared" si="0"/>
        <v>232400.85975</v>
      </c>
    </row>
    <row r="31" spans="2:61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>
        <v>6.9113828100000001</v>
      </c>
      <c r="I31" s="22">
        <v>4.8399946999999999E-2</v>
      </c>
      <c r="J31">
        <v>1.84489334</v>
      </c>
      <c r="K31">
        <v>1.7802716999999999E-2</v>
      </c>
      <c r="L31">
        <v>126.975072</v>
      </c>
      <c r="M31">
        <v>1.4544681E-2</v>
      </c>
      <c r="N31">
        <v>17.359121999999999</v>
      </c>
      <c r="O31">
        <v>0.41874325299999998</v>
      </c>
      <c r="P31">
        <v>-2284.8641200000002</v>
      </c>
      <c r="Q31">
        <v>4.9539720000000002E-2</v>
      </c>
      <c r="R31">
        <v>1412.3614399999999</v>
      </c>
      <c r="S31">
        <v>6.1502090000000002E-2</v>
      </c>
      <c r="T31">
        <v>3496.1615299999999</v>
      </c>
      <c r="U31">
        <v>30.196522600000002</v>
      </c>
      <c r="V31">
        <v>8378.47948</v>
      </c>
      <c r="W31">
        <v>30.196522600000002</v>
      </c>
      <c r="X31">
        <v>30.196522600000002</v>
      </c>
      <c r="Y31">
        <v>-10.934892100000001</v>
      </c>
      <c r="Z31">
        <v>1.93524791</v>
      </c>
      <c r="AA31">
        <v>-0.32773801699999999</v>
      </c>
      <c r="AB31">
        <v>17.440605000000001</v>
      </c>
      <c r="AC31" s="23">
        <v>0.706402804</v>
      </c>
      <c r="AD31">
        <v>6.9113828100000001</v>
      </c>
      <c r="AE31">
        <v>13.412128600000001</v>
      </c>
      <c r="AF31">
        <v>2.4772042700000001</v>
      </c>
      <c r="AG31">
        <v>23.2851398</v>
      </c>
      <c r="AH31">
        <v>23.2851398</v>
      </c>
      <c r="AI31">
        <v>30.196522600000002</v>
      </c>
      <c r="AJ31">
        <v>30.196522600000002</v>
      </c>
      <c r="AK31">
        <v>10.278713400000001</v>
      </c>
      <c r="AL31">
        <v>19.917809299999998</v>
      </c>
      <c r="AM31">
        <v>17.440605000000001</v>
      </c>
      <c r="AN31">
        <v>2.4772042700000001</v>
      </c>
      <c r="AO31">
        <v>17.440605000000001</v>
      </c>
      <c r="AP31">
        <v>17.440605000000001</v>
      </c>
      <c r="AQ31">
        <v>13.412128600000001</v>
      </c>
      <c r="AR31">
        <v>4.0284763300000002</v>
      </c>
      <c r="AS31">
        <v>6.9113828100000001</v>
      </c>
      <c r="AT31">
        <v>6.9113828100000001</v>
      </c>
      <c r="AU31">
        <v>23.2851398</v>
      </c>
      <c r="AV31">
        <v>23.2851398</v>
      </c>
      <c r="AW31">
        <v>30.196522600000002</v>
      </c>
      <c r="AX31">
        <v>30.196522600000002</v>
      </c>
      <c r="AY31">
        <v>30.196522600000002</v>
      </c>
      <c r="AZ31">
        <v>30.196522600000002</v>
      </c>
      <c r="BA31">
        <v>30.196522600000002</v>
      </c>
      <c r="BB31">
        <v>0</v>
      </c>
      <c r="BC31" s="22">
        <v>0.28010400000000002</v>
      </c>
      <c r="BD31">
        <v>13.071547900000001</v>
      </c>
      <c r="BE31" s="23">
        <v>6.04764E-2</v>
      </c>
      <c r="BF31">
        <v>85735.802460000006</v>
      </c>
      <c r="BG31">
        <v>142532.36319999999</v>
      </c>
      <c r="BH31">
        <v>48429.343480000003</v>
      </c>
      <c r="BI31" s="23">
        <f t="shared" si="0"/>
        <v>228268.16566</v>
      </c>
    </row>
    <row r="32" spans="2:61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>
        <v>6.7721740600000002</v>
      </c>
      <c r="I32" s="22">
        <v>4.7425077000000003E-2</v>
      </c>
      <c r="J32">
        <v>1.8077335800000001</v>
      </c>
      <c r="K32">
        <v>1.7439318999999998E-2</v>
      </c>
      <c r="L32">
        <v>124.417546</v>
      </c>
      <c r="M32">
        <v>1.4250074999999999E-2</v>
      </c>
      <c r="N32">
        <v>17.009486800000001</v>
      </c>
      <c r="O32">
        <v>0.40967877800000002</v>
      </c>
      <c r="P32">
        <v>-2238.8374899999999</v>
      </c>
      <c r="Q32">
        <v>4.8542138999999998E-2</v>
      </c>
      <c r="R32">
        <v>1383.91372</v>
      </c>
      <c r="S32">
        <v>6.0263318000000003E-2</v>
      </c>
      <c r="T32">
        <v>3425.7420099999999</v>
      </c>
      <c r="U32">
        <v>29.588305699999999</v>
      </c>
      <c r="V32">
        <v>8209.7205400000003</v>
      </c>
      <c r="W32">
        <v>29.588305699999999</v>
      </c>
      <c r="X32">
        <v>29.588305699999999</v>
      </c>
      <c r="Y32">
        <v>-10.7146484</v>
      </c>
      <c r="Z32">
        <v>1.8962685800000001</v>
      </c>
      <c r="AA32">
        <v>-0.31915000500000001</v>
      </c>
      <c r="AB32">
        <v>17.089322800000001</v>
      </c>
      <c r="AC32" s="23">
        <v>0.69217453500000004</v>
      </c>
      <c r="AD32">
        <v>6.7721740600000002</v>
      </c>
      <c r="AE32">
        <v>13.148856</v>
      </c>
      <c r="AF32">
        <v>2.4273091099999999</v>
      </c>
      <c r="AG32">
        <v>22.816131599999999</v>
      </c>
      <c r="AH32">
        <v>22.816131599999999</v>
      </c>
      <c r="AI32">
        <v>29.588305699999999</v>
      </c>
      <c r="AJ32">
        <v>29.588305699999999</v>
      </c>
      <c r="AK32">
        <v>10.071673799999999</v>
      </c>
      <c r="AL32">
        <v>19.5166319</v>
      </c>
      <c r="AM32">
        <v>17.089322800000001</v>
      </c>
      <c r="AN32">
        <v>2.4273091099999999</v>
      </c>
      <c r="AO32">
        <v>17.089322800000001</v>
      </c>
      <c r="AP32">
        <v>17.089322800000001</v>
      </c>
      <c r="AQ32">
        <v>13.148856</v>
      </c>
      <c r="AR32">
        <v>3.94046684</v>
      </c>
      <c r="AS32">
        <v>6.7721740600000002</v>
      </c>
      <c r="AT32">
        <v>6.7721740600000002</v>
      </c>
      <c r="AU32">
        <v>22.816131599999999</v>
      </c>
      <c r="AV32">
        <v>22.816131599999999</v>
      </c>
      <c r="AW32">
        <v>29.588305699999999</v>
      </c>
      <c r="AX32">
        <v>29.588305699999999</v>
      </c>
      <c r="AY32">
        <v>29.588305699999999</v>
      </c>
      <c r="AZ32">
        <v>29.588305699999999</v>
      </c>
      <c r="BA32">
        <v>29.588305699999999</v>
      </c>
      <c r="BB32">
        <v>0</v>
      </c>
      <c r="BC32" s="22">
        <v>0.28010400000000002</v>
      </c>
      <c r="BD32">
        <v>12.8082756</v>
      </c>
      <c r="BE32" s="23">
        <v>6.04764E-2</v>
      </c>
      <c r="BF32">
        <v>84582.920599999998</v>
      </c>
      <c r="BG32">
        <v>139750.79990000001</v>
      </c>
      <c r="BH32">
        <v>47453.893100000001</v>
      </c>
      <c r="BI32" s="23">
        <f t="shared" si="0"/>
        <v>224333.7205</v>
      </c>
    </row>
    <row r="33" spans="2:61" ht="18" thickBot="1">
      <c r="B33" s="22" t="s">
        <v>64</v>
      </c>
      <c r="C33" s="22">
        <v>13</v>
      </c>
      <c r="D33">
        <v>40</v>
      </c>
      <c r="E33">
        <v>14</v>
      </c>
      <c r="F33">
        <v>15</v>
      </c>
      <c r="G33" s="23">
        <v>1200</v>
      </c>
      <c r="H33">
        <v>6.6408342100000004</v>
      </c>
      <c r="I33" s="22">
        <v>4.6505313E-2</v>
      </c>
      <c r="J33">
        <v>1.7726743199999999</v>
      </c>
      <c r="K33">
        <v>1.7096647E-2</v>
      </c>
      <c r="L33">
        <v>122.004586</v>
      </c>
      <c r="M33">
        <v>1.3972185999999999E-2</v>
      </c>
      <c r="N33">
        <v>16.679618000000001</v>
      </c>
      <c r="O33">
        <v>0.40115217399999997</v>
      </c>
      <c r="P33">
        <v>-2195.4114399999999</v>
      </c>
      <c r="Q33">
        <v>4.7601003000000003E-2</v>
      </c>
      <c r="R33">
        <v>1357.07403</v>
      </c>
      <c r="S33">
        <v>5.9094568E-2</v>
      </c>
      <c r="T33">
        <v>3359.3030100000001</v>
      </c>
      <c r="U33">
        <v>29.014468699999998</v>
      </c>
      <c r="V33">
        <v>8050.5008500000004</v>
      </c>
      <c r="W33">
        <v>29.014468699999998</v>
      </c>
      <c r="X33">
        <v>29.014468699999998</v>
      </c>
      <c r="Y33">
        <v>-10.5068556</v>
      </c>
      <c r="Z33">
        <v>1.85949268</v>
      </c>
      <c r="AA33">
        <v>-0.31105733000000002</v>
      </c>
      <c r="AB33">
        <v>16.7578985</v>
      </c>
      <c r="AC33" s="23">
        <v>0.67875054599999995</v>
      </c>
      <c r="AD33">
        <v>6.6408342100000004</v>
      </c>
      <c r="AE33">
        <v>12.900468099999999</v>
      </c>
      <c r="AF33">
        <v>2.3802344500000001</v>
      </c>
      <c r="AG33">
        <v>22.373634500000001</v>
      </c>
      <c r="AH33">
        <v>22.373634500000001</v>
      </c>
      <c r="AI33">
        <v>29.014468699999998</v>
      </c>
      <c r="AJ33">
        <v>29.014468699999998</v>
      </c>
      <c r="AK33">
        <v>9.8763358399999994</v>
      </c>
      <c r="AL33">
        <v>19.138132899999999</v>
      </c>
      <c r="AM33">
        <v>16.7578985</v>
      </c>
      <c r="AN33">
        <v>2.3802344500000001</v>
      </c>
      <c r="AO33">
        <v>16.7578985</v>
      </c>
      <c r="AP33">
        <v>16.7578985</v>
      </c>
      <c r="AQ33">
        <v>12.900468099999999</v>
      </c>
      <c r="AR33">
        <v>3.8574303200000002</v>
      </c>
      <c r="AS33">
        <v>6.6408342100000004</v>
      </c>
      <c r="AT33">
        <v>6.6408342100000004</v>
      </c>
      <c r="AU33">
        <v>22.373634500000001</v>
      </c>
      <c r="AV33">
        <v>22.373634500000001</v>
      </c>
      <c r="AW33">
        <v>29.014468699999998</v>
      </c>
      <c r="AX33">
        <v>29.014468699999998</v>
      </c>
      <c r="AY33">
        <v>29.014468699999998</v>
      </c>
      <c r="AZ33">
        <v>29.014468699999998</v>
      </c>
      <c r="BA33">
        <v>29.014468699999998</v>
      </c>
      <c r="BB33">
        <v>0</v>
      </c>
      <c r="BC33" s="22">
        <v>0.28010400000000002</v>
      </c>
      <c r="BD33">
        <v>12.5598878</v>
      </c>
      <c r="BE33" s="23">
        <v>6.04764E-2</v>
      </c>
      <c r="BF33">
        <v>83488.175279999996</v>
      </c>
      <c r="BG33">
        <v>137125.36350000001</v>
      </c>
      <c r="BH33">
        <v>46533.583500000001</v>
      </c>
      <c r="BI33" s="23">
        <f t="shared" si="0"/>
        <v>220613.53878</v>
      </c>
    </row>
    <row r="34" spans="2:61">
      <c r="B34" s="19" t="s">
        <v>65</v>
      </c>
      <c r="C34" s="19">
        <v>6</v>
      </c>
      <c r="D34" s="20">
        <v>20</v>
      </c>
      <c r="E34" s="20">
        <v>10</v>
      </c>
      <c r="F34" s="20">
        <v>6</v>
      </c>
      <c r="G34" s="21">
        <v>500</v>
      </c>
      <c r="H34" s="20">
        <v>4.0025016899999999</v>
      </c>
      <c r="I34" s="19">
        <v>2.8029248999999999E-2</v>
      </c>
      <c r="J34" s="20">
        <v>1.0684097400000001</v>
      </c>
      <c r="K34" s="20">
        <v>1.0250762E-2</v>
      </c>
      <c r="L34" s="20">
        <v>73.533466899999993</v>
      </c>
      <c r="M34" s="20">
        <v>8.4024419999999996E-3</v>
      </c>
      <c r="N34" s="20">
        <v>10.052440499999999</v>
      </c>
      <c r="O34" s="20">
        <v>0.235012999</v>
      </c>
      <c r="P34" s="20">
        <v>-1323.42966</v>
      </c>
      <c r="Q34" s="20">
        <v>2.8678228E-2</v>
      </c>
      <c r="R34" s="20">
        <v>817.92301199999997</v>
      </c>
      <c r="S34" s="20">
        <v>3.5616927E-2</v>
      </c>
      <c r="T34" s="20">
        <v>2024.6877999999999</v>
      </c>
      <c r="U34" s="20">
        <v>17.487330199999999</v>
      </c>
      <c r="V34" s="20">
        <v>4852.1228199999996</v>
      </c>
      <c r="W34" s="20">
        <v>17.487330100000001</v>
      </c>
      <c r="X34" s="20">
        <v>17.487330100000001</v>
      </c>
      <c r="Y34" s="20">
        <v>-6.3322956399999999</v>
      </c>
      <c r="Z34" s="20">
        <v>1.1207199999999999</v>
      </c>
      <c r="AA34" s="20">
        <v>-0.15168928500000001</v>
      </c>
      <c r="AB34" s="20">
        <v>10.099900999999999</v>
      </c>
      <c r="AC34" s="21">
        <v>0.40908726099999998</v>
      </c>
      <c r="AD34" s="20">
        <v>4.0025016899999999</v>
      </c>
      <c r="AE34" s="20">
        <v>7.90991702</v>
      </c>
      <c r="AF34" s="20">
        <v>1.4345661999999999</v>
      </c>
      <c r="AG34" s="20">
        <v>13.4848284</v>
      </c>
      <c r="AH34" s="20">
        <v>13.4848284</v>
      </c>
      <c r="AI34" s="20">
        <v>17.487330199999999</v>
      </c>
      <c r="AJ34" s="20">
        <v>17.487330199999999</v>
      </c>
      <c r="AK34" s="20">
        <v>5.9528630299999996</v>
      </c>
      <c r="AL34" s="20">
        <v>11.5344672</v>
      </c>
      <c r="AM34" s="20">
        <v>10.099900999999999</v>
      </c>
      <c r="AN34" s="20">
        <v>1.4345661999999999</v>
      </c>
      <c r="AO34" s="20">
        <v>10.099900999999999</v>
      </c>
      <c r="AP34" s="20">
        <v>10.099900999999999</v>
      </c>
      <c r="AQ34" s="20">
        <v>7.90991702</v>
      </c>
      <c r="AR34" s="20">
        <v>2.1899839399999999</v>
      </c>
      <c r="AS34" s="20">
        <v>4.0025016899999999</v>
      </c>
      <c r="AT34" s="20">
        <v>4.0025016899999999</v>
      </c>
      <c r="AU34" s="20">
        <v>13.4848284</v>
      </c>
      <c r="AV34" s="20">
        <v>13.4848284</v>
      </c>
      <c r="AW34" s="20">
        <v>17.487330100000001</v>
      </c>
      <c r="AX34" s="20">
        <v>17.487330100000001</v>
      </c>
      <c r="AY34" s="20">
        <v>17.487330100000001</v>
      </c>
      <c r="AZ34" s="20">
        <v>17.487330199999999</v>
      </c>
      <c r="BA34" s="20">
        <v>17.487330199999999</v>
      </c>
      <c r="BB34" s="20">
        <v>0</v>
      </c>
      <c r="BC34" s="19">
        <v>0.28010400000000002</v>
      </c>
      <c r="BD34" s="20">
        <v>7.5693365999999997</v>
      </c>
      <c r="BE34" s="21">
        <v>6.04764E-2</v>
      </c>
      <c r="BF34" s="20">
        <v>59674.338929999998</v>
      </c>
      <c r="BG34" s="20">
        <v>55964.74899</v>
      </c>
      <c r="BH34" s="20">
        <v>29265.15048</v>
      </c>
      <c r="BI34" s="21">
        <f t="shared" si="0"/>
        <v>115639.08791999999</v>
      </c>
    </row>
    <row r="35" spans="2:61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4.1339613399999999</v>
      </c>
      <c r="I35" s="22">
        <v>2.8949852000000002E-2</v>
      </c>
      <c r="J35">
        <v>1.10350098</v>
      </c>
      <c r="K35">
        <v>1.0590182E-2</v>
      </c>
      <c r="L35">
        <v>75.948627400000007</v>
      </c>
      <c r="M35">
        <v>8.6795610000000006E-3</v>
      </c>
      <c r="N35">
        <v>10.382992700000001</v>
      </c>
      <c r="O35">
        <v>0.24304904699999999</v>
      </c>
      <c r="P35">
        <v>-1366.7322799999999</v>
      </c>
      <c r="Q35">
        <v>2.9628245000000001E-2</v>
      </c>
      <c r="R35">
        <v>844.78717800000004</v>
      </c>
      <c r="S35">
        <v>3.6786742999999997E-2</v>
      </c>
      <c r="T35">
        <v>2091.1873900000001</v>
      </c>
      <c r="U35">
        <v>18.061690500000001</v>
      </c>
      <c r="V35">
        <v>5011.4877500000002</v>
      </c>
      <c r="W35">
        <v>18.061690500000001</v>
      </c>
      <c r="X35">
        <v>18.061690500000001</v>
      </c>
      <c r="Y35">
        <v>-6.5404879100000004</v>
      </c>
      <c r="Z35">
        <v>1.15754077</v>
      </c>
      <c r="AA35">
        <v>-0.159416892</v>
      </c>
      <c r="AB35">
        <v>10.431812900000001</v>
      </c>
      <c r="AC35" s="23">
        <v>0.42252556299999999</v>
      </c>
      <c r="AD35">
        <v>4.1339613399999999</v>
      </c>
      <c r="AE35">
        <v>8.1589829900000002</v>
      </c>
      <c r="AF35">
        <v>1.4817024599999999</v>
      </c>
      <c r="AG35">
        <v>13.9277292</v>
      </c>
      <c r="AH35">
        <v>13.9277292</v>
      </c>
      <c r="AI35">
        <v>18.061690500000001</v>
      </c>
      <c r="AJ35">
        <v>18.061690500000001</v>
      </c>
      <c r="AK35">
        <v>6.1481751200000003</v>
      </c>
      <c r="AL35">
        <v>11.9135154</v>
      </c>
      <c r="AM35">
        <v>10.431812900000001</v>
      </c>
      <c r="AN35">
        <v>1.4817024599999999</v>
      </c>
      <c r="AO35">
        <v>10.431812900000001</v>
      </c>
      <c r="AP35">
        <v>10.431812900000001</v>
      </c>
      <c r="AQ35">
        <v>8.1589829900000002</v>
      </c>
      <c r="AR35">
        <v>2.2728299199999999</v>
      </c>
      <c r="AS35">
        <v>4.1339613399999999</v>
      </c>
      <c r="AT35">
        <v>4.1339613399999999</v>
      </c>
      <c r="AU35">
        <v>13.9277292</v>
      </c>
      <c r="AV35">
        <v>13.9277292</v>
      </c>
      <c r="AW35">
        <v>18.061690500000001</v>
      </c>
      <c r="AX35">
        <v>18.061690500000001</v>
      </c>
      <c r="AY35">
        <v>18.061690500000001</v>
      </c>
      <c r="AZ35">
        <v>18.061690500000001</v>
      </c>
      <c r="BA35">
        <v>18.061690500000001</v>
      </c>
      <c r="BB35">
        <v>0</v>
      </c>
      <c r="BC35" s="22">
        <v>0.28010400000000002</v>
      </c>
      <c r="BD35">
        <v>7.8184025899999998</v>
      </c>
      <c r="BE35" s="23">
        <v>6.04764E-2</v>
      </c>
      <c r="BF35">
        <v>60964.112300000001</v>
      </c>
      <c r="BG35">
        <v>57697.721539999999</v>
      </c>
      <c r="BH35">
        <v>30226.730179999999</v>
      </c>
      <c r="BI35" s="23">
        <f t="shared" si="0"/>
        <v>118661.83384000001</v>
      </c>
    </row>
    <row r="36" spans="2:61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4.1857699899999998</v>
      </c>
      <c r="I36" s="22">
        <v>2.9312663999999999E-2</v>
      </c>
      <c r="J36">
        <v>1.1173305499999999</v>
      </c>
      <c r="K36">
        <v>1.0723997000000001E-2</v>
      </c>
      <c r="L36">
        <v>76.900449499999993</v>
      </c>
      <c r="M36">
        <v>8.7900110000000004E-3</v>
      </c>
      <c r="N36">
        <v>10.5156432</v>
      </c>
      <c r="O36">
        <v>0.24608456200000001</v>
      </c>
      <c r="P36">
        <v>-1382.78297</v>
      </c>
      <c r="Q36">
        <v>3.0052679999999998E-2</v>
      </c>
      <c r="R36">
        <v>855.37442899999996</v>
      </c>
      <c r="S36">
        <v>3.7247770999999999E-2</v>
      </c>
      <c r="T36">
        <v>2117.39509</v>
      </c>
      <c r="U36">
        <v>18.2880477</v>
      </c>
      <c r="V36">
        <v>5074.2939500000002</v>
      </c>
      <c r="W36">
        <v>18.2880477</v>
      </c>
      <c r="X36">
        <v>18.2880477</v>
      </c>
      <c r="Y36">
        <v>-6.6238437299999999</v>
      </c>
      <c r="Z36">
        <v>1.1721224100000001</v>
      </c>
      <c r="AA36">
        <v>-0.162526268</v>
      </c>
      <c r="AB36">
        <v>10.5637737</v>
      </c>
      <c r="AC36" s="23">
        <v>0.42783452300000002</v>
      </c>
      <c r="AD36">
        <v>4.1857699899999998</v>
      </c>
      <c r="AE36">
        <v>8.2599505600000001</v>
      </c>
      <c r="AF36">
        <v>1.5003950699999999</v>
      </c>
      <c r="AG36">
        <v>14.1022777</v>
      </c>
      <c r="AH36">
        <v>14.1022777</v>
      </c>
      <c r="AI36">
        <v>18.2880477</v>
      </c>
      <c r="AJ36">
        <v>18.2880477</v>
      </c>
      <c r="AK36">
        <v>6.2238789499999996</v>
      </c>
      <c r="AL36">
        <v>12.064168799999999</v>
      </c>
      <c r="AM36">
        <v>10.5637737</v>
      </c>
      <c r="AN36">
        <v>1.5003950699999999</v>
      </c>
      <c r="AO36">
        <v>10.5637737</v>
      </c>
      <c r="AP36">
        <v>10.5637737</v>
      </c>
      <c r="AQ36">
        <v>8.2599505600000001</v>
      </c>
      <c r="AR36">
        <v>2.3038231499999999</v>
      </c>
      <c r="AS36">
        <v>4.1857699899999998</v>
      </c>
      <c r="AT36">
        <v>4.1857699899999998</v>
      </c>
      <c r="AU36">
        <v>14.1022777</v>
      </c>
      <c r="AV36">
        <v>14.1022777</v>
      </c>
      <c r="AW36">
        <v>18.2880477</v>
      </c>
      <c r="AX36">
        <v>18.2880477</v>
      </c>
      <c r="AY36">
        <v>18.2880477</v>
      </c>
      <c r="AZ36">
        <v>18.2880477</v>
      </c>
      <c r="BA36">
        <v>18.2880477</v>
      </c>
      <c r="BB36">
        <v>0</v>
      </c>
      <c r="BC36" s="22">
        <v>0.28010400000000002</v>
      </c>
      <c r="BD36">
        <v>7.9193701599999997</v>
      </c>
      <c r="BE36" s="23">
        <v>6.04764E-2</v>
      </c>
      <c r="BF36">
        <v>61470.964440000003</v>
      </c>
      <c r="BG36">
        <v>58375.387479999998</v>
      </c>
      <c r="BH36">
        <v>30608.059430000001</v>
      </c>
      <c r="BI36" s="23">
        <f t="shared" si="0"/>
        <v>119846.35192</v>
      </c>
    </row>
    <row r="37" spans="2:61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4.1843318099999998</v>
      </c>
      <c r="I37" s="22">
        <v>2.9302592999999998E-2</v>
      </c>
      <c r="J37">
        <v>1.11694665</v>
      </c>
      <c r="K37">
        <v>1.0720281999999999E-2</v>
      </c>
      <c r="L37">
        <v>76.874027400000003</v>
      </c>
      <c r="M37">
        <v>8.7869809999999993E-3</v>
      </c>
      <c r="N37">
        <v>10.512029699999999</v>
      </c>
      <c r="O37">
        <v>0.245996241</v>
      </c>
      <c r="P37">
        <v>-1382.30782</v>
      </c>
      <c r="Q37">
        <v>3.0042354E-2</v>
      </c>
      <c r="R37">
        <v>855.08053199999995</v>
      </c>
      <c r="S37">
        <v>3.7234972999999998E-2</v>
      </c>
      <c r="T37">
        <v>2116.6675799999998</v>
      </c>
      <c r="U37">
        <v>18.2817641</v>
      </c>
      <c r="V37">
        <v>5072.5504799999999</v>
      </c>
      <c r="W37">
        <v>18.2817641</v>
      </c>
      <c r="X37">
        <v>18.2817641</v>
      </c>
      <c r="Y37">
        <v>-6.6215679099999996</v>
      </c>
      <c r="Z37">
        <v>1.17171969</v>
      </c>
      <c r="AA37">
        <v>-0.162441473</v>
      </c>
      <c r="AB37">
        <v>10.560144299999999</v>
      </c>
      <c r="AC37" s="23">
        <v>0.42768752500000001</v>
      </c>
      <c r="AD37">
        <v>4.1843318099999998</v>
      </c>
      <c r="AE37">
        <v>8.2572299999999998</v>
      </c>
      <c r="AF37">
        <v>1.4998795700000001</v>
      </c>
      <c r="AG37">
        <v>14.097432299999999</v>
      </c>
      <c r="AH37">
        <v>14.097432299999999</v>
      </c>
      <c r="AI37">
        <v>18.2817641</v>
      </c>
      <c r="AJ37">
        <v>18.2817641</v>
      </c>
      <c r="AK37">
        <v>6.2217402799999997</v>
      </c>
      <c r="AL37">
        <v>12.0600238</v>
      </c>
      <c r="AM37">
        <v>10.560144299999999</v>
      </c>
      <c r="AN37">
        <v>1.4998795700000001</v>
      </c>
      <c r="AO37">
        <v>10.560144299999999</v>
      </c>
      <c r="AP37">
        <v>10.560144299999999</v>
      </c>
      <c r="AQ37">
        <v>8.2572299999999998</v>
      </c>
      <c r="AR37">
        <v>2.3029142600000001</v>
      </c>
      <c r="AS37">
        <v>4.1843318099999998</v>
      </c>
      <c r="AT37">
        <v>4.1843318099999998</v>
      </c>
      <c r="AU37">
        <v>14.097432299999999</v>
      </c>
      <c r="AV37">
        <v>14.097432299999999</v>
      </c>
      <c r="AW37">
        <v>18.2817641</v>
      </c>
      <c r="AX37">
        <v>18.2817641</v>
      </c>
      <c r="AY37">
        <v>18.2817641</v>
      </c>
      <c r="AZ37">
        <v>18.2817641</v>
      </c>
      <c r="BA37">
        <v>18.2817641</v>
      </c>
      <c r="BB37">
        <v>0</v>
      </c>
      <c r="BC37" s="22">
        <v>0.28010400000000002</v>
      </c>
      <c r="BD37">
        <v>7.9166495699999997</v>
      </c>
      <c r="BE37" s="23">
        <v>6.04764E-2</v>
      </c>
      <c r="BF37">
        <v>61456.988510000003</v>
      </c>
      <c r="BG37">
        <v>58356.442419999999</v>
      </c>
      <c r="BH37">
        <v>30597.543229999999</v>
      </c>
      <c r="BI37" s="23">
        <f t="shared" si="0"/>
        <v>119813.43093</v>
      </c>
    </row>
    <row r="38" spans="2:61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4.14571223</v>
      </c>
      <c r="I38" s="22">
        <v>2.9032143E-2</v>
      </c>
      <c r="J38">
        <v>1.10663771</v>
      </c>
      <c r="K38">
        <v>1.0620531000000001E-2</v>
      </c>
      <c r="L38">
        <v>76.164513299999996</v>
      </c>
      <c r="M38">
        <v>8.7056010000000003E-3</v>
      </c>
      <c r="N38">
        <v>10.415007900000001</v>
      </c>
      <c r="O38">
        <v>0.24362569000000001</v>
      </c>
      <c r="P38">
        <v>-1369.5497600000001</v>
      </c>
      <c r="Q38">
        <v>2.9765077000000001E-2</v>
      </c>
      <c r="R38">
        <v>847.18850699999996</v>
      </c>
      <c r="S38">
        <v>3.6891309999999997E-2</v>
      </c>
      <c r="T38">
        <v>2097.1316499999998</v>
      </c>
      <c r="U38">
        <v>18.113031299999999</v>
      </c>
      <c r="V38">
        <v>5025.7330300000003</v>
      </c>
      <c r="W38">
        <v>18.113031299999999</v>
      </c>
      <c r="X38">
        <v>18.113031299999999</v>
      </c>
      <c r="Y38">
        <v>-6.5604533500000004</v>
      </c>
      <c r="Z38">
        <v>1.1609052099999999</v>
      </c>
      <c r="AA38">
        <v>-0.16016567900000001</v>
      </c>
      <c r="AB38">
        <v>10.4626784</v>
      </c>
      <c r="AC38" s="23">
        <v>0.42374015100000001</v>
      </c>
      <c r="AD38">
        <v>4.14571223</v>
      </c>
      <c r="AE38">
        <v>8.1841621100000008</v>
      </c>
      <c r="AF38">
        <v>1.4860363000000001</v>
      </c>
      <c r="AG38">
        <v>13.967319099999999</v>
      </c>
      <c r="AH38">
        <v>13.967319099999999</v>
      </c>
      <c r="AI38">
        <v>18.113031299999999</v>
      </c>
      <c r="AJ38">
        <v>18.113031299999999</v>
      </c>
      <c r="AK38">
        <v>6.1643165900000003</v>
      </c>
      <c r="AL38">
        <v>11.9487147</v>
      </c>
      <c r="AM38">
        <v>10.4626784</v>
      </c>
      <c r="AN38">
        <v>1.4860363000000001</v>
      </c>
      <c r="AO38">
        <v>10.4626784</v>
      </c>
      <c r="AP38">
        <v>10.4626784</v>
      </c>
      <c r="AQ38">
        <v>8.1841621100000008</v>
      </c>
      <c r="AR38">
        <v>2.27851632</v>
      </c>
      <c r="AS38">
        <v>4.14571223</v>
      </c>
      <c r="AT38">
        <v>4.14571223</v>
      </c>
      <c r="AU38">
        <v>13.967319099999999</v>
      </c>
      <c r="AV38">
        <v>13.967319099999999</v>
      </c>
      <c r="AW38">
        <v>18.113031299999999</v>
      </c>
      <c r="AX38">
        <v>18.113031299999999</v>
      </c>
      <c r="AY38">
        <v>18.113031299999999</v>
      </c>
      <c r="AZ38">
        <v>18.113031299999999</v>
      </c>
      <c r="BA38">
        <v>18.113031299999999</v>
      </c>
      <c r="BB38">
        <v>0</v>
      </c>
      <c r="BC38" s="22">
        <v>0.28010400000000002</v>
      </c>
      <c r="BD38">
        <v>7.8435817099999996</v>
      </c>
      <c r="BE38" s="23">
        <v>6.04764E-2</v>
      </c>
      <c r="BF38">
        <v>61081.092230000002</v>
      </c>
      <c r="BG38">
        <v>57847.622040000002</v>
      </c>
      <c r="BH38">
        <v>30315.140520000001</v>
      </c>
      <c r="BI38" s="23">
        <f t="shared" si="0"/>
        <v>118928.71427</v>
      </c>
    </row>
    <row r="39" spans="2:61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4.0847797100000003</v>
      </c>
      <c r="I39" s="22">
        <v>2.8605436000000001E-2</v>
      </c>
      <c r="J39">
        <v>1.0903726600000001</v>
      </c>
      <c r="K39">
        <v>1.0463178E-2</v>
      </c>
      <c r="L39">
        <v>75.045068499999999</v>
      </c>
      <c r="M39">
        <v>8.5754879999999992E-3</v>
      </c>
      <c r="N39">
        <v>10.258565300000001</v>
      </c>
      <c r="O39">
        <v>0.24008384299999999</v>
      </c>
      <c r="P39">
        <v>-1350.856</v>
      </c>
      <c r="Q39">
        <v>2.9256886999999999E-2</v>
      </c>
      <c r="R39">
        <v>834.73676699999999</v>
      </c>
      <c r="S39">
        <v>3.6349092E-2</v>
      </c>
      <c r="T39">
        <v>2066.3085900000001</v>
      </c>
      <c r="U39">
        <v>17.8468111</v>
      </c>
      <c r="V39">
        <v>4951.8662100000001</v>
      </c>
      <c r="W39">
        <v>17.846810999999999</v>
      </c>
      <c r="X39">
        <v>17.846810999999999</v>
      </c>
      <c r="Y39">
        <v>-6.4621811600000001</v>
      </c>
      <c r="Z39">
        <v>1.1437428700000001</v>
      </c>
      <c r="AA39">
        <v>-0.156504426</v>
      </c>
      <c r="AB39">
        <v>10.307269399999999</v>
      </c>
      <c r="AC39" s="23">
        <v>0.41749391200000002</v>
      </c>
      <c r="AD39">
        <v>4.0847797100000003</v>
      </c>
      <c r="AE39">
        <v>8.0649040700000008</v>
      </c>
      <c r="AF39">
        <v>1.46403075</v>
      </c>
      <c r="AG39">
        <v>13.7620313</v>
      </c>
      <c r="AH39">
        <v>13.7620313</v>
      </c>
      <c r="AI39">
        <v>17.8468111</v>
      </c>
      <c r="AJ39">
        <v>17.8468111</v>
      </c>
      <c r="AK39">
        <v>6.0755109599999999</v>
      </c>
      <c r="AL39">
        <v>11.771300200000001</v>
      </c>
      <c r="AM39">
        <v>10.307269399999999</v>
      </c>
      <c r="AN39">
        <v>1.46403075</v>
      </c>
      <c r="AO39">
        <v>10.307269399999999</v>
      </c>
      <c r="AP39">
        <v>10.307269399999999</v>
      </c>
      <c r="AQ39">
        <v>8.0649040700000008</v>
      </c>
      <c r="AR39">
        <v>2.2423653400000001</v>
      </c>
      <c r="AS39">
        <v>4.0847797100000003</v>
      </c>
      <c r="AT39">
        <v>4.0847797100000003</v>
      </c>
      <c r="AU39">
        <v>13.7620313</v>
      </c>
      <c r="AV39">
        <v>13.7620313</v>
      </c>
      <c r="AW39">
        <v>17.846810999999999</v>
      </c>
      <c r="AX39">
        <v>17.846810999999999</v>
      </c>
      <c r="AY39">
        <v>17.846810999999999</v>
      </c>
      <c r="AZ39">
        <v>17.8468111</v>
      </c>
      <c r="BA39">
        <v>17.8468111</v>
      </c>
      <c r="BB39">
        <v>0</v>
      </c>
      <c r="BC39" s="22">
        <v>0.28010400000000002</v>
      </c>
      <c r="BD39">
        <v>7.7243237000000002</v>
      </c>
      <c r="BE39" s="23">
        <v>6.04764E-2</v>
      </c>
      <c r="BF39">
        <v>60482.453099999999</v>
      </c>
      <c r="BG39">
        <v>57051.139340000002</v>
      </c>
      <c r="BH39">
        <v>29866.227299999999</v>
      </c>
      <c r="BI39" s="23">
        <f t="shared" si="0"/>
        <v>117533.59244000001</v>
      </c>
    </row>
    <row r="40" spans="2:61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4.0108536299999997</v>
      </c>
      <c r="I40" s="22">
        <v>2.8087737000000002E-2</v>
      </c>
      <c r="J40">
        <v>1.07063917</v>
      </c>
      <c r="K40">
        <v>1.0272320999999999E-2</v>
      </c>
      <c r="L40">
        <v>73.686907700000006</v>
      </c>
      <c r="M40">
        <v>8.4203209999999997E-3</v>
      </c>
      <c r="N40">
        <v>10.073975900000001</v>
      </c>
      <c r="O40">
        <v>0.23549208099999999</v>
      </c>
      <c r="P40">
        <v>-1325.9529600000001</v>
      </c>
      <c r="Q40">
        <v>2.8749796000000001E-2</v>
      </c>
      <c r="R40">
        <v>819.62975500000005</v>
      </c>
      <c r="S40">
        <v>3.5691249000000001E-2</v>
      </c>
      <c r="T40">
        <v>2028.9126699999999</v>
      </c>
      <c r="U40">
        <v>17.523820600000001</v>
      </c>
      <c r="V40">
        <v>4862.2476500000002</v>
      </c>
      <c r="W40">
        <v>17.523820600000001</v>
      </c>
      <c r="X40">
        <v>17.523820600000001</v>
      </c>
      <c r="Y40">
        <v>-6.3458159700000003</v>
      </c>
      <c r="Z40">
        <v>1.1230751299999999</v>
      </c>
      <c r="AA40">
        <v>-0.15219126399999999</v>
      </c>
      <c r="AB40">
        <v>10.121247</v>
      </c>
      <c r="AC40" s="23">
        <v>0.40994391899999999</v>
      </c>
      <c r="AD40">
        <v>4.0108536299999997</v>
      </c>
      <c r="AE40">
        <v>7.9263717199999997</v>
      </c>
      <c r="AF40">
        <v>1.4375869400000001</v>
      </c>
      <c r="AG40">
        <v>13.512967</v>
      </c>
      <c r="AH40">
        <v>13.512967</v>
      </c>
      <c r="AI40">
        <v>17.523820600000001</v>
      </c>
      <c r="AJ40">
        <v>17.523820600000001</v>
      </c>
      <c r="AK40">
        <v>5.9649866200000004</v>
      </c>
      <c r="AL40">
        <v>11.558833999999999</v>
      </c>
      <c r="AM40">
        <v>10.121247</v>
      </c>
      <c r="AN40">
        <v>1.4375869400000001</v>
      </c>
      <c r="AO40">
        <v>10.121247</v>
      </c>
      <c r="AP40">
        <v>10.121247</v>
      </c>
      <c r="AQ40">
        <v>7.9263717199999997</v>
      </c>
      <c r="AR40">
        <v>2.1948753000000001</v>
      </c>
      <c r="AS40">
        <v>4.0108536299999997</v>
      </c>
      <c r="AT40">
        <v>4.0108536299999997</v>
      </c>
      <c r="AU40">
        <v>13.512967</v>
      </c>
      <c r="AV40">
        <v>13.512967</v>
      </c>
      <c r="AW40">
        <v>17.523820600000001</v>
      </c>
      <c r="AX40">
        <v>17.523820600000001</v>
      </c>
      <c r="AY40">
        <v>17.523820600000001</v>
      </c>
      <c r="AZ40">
        <v>17.523820600000001</v>
      </c>
      <c r="BA40">
        <v>17.523820600000001</v>
      </c>
      <c r="BB40">
        <v>0</v>
      </c>
      <c r="BC40" s="22">
        <v>0.28010400000000002</v>
      </c>
      <c r="BD40">
        <v>7.5857913200000002</v>
      </c>
      <c r="BE40" s="23">
        <v>6.04764E-2</v>
      </c>
      <c r="BF40">
        <v>59757.205199999997</v>
      </c>
      <c r="BG40">
        <v>56073.852890000002</v>
      </c>
      <c r="BH40">
        <v>29326.773580000001</v>
      </c>
      <c r="BI40" s="23">
        <f t="shared" si="0"/>
        <v>115831.05809000001</v>
      </c>
    </row>
    <row r="41" spans="2:61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3.9300158000000001</v>
      </c>
      <c r="I41" s="22">
        <v>2.7521634999999999E-2</v>
      </c>
      <c r="J41">
        <v>1.04906068</v>
      </c>
      <c r="K41">
        <v>1.0063683E-2</v>
      </c>
      <c r="L41">
        <v>72.201765100000003</v>
      </c>
      <c r="M41">
        <v>8.2500449999999993E-3</v>
      </c>
      <c r="N41">
        <v>9.8709144099999993</v>
      </c>
      <c r="O41">
        <v>0.230549117</v>
      </c>
      <c r="P41">
        <v>-1299.23819</v>
      </c>
      <c r="Q41">
        <v>2.8169883E-2</v>
      </c>
      <c r="R41">
        <v>803.11030600000004</v>
      </c>
      <c r="S41">
        <v>3.49719E-2</v>
      </c>
      <c r="T41">
        <v>1988.0204100000001</v>
      </c>
      <c r="U41">
        <v>17.170632000000001</v>
      </c>
      <c r="V41">
        <v>4764.2501700000003</v>
      </c>
      <c r="W41">
        <v>17.170632000000001</v>
      </c>
      <c r="X41">
        <v>17.170632000000001</v>
      </c>
      <c r="Y41">
        <v>-6.2179052800000001</v>
      </c>
      <c r="Z41">
        <v>1.1004391499999999</v>
      </c>
      <c r="AA41">
        <v>-0.14746048</v>
      </c>
      <c r="AB41">
        <v>9.9172448200000005</v>
      </c>
      <c r="AC41" s="23">
        <v>0.40168147300000001</v>
      </c>
      <c r="AD41">
        <v>3.9300158000000001</v>
      </c>
      <c r="AE41">
        <v>7.7734555299999997</v>
      </c>
      <c r="AF41">
        <v>1.4086116200000001</v>
      </c>
      <c r="AG41">
        <v>13.2406162</v>
      </c>
      <c r="AH41">
        <v>13.2406162</v>
      </c>
      <c r="AI41">
        <v>17.170632000000001</v>
      </c>
      <c r="AJ41">
        <v>17.170632000000001</v>
      </c>
      <c r="AK41">
        <v>5.8447755800000003</v>
      </c>
      <c r="AL41">
        <v>11.325856399999999</v>
      </c>
      <c r="AM41">
        <v>9.9172448200000005</v>
      </c>
      <c r="AN41">
        <v>1.4086116200000001</v>
      </c>
      <c r="AO41">
        <v>9.9172448200000005</v>
      </c>
      <c r="AP41">
        <v>9.9172448200000005</v>
      </c>
      <c r="AQ41">
        <v>7.7734555299999997</v>
      </c>
      <c r="AR41">
        <v>2.1437892999999999</v>
      </c>
      <c r="AS41">
        <v>3.9300158000000001</v>
      </c>
      <c r="AT41">
        <v>3.9300158000000001</v>
      </c>
      <c r="AU41">
        <v>13.2406162</v>
      </c>
      <c r="AV41">
        <v>13.2406162</v>
      </c>
      <c r="AW41">
        <v>17.170632000000001</v>
      </c>
      <c r="AX41">
        <v>17.170632000000001</v>
      </c>
      <c r="AY41">
        <v>17.170632000000001</v>
      </c>
      <c r="AZ41">
        <v>17.170632000000001</v>
      </c>
      <c r="BA41">
        <v>17.170632000000001</v>
      </c>
      <c r="BB41">
        <v>0</v>
      </c>
      <c r="BC41" s="22">
        <v>0.28010400000000002</v>
      </c>
      <c r="BD41">
        <v>7.4328751300000002</v>
      </c>
      <c r="BE41" s="23">
        <v>6.04764E-2</v>
      </c>
      <c r="BF41">
        <v>58957.942430000003</v>
      </c>
      <c r="BG41">
        <v>55006.812740000001</v>
      </c>
      <c r="BH41">
        <v>28735.677049999998</v>
      </c>
      <c r="BI41" s="23">
        <f t="shared" si="0"/>
        <v>113964.75517</v>
      </c>
    </row>
    <row r="42" spans="2:61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3.8470241700000001</v>
      </c>
      <c r="I42" s="22">
        <v>2.6940450000000001E-2</v>
      </c>
      <c r="J42">
        <v>1.0269072699999999</v>
      </c>
      <c r="K42">
        <v>9.8495560000000006E-3</v>
      </c>
      <c r="L42">
        <v>70.677053099999995</v>
      </c>
      <c r="M42">
        <v>8.0752640000000004E-3</v>
      </c>
      <c r="N42">
        <v>9.6624557899999992</v>
      </c>
      <c r="O42">
        <v>0.22548259000000001</v>
      </c>
      <c r="P42">
        <v>-1271.8063199999999</v>
      </c>
      <c r="Q42">
        <v>2.7574781E-2</v>
      </c>
      <c r="R42">
        <v>786.15072199999997</v>
      </c>
      <c r="S42">
        <v>3.4233384999999998E-2</v>
      </c>
      <c r="T42">
        <v>1946.03863</v>
      </c>
      <c r="U42">
        <v>16.808033300000002</v>
      </c>
      <c r="V42">
        <v>4663.6417000000001</v>
      </c>
      <c r="W42">
        <v>16.808033300000002</v>
      </c>
      <c r="X42">
        <v>16.808033300000002</v>
      </c>
      <c r="Y42">
        <v>-6.0865934399999997</v>
      </c>
      <c r="Z42">
        <v>1.0772004399999999</v>
      </c>
      <c r="AA42">
        <v>-0.142619001</v>
      </c>
      <c r="AB42">
        <v>9.7078133500000003</v>
      </c>
      <c r="AC42" s="23">
        <v>0.39319895500000002</v>
      </c>
      <c r="AD42">
        <v>3.8470241700000001</v>
      </c>
      <c r="AE42">
        <v>7.61647987</v>
      </c>
      <c r="AF42">
        <v>1.3788649100000001</v>
      </c>
      <c r="AG42">
        <v>12.9610091</v>
      </c>
      <c r="AH42">
        <v>12.9610091</v>
      </c>
      <c r="AI42">
        <v>16.808033300000002</v>
      </c>
      <c r="AJ42">
        <v>16.808033300000002</v>
      </c>
      <c r="AK42">
        <v>5.7213550399999997</v>
      </c>
      <c r="AL42">
        <v>11.086678300000001</v>
      </c>
      <c r="AM42">
        <v>9.7078133500000003</v>
      </c>
      <c r="AN42">
        <v>1.3788649100000001</v>
      </c>
      <c r="AO42">
        <v>9.7078133500000003</v>
      </c>
      <c r="AP42">
        <v>9.7078133500000003</v>
      </c>
      <c r="AQ42">
        <v>7.61647987</v>
      </c>
      <c r="AR42">
        <v>2.0913334799999999</v>
      </c>
      <c r="AS42">
        <v>3.8470241700000001</v>
      </c>
      <c r="AT42">
        <v>3.8470241700000001</v>
      </c>
      <c r="AU42">
        <v>12.9610091</v>
      </c>
      <c r="AV42">
        <v>12.9610091</v>
      </c>
      <c r="AW42">
        <v>16.808033300000002</v>
      </c>
      <c r="AX42">
        <v>16.808033300000002</v>
      </c>
      <c r="AY42">
        <v>16.808033300000002</v>
      </c>
      <c r="AZ42">
        <v>16.808033300000002</v>
      </c>
      <c r="BA42">
        <v>16.808033300000002</v>
      </c>
      <c r="BB42">
        <v>0</v>
      </c>
      <c r="BC42" s="22">
        <v>0.28010400000000002</v>
      </c>
      <c r="BD42">
        <v>7.2758994699999997</v>
      </c>
      <c r="BE42" s="23">
        <v>6.04764E-2</v>
      </c>
      <c r="BF42">
        <v>58131.760549999999</v>
      </c>
      <c r="BG42">
        <v>53910.440770000001</v>
      </c>
      <c r="BH42">
        <v>28128.844160000001</v>
      </c>
      <c r="BI42" s="23">
        <f t="shared" si="0"/>
        <v>112042.20131999999</v>
      </c>
    </row>
    <row r="43" spans="2:61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3.7639213800000002</v>
      </c>
      <c r="I43" s="22">
        <v>2.6358487E-2</v>
      </c>
      <c r="J43">
        <v>1.0047241899999999</v>
      </c>
      <c r="K43">
        <v>9.6352120000000006E-3</v>
      </c>
      <c r="L43">
        <v>69.150298899999996</v>
      </c>
      <c r="M43">
        <v>7.900275E-3</v>
      </c>
      <c r="N43">
        <v>9.45372345</v>
      </c>
      <c r="O43">
        <v>0.22041792099999999</v>
      </c>
      <c r="P43">
        <v>-1244.3353300000001</v>
      </c>
      <c r="Q43">
        <v>2.6978999E-2</v>
      </c>
      <c r="R43">
        <v>769.16842199999996</v>
      </c>
      <c r="S43">
        <v>3.3493881000000003E-2</v>
      </c>
      <c r="T43">
        <v>1904.00062</v>
      </c>
      <c r="U43">
        <v>16.4449489</v>
      </c>
      <c r="V43">
        <v>4562.8984700000001</v>
      </c>
      <c r="W43">
        <v>16.4449489</v>
      </c>
      <c r="X43">
        <v>16.4449489</v>
      </c>
      <c r="Y43">
        <v>-5.9551087999999996</v>
      </c>
      <c r="Z43">
        <v>1.05393077</v>
      </c>
      <c r="AA43">
        <v>-0.13778726699999999</v>
      </c>
      <c r="AB43">
        <v>9.4981040599999993</v>
      </c>
      <c r="AC43" s="23">
        <v>0.38470510499999999</v>
      </c>
      <c r="AD43">
        <v>3.7639213800000002</v>
      </c>
      <c r="AE43">
        <v>7.4593005200000002</v>
      </c>
      <c r="AF43">
        <v>1.34907862</v>
      </c>
      <c r="AG43">
        <v>12.681027500000001</v>
      </c>
      <c r="AH43">
        <v>12.681027500000001</v>
      </c>
      <c r="AI43">
        <v>16.4449489</v>
      </c>
      <c r="AJ43">
        <v>16.4449489</v>
      </c>
      <c r="AK43">
        <v>5.5977662199999996</v>
      </c>
      <c r="AL43">
        <v>10.847182699999999</v>
      </c>
      <c r="AM43">
        <v>9.4981040599999993</v>
      </c>
      <c r="AN43">
        <v>1.34907862</v>
      </c>
      <c r="AO43">
        <v>9.4981040599999993</v>
      </c>
      <c r="AP43">
        <v>9.4981040599999993</v>
      </c>
      <c r="AQ43">
        <v>7.4593005200000002</v>
      </c>
      <c r="AR43">
        <v>2.03880354</v>
      </c>
      <c r="AS43">
        <v>3.7639213800000002</v>
      </c>
      <c r="AT43">
        <v>3.7639213800000002</v>
      </c>
      <c r="AU43">
        <v>12.681027500000001</v>
      </c>
      <c r="AV43">
        <v>12.681027500000001</v>
      </c>
      <c r="AW43">
        <v>16.4449489</v>
      </c>
      <c r="AX43">
        <v>16.4449489</v>
      </c>
      <c r="AY43">
        <v>16.4449489</v>
      </c>
      <c r="AZ43">
        <v>16.4449489</v>
      </c>
      <c r="BA43">
        <v>16.4449489</v>
      </c>
      <c r="BB43">
        <v>0</v>
      </c>
      <c r="BC43" s="22">
        <v>0.28010400000000002</v>
      </c>
      <c r="BD43">
        <v>7.1187201199999999</v>
      </c>
      <c r="BE43" s="23">
        <v>6.04764E-2</v>
      </c>
      <c r="BF43">
        <v>57298.589249999997</v>
      </c>
      <c r="BG43">
        <v>52811.672599999998</v>
      </c>
      <c r="BH43">
        <v>27521.203850000002</v>
      </c>
      <c r="BI43" s="23">
        <f t="shared" si="0"/>
        <v>110110.26185</v>
      </c>
    </row>
    <row r="44" spans="2:61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3.6827248400000001</v>
      </c>
      <c r="I44" s="22">
        <v>2.5789873000000001E-2</v>
      </c>
      <c r="J44">
        <v>0.98304994899999998</v>
      </c>
      <c r="K44">
        <v>9.4258520000000002E-3</v>
      </c>
      <c r="L44">
        <v>67.658566100000002</v>
      </c>
      <c r="M44">
        <v>7.7293270000000002E-3</v>
      </c>
      <c r="N44">
        <v>9.2497849799999994</v>
      </c>
      <c r="O44">
        <v>0.21547772900000001</v>
      </c>
      <c r="P44">
        <v>-1217.49198</v>
      </c>
      <c r="Q44">
        <v>2.6397006000000001E-2</v>
      </c>
      <c r="R44">
        <v>752.57566999999995</v>
      </c>
      <c r="S44">
        <v>3.2771340000000003E-2</v>
      </c>
      <c r="T44">
        <v>1862.92689</v>
      </c>
      <c r="U44">
        <v>16.0901931</v>
      </c>
      <c r="V44">
        <v>4464.4661400000005</v>
      </c>
      <c r="W44">
        <v>16.0901931</v>
      </c>
      <c r="X44">
        <v>16.0901931</v>
      </c>
      <c r="Y44">
        <v>-5.8266434299999998</v>
      </c>
      <c r="Z44">
        <v>1.0311950400000001</v>
      </c>
      <c r="AA44">
        <v>-0.133082904</v>
      </c>
      <c r="AB44">
        <v>9.2932080199999998</v>
      </c>
      <c r="AC44" s="23">
        <v>0.37640612299999998</v>
      </c>
      <c r="AD44">
        <v>3.6827248400000001</v>
      </c>
      <c r="AE44">
        <v>7.3057335700000001</v>
      </c>
      <c r="AF44">
        <v>1.3199758800000001</v>
      </c>
      <c r="AG44">
        <v>12.4074683</v>
      </c>
      <c r="AH44">
        <v>12.4074683</v>
      </c>
      <c r="AI44">
        <v>16.0901931</v>
      </c>
      <c r="AJ44">
        <v>16.0901931</v>
      </c>
      <c r="AK44">
        <v>5.4770092000000004</v>
      </c>
      <c r="AL44">
        <v>10.613183899999999</v>
      </c>
      <c r="AM44">
        <v>9.2932080199999998</v>
      </c>
      <c r="AN44">
        <v>1.3199758800000001</v>
      </c>
      <c r="AO44">
        <v>9.2932080199999998</v>
      </c>
      <c r="AP44">
        <v>9.2932080199999998</v>
      </c>
      <c r="AQ44">
        <v>7.3057335700000001</v>
      </c>
      <c r="AR44">
        <v>1.9874744600000001</v>
      </c>
      <c r="AS44">
        <v>3.6827248400000001</v>
      </c>
      <c r="AT44">
        <v>3.6827248400000001</v>
      </c>
      <c r="AU44">
        <v>12.4074683</v>
      </c>
      <c r="AV44">
        <v>12.4074683</v>
      </c>
      <c r="AW44">
        <v>16.0901931</v>
      </c>
      <c r="AX44">
        <v>16.0901931</v>
      </c>
      <c r="AY44">
        <v>16.0901931</v>
      </c>
      <c r="AZ44">
        <v>16.0901931</v>
      </c>
      <c r="BA44">
        <v>16.0901931</v>
      </c>
      <c r="BB44">
        <v>0</v>
      </c>
      <c r="BC44" s="22">
        <v>0.28010400000000002</v>
      </c>
      <c r="BD44">
        <v>6.9651531699999998</v>
      </c>
      <c r="BE44" s="23">
        <v>6.04764E-2</v>
      </c>
      <c r="BF44">
        <v>56478.674789999997</v>
      </c>
      <c r="BG44">
        <v>51737.184509999999</v>
      </c>
      <c r="BH44">
        <v>26927.507949999999</v>
      </c>
      <c r="BI44" s="23">
        <f t="shared" si="0"/>
        <v>108215.8593</v>
      </c>
    </row>
    <row r="45" spans="2:61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3.6046028699999999</v>
      </c>
      <c r="I45" s="22">
        <v>2.5242790000000001E-2</v>
      </c>
      <c r="J45">
        <v>0.96219642299999997</v>
      </c>
      <c r="K45">
        <v>9.2244830000000003E-3</v>
      </c>
      <c r="L45">
        <v>66.223318899999995</v>
      </c>
      <c r="M45">
        <v>7.5648750000000004E-3</v>
      </c>
      <c r="N45">
        <v>9.0535724200000001</v>
      </c>
      <c r="O45">
        <v>0.210732432</v>
      </c>
      <c r="P45">
        <v>-1191.66353</v>
      </c>
      <c r="Q45">
        <v>2.5837127000000001E-2</v>
      </c>
      <c r="R45">
        <v>736.61121500000002</v>
      </c>
      <c r="S45">
        <v>3.2076159E-2</v>
      </c>
      <c r="T45">
        <v>1823.4084600000001</v>
      </c>
      <c r="U45">
        <v>15.748870399999999</v>
      </c>
      <c r="V45">
        <v>4369.7610199999999</v>
      </c>
      <c r="W45">
        <v>15.748870399999999</v>
      </c>
      <c r="X45">
        <v>15.748870399999999</v>
      </c>
      <c r="Y45">
        <v>-5.7030444899999999</v>
      </c>
      <c r="Z45">
        <v>1.00932032</v>
      </c>
      <c r="AA45">
        <v>-0.12857289</v>
      </c>
      <c r="AB45">
        <v>9.0960722799999996</v>
      </c>
      <c r="AC45" s="23">
        <v>0.36842140699999998</v>
      </c>
      <c r="AD45">
        <v>3.6046028699999999</v>
      </c>
      <c r="AE45">
        <v>7.1579858099999996</v>
      </c>
      <c r="AF45">
        <v>1.2919753</v>
      </c>
      <c r="AG45">
        <v>12.1442675</v>
      </c>
      <c r="AH45">
        <v>12.1442675</v>
      </c>
      <c r="AI45">
        <v>15.748870399999999</v>
      </c>
      <c r="AJ45">
        <v>15.748870399999999</v>
      </c>
      <c r="AK45">
        <v>5.3608228100000002</v>
      </c>
      <c r="AL45">
        <v>10.3880476</v>
      </c>
      <c r="AM45">
        <v>9.0960722799999996</v>
      </c>
      <c r="AN45">
        <v>1.2919753</v>
      </c>
      <c r="AO45">
        <v>9.0960722799999996</v>
      </c>
      <c r="AP45">
        <v>9.0960722799999996</v>
      </c>
      <c r="AQ45">
        <v>7.1579858099999996</v>
      </c>
      <c r="AR45">
        <v>1.93808647</v>
      </c>
      <c r="AS45">
        <v>3.6046028699999999</v>
      </c>
      <c r="AT45">
        <v>3.6046028699999999</v>
      </c>
      <c r="AU45">
        <v>12.1442675</v>
      </c>
      <c r="AV45">
        <v>12.1442675</v>
      </c>
      <c r="AW45">
        <v>15.748870399999999</v>
      </c>
      <c r="AX45">
        <v>15.748870399999999</v>
      </c>
      <c r="AY45">
        <v>15.748870399999999</v>
      </c>
      <c r="AZ45">
        <v>15.748870399999999</v>
      </c>
      <c r="BA45">
        <v>15.748870399999999</v>
      </c>
      <c r="BB45">
        <v>0</v>
      </c>
      <c r="BC45" s="22">
        <v>0.28010400000000002</v>
      </c>
      <c r="BD45">
        <v>6.8174054100000001</v>
      </c>
      <c r="BE45" s="23">
        <v>6.04764E-2</v>
      </c>
      <c r="BF45">
        <v>55684.179759999999</v>
      </c>
      <c r="BG45">
        <v>50702.499020000003</v>
      </c>
      <c r="BH45">
        <v>26356.296119999999</v>
      </c>
      <c r="BI45" s="23">
        <f t="shared" si="0"/>
        <v>106386.67878</v>
      </c>
    </row>
    <row r="46" spans="2:61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3.5297933000000001</v>
      </c>
      <c r="I46" s="22">
        <v>2.4718904E-2</v>
      </c>
      <c r="J46">
        <v>0.94222709400000004</v>
      </c>
      <c r="K46">
        <v>9.0317109999999996E-3</v>
      </c>
      <c r="L46">
        <v>64.848926700000007</v>
      </c>
      <c r="M46">
        <v>7.4074170000000003E-3</v>
      </c>
      <c r="N46">
        <v>8.8656803100000001</v>
      </c>
      <c r="O46">
        <v>0.20619564900000001</v>
      </c>
      <c r="P46">
        <v>-1166.9297999999999</v>
      </c>
      <c r="Q46">
        <v>2.5301007E-2</v>
      </c>
      <c r="R46">
        <v>721.32365900000002</v>
      </c>
      <c r="S46">
        <v>3.1410452999999998E-2</v>
      </c>
      <c r="T46">
        <v>1785.5656200000001</v>
      </c>
      <c r="U46">
        <v>15.4220199</v>
      </c>
      <c r="V46">
        <v>4279.07143</v>
      </c>
      <c r="W46">
        <v>15.4220199</v>
      </c>
      <c r="X46">
        <v>15.4220199</v>
      </c>
      <c r="Y46">
        <v>-5.5846867299999996</v>
      </c>
      <c r="Z46">
        <v>0.98837313100000002</v>
      </c>
      <c r="AA46">
        <v>-0.124269742</v>
      </c>
      <c r="AB46">
        <v>8.90729565</v>
      </c>
      <c r="AC46" s="23">
        <v>0.36077525199999999</v>
      </c>
      <c r="AD46">
        <v>3.5297933000000001</v>
      </c>
      <c r="AE46">
        <v>7.0165037699999999</v>
      </c>
      <c r="AF46">
        <v>1.2651620100000001</v>
      </c>
      <c r="AG46">
        <v>11.892226600000001</v>
      </c>
      <c r="AH46">
        <v>11.892226600000001</v>
      </c>
      <c r="AI46">
        <v>15.4220199</v>
      </c>
      <c r="AJ46">
        <v>15.4220199</v>
      </c>
      <c r="AK46">
        <v>5.2495622500000003</v>
      </c>
      <c r="AL46">
        <v>10.172457700000001</v>
      </c>
      <c r="AM46">
        <v>8.90729565</v>
      </c>
      <c r="AN46">
        <v>1.2651620100000001</v>
      </c>
      <c r="AO46">
        <v>8.90729565</v>
      </c>
      <c r="AP46">
        <v>8.90729565</v>
      </c>
      <c r="AQ46">
        <v>7.0165037699999999</v>
      </c>
      <c r="AR46">
        <v>1.8907918800000001</v>
      </c>
      <c r="AS46">
        <v>3.5297933000000001</v>
      </c>
      <c r="AT46">
        <v>3.5297933000000001</v>
      </c>
      <c r="AU46">
        <v>11.892226600000001</v>
      </c>
      <c r="AV46">
        <v>11.892226600000001</v>
      </c>
      <c r="AW46">
        <v>15.4220199</v>
      </c>
      <c r="AX46">
        <v>15.4220199</v>
      </c>
      <c r="AY46">
        <v>15.4220199</v>
      </c>
      <c r="AZ46">
        <v>15.4220199</v>
      </c>
      <c r="BA46">
        <v>15.4220199</v>
      </c>
      <c r="BB46">
        <v>0</v>
      </c>
      <c r="BC46" s="22">
        <v>0.28010400000000002</v>
      </c>
      <c r="BD46">
        <v>6.6759233699999996</v>
      </c>
      <c r="BE46" s="23">
        <v>6.04764E-2</v>
      </c>
      <c r="BF46">
        <v>54918.044410000002</v>
      </c>
      <c r="BG46">
        <v>49710.853170000002</v>
      </c>
      <c r="BH46">
        <v>25809.305</v>
      </c>
      <c r="BI46" s="23">
        <f t="shared" si="0"/>
        <v>104628.89758</v>
      </c>
    </row>
    <row r="47" spans="2:61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3.4587351700000002</v>
      </c>
      <c r="I47" s="22">
        <v>2.4221289E-2</v>
      </c>
      <c r="J47">
        <v>0.92325915800000002</v>
      </c>
      <c r="K47">
        <v>8.8486569999999994E-3</v>
      </c>
      <c r="L47">
        <v>63.5434555</v>
      </c>
      <c r="M47">
        <v>7.2578729999999998E-3</v>
      </c>
      <c r="N47">
        <v>8.6872119100000003</v>
      </c>
      <c r="O47">
        <v>0.20189293999999999</v>
      </c>
      <c r="P47">
        <v>-1143.43571</v>
      </c>
      <c r="Q47">
        <v>2.4791805E-2</v>
      </c>
      <c r="R47">
        <v>706.80272100000002</v>
      </c>
      <c r="S47">
        <v>3.0778131E-2</v>
      </c>
      <c r="T47">
        <v>1749.6204700000001</v>
      </c>
      <c r="U47">
        <v>15.1115598</v>
      </c>
      <c r="V47">
        <v>4192.9296100000001</v>
      </c>
      <c r="W47">
        <v>15.1115598</v>
      </c>
      <c r="X47">
        <v>15.1115598</v>
      </c>
      <c r="Y47">
        <v>-5.4722650599999998</v>
      </c>
      <c r="Z47">
        <v>0.96847641600000001</v>
      </c>
      <c r="AA47">
        <v>-0.120197296</v>
      </c>
      <c r="AB47">
        <v>8.7279862599999998</v>
      </c>
      <c r="AC47" s="23">
        <v>0.35351253399999999</v>
      </c>
      <c r="AD47">
        <v>3.4587351700000002</v>
      </c>
      <c r="AE47">
        <v>6.8821184100000004</v>
      </c>
      <c r="AF47">
        <v>1.23969339</v>
      </c>
      <c r="AG47">
        <v>11.6528247</v>
      </c>
      <c r="AH47">
        <v>11.6528247</v>
      </c>
      <c r="AI47">
        <v>15.1115598</v>
      </c>
      <c r="AJ47">
        <v>15.1115598</v>
      </c>
      <c r="AK47">
        <v>5.14388018</v>
      </c>
      <c r="AL47">
        <v>9.9676796599999999</v>
      </c>
      <c r="AM47">
        <v>8.7279862599999998</v>
      </c>
      <c r="AN47">
        <v>1.23969339</v>
      </c>
      <c r="AO47">
        <v>8.7279862599999998</v>
      </c>
      <c r="AP47">
        <v>8.7279862599999998</v>
      </c>
      <c r="AQ47">
        <v>6.8821184100000004</v>
      </c>
      <c r="AR47">
        <v>1.8458678500000001</v>
      </c>
      <c r="AS47">
        <v>3.4587351700000002</v>
      </c>
      <c r="AT47">
        <v>3.4587351700000002</v>
      </c>
      <c r="AU47">
        <v>11.6528247</v>
      </c>
      <c r="AV47">
        <v>11.6528247</v>
      </c>
      <c r="AW47">
        <v>15.1115598</v>
      </c>
      <c r="AX47">
        <v>15.1115598</v>
      </c>
      <c r="AY47">
        <v>15.1115598</v>
      </c>
      <c r="AZ47">
        <v>15.1115598</v>
      </c>
      <c r="BA47">
        <v>15.1115598</v>
      </c>
      <c r="BB47">
        <v>0</v>
      </c>
      <c r="BC47" s="22">
        <v>0.28010400000000002</v>
      </c>
      <c r="BD47">
        <v>6.5415380299999999</v>
      </c>
      <c r="BE47" s="23">
        <v>6.04764E-2</v>
      </c>
      <c r="BF47">
        <v>54185.363440000001</v>
      </c>
      <c r="BG47">
        <v>48768.158719999999</v>
      </c>
      <c r="BH47">
        <v>25289.745159999999</v>
      </c>
      <c r="BI47" s="23">
        <f t="shared" si="0"/>
        <v>102953.52215999999</v>
      </c>
    </row>
    <row r="48" spans="2:61" ht="18" thickBot="1">
      <c r="B48" s="24" t="s">
        <v>65</v>
      </c>
      <c r="C48" s="24">
        <v>6</v>
      </c>
      <c r="D48" s="25">
        <v>20</v>
      </c>
      <c r="E48" s="25">
        <v>10</v>
      </c>
      <c r="F48" s="25">
        <v>6</v>
      </c>
      <c r="G48" s="26">
        <v>1200</v>
      </c>
      <c r="H48" s="25">
        <v>3.3913276200000002</v>
      </c>
      <c r="I48" s="24">
        <v>2.3749237999999999E-2</v>
      </c>
      <c r="J48" s="25">
        <v>0.90526569099999998</v>
      </c>
      <c r="K48" s="25">
        <v>8.6750560000000004E-3</v>
      </c>
      <c r="L48" s="25">
        <v>62.3050523</v>
      </c>
      <c r="M48" s="25">
        <v>7.1160290000000003E-3</v>
      </c>
      <c r="N48" s="25">
        <v>8.5179123000000008</v>
      </c>
      <c r="O48" s="25">
        <v>0.197817257</v>
      </c>
      <c r="P48" s="25">
        <v>-1121.1486</v>
      </c>
      <c r="Q48" s="25">
        <v>2.4308764E-2</v>
      </c>
      <c r="R48" s="25">
        <v>693.02778999999998</v>
      </c>
      <c r="S48" s="25">
        <v>3.0178292999999998E-2</v>
      </c>
      <c r="T48" s="25">
        <v>1715.52199</v>
      </c>
      <c r="U48" s="25">
        <v>14.8170495</v>
      </c>
      <c r="V48" s="25">
        <v>4111.2132899999997</v>
      </c>
      <c r="W48" s="25">
        <v>14.8170495</v>
      </c>
      <c r="X48" s="25">
        <v>14.8170495</v>
      </c>
      <c r="Y48" s="25">
        <v>-5.3656190300000004</v>
      </c>
      <c r="Z48" s="25">
        <v>0.94960188700000003</v>
      </c>
      <c r="AA48" s="25">
        <v>-0.116348142</v>
      </c>
      <c r="AB48" s="25">
        <v>8.5578888499999994</v>
      </c>
      <c r="AC48" s="26">
        <v>0.34662293500000002</v>
      </c>
      <c r="AD48" s="25">
        <v>3.3913276200000002</v>
      </c>
      <c r="AE48" s="25">
        <v>6.75463711</v>
      </c>
      <c r="AF48" s="25">
        <v>1.21553321</v>
      </c>
      <c r="AG48" s="25">
        <v>11.425721899999999</v>
      </c>
      <c r="AH48" s="25">
        <v>11.425721899999999</v>
      </c>
      <c r="AI48" s="25">
        <v>14.8170495</v>
      </c>
      <c r="AJ48" s="25">
        <v>14.8170495</v>
      </c>
      <c r="AK48" s="25">
        <v>5.0436274399999999</v>
      </c>
      <c r="AL48" s="25">
        <v>9.7734220599999997</v>
      </c>
      <c r="AM48" s="25">
        <v>8.5578888499999994</v>
      </c>
      <c r="AN48" s="25">
        <v>1.21553321</v>
      </c>
      <c r="AO48" s="25">
        <v>8.5578888499999994</v>
      </c>
      <c r="AP48" s="25">
        <v>8.5578888499999994</v>
      </c>
      <c r="AQ48" s="25">
        <v>6.75463711</v>
      </c>
      <c r="AR48" s="25">
        <v>1.8032517400000001</v>
      </c>
      <c r="AS48" s="25">
        <v>3.3913276200000002</v>
      </c>
      <c r="AT48" s="25">
        <v>3.3913276200000002</v>
      </c>
      <c r="AU48" s="25">
        <v>11.425721899999999</v>
      </c>
      <c r="AV48" s="25">
        <v>11.425721899999999</v>
      </c>
      <c r="AW48" s="25">
        <v>14.8170495</v>
      </c>
      <c r="AX48" s="25">
        <v>14.8170495</v>
      </c>
      <c r="AY48" s="25">
        <v>14.8170495</v>
      </c>
      <c r="AZ48" s="25">
        <v>14.8170495</v>
      </c>
      <c r="BA48" s="25">
        <v>14.8170495</v>
      </c>
      <c r="BB48" s="25">
        <v>0</v>
      </c>
      <c r="BC48" s="24">
        <v>0.28010400000000002</v>
      </c>
      <c r="BD48" s="25">
        <v>6.4140567099999997</v>
      </c>
      <c r="BE48" s="26">
        <v>6.04764E-2</v>
      </c>
      <c r="BF48" s="25">
        <v>53485.72681</v>
      </c>
      <c r="BG48" s="25">
        <v>47873.179109999997</v>
      </c>
      <c r="BH48" s="25">
        <v>24796.877479999999</v>
      </c>
      <c r="BI48" s="26">
        <f t="shared" si="0"/>
        <v>101358.90591999999</v>
      </c>
    </row>
    <row r="49" spans="2:61">
      <c r="B49" s="22" t="s">
        <v>66</v>
      </c>
      <c r="C49" s="22">
        <v>7</v>
      </c>
      <c r="D49">
        <v>26</v>
      </c>
      <c r="E49">
        <v>13</v>
      </c>
      <c r="F49">
        <v>8</v>
      </c>
      <c r="G49" s="23">
        <v>500</v>
      </c>
      <c r="H49">
        <v>5.1425877199999999</v>
      </c>
      <c r="I49" s="22">
        <v>3.6013193999999998E-2</v>
      </c>
      <c r="J49">
        <v>1.3727391600000001</v>
      </c>
      <c r="K49">
        <v>1.3200261E-2</v>
      </c>
      <c r="L49">
        <v>94.478986699999993</v>
      </c>
      <c r="M49">
        <v>1.0806058E-2</v>
      </c>
      <c r="N49">
        <v>12.915811400000001</v>
      </c>
      <c r="O49">
        <v>0.30566185600000001</v>
      </c>
      <c r="P49">
        <v>-1700.3998200000001</v>
      </c>
      <c r="Q49">
        <v>3.6847030000000003E-2</v>
      </c>
      <c r="R49">
        <v>1050.9029499999999</v>
      </c>
      <c r="S49">
        <v>4.5762173000000003E-2</v>
      </c>
      <c r="T49">
        <v>2601.4066699999998</v>
      </c>
      <c r="U49">
        <v>22.468480100000001</v>
      </c>
      <c r="V49">
        <v>6234.2177899999997</v>
      </c>
      <c r="W49">
        <v>22.46848</v>
      </c>
      <c r="X49">
        <v>22.46848</v>
      </c>
      <c r="Y49">
        <v>-8.1360080099999994</v>
      </c>
      <c r="Z49">
        <v>1.43994965</v>
      </c>
      <c r="AA49">
        <v>-0.21959237100000001</v>
      </c>
      <c r="AB49">
        <v>12.9767907</v>
      </c>
      <c r="AC49" s="23">
        <v>0.52561305000000003</v>
      </c>
      <c r="AD49">
        <v>5.1425877199999999</v>
      </c>
      <c r="AE49">
        <v>10.0659923</v>
      </c>
      <c r="AF49">
        <v>1.84319286</v>
      </c>
      <c r="AG49">
        <v>17.3258923</v>
      </c>
      <c r="AH49">
        <v>17.3258923</v>
      </c>
      <c r="AI49">
        <v>22.468480100000001</v>
      </c>
      <c r="AJ49">
        <v>22.468480100000001</v>
      </c>
      <c r="AK49">
        <v>7.64849654</v>
      </c>
      <c r="AL49">
        <v>14.8199836</v>
      </c>
      <c r="AM49">
        <v>12.9767907</v>
      </c>
      <c r="AN49">
        <v>1.84319286</v>
      </c>
      <c r="AO49">
        <v>12.9767907</v>
      </c>
      <c r="AP49">
        <v>12.9767907</v>
      </c>
      <c r="AQ49">
        <v>10.0659923</v>
      </c>
      <c r="AR49">
        <v>2.9107983900000001</v>
      </c>
      <c r="AS49">
        <v>5.1425877199999999</v>
      </c>
      <c r="AT49">
        <v>5.1425877199999999</v>
      </c>
      <c r="AU49">
        <v>17.3258923</v>
      </c>
      <c r="AV49">
        <v>17.3258923</v>
      </c>
      <c r="AW49">
        <v>22.46848</v>
      </c>
      <c r="AX49">
        <v>22.46848</v>
      </c>
      <c r="AY49">
        <v>22.46848</v>
      </c>
      <c r="AZ49">
        <v>22.468480100000001</v>
      </c>
      <c r="BA49">
        <v>22.468480100000001</v>
      </c>
      <c r="BB49">
        <v>0</v>
      </c>
      <c r="BC49" s="22">
        <v>0.28010400000000002</v>
      </c>
      <c r="BD49">
        <v>9.7254118999999992</v>
      </c>
      <c r="BE49" s="23">
        <v>6.04764E-2</v>
      </c>
      <c r="BF49" s="20">
        <v>70449.124419999993</v>
      </c>
      <c r="BG49" s="20">
        <v>442810.00469999999</v>
      </c>
      <c r="BH49" s="20">
        <v>36034.420409999999</v>
      </c>
      <c r="BI49" s="21">
        <f t="shared" si="0"/>
        <v>513259.12912</v>
      </c>
    </row>
    <row r="50" spans="2:61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5.3156066300000004</v>
      </c>
      <c r="I50" s="22">
        <v>3.7224833999999998E-2</v>
      </c>
      <c r="J50">
        <v>1.41892405</v>
      </c>
      <c r="K50">
        <v>1.3649039E-2</v>
      </c>
      <c r="L50">
        <v>97.657668799999996</v>
      </c>
      <c r="M50">
        <v>1.1171475E-2</v>
      </c>
      <c r="N50">
        <v>13.350834300000001</v>
      </c>
      <c r="O50">
        <v>0.31650794799999998</v>
      </c>
      <c r="P50">
        <v>-1757.4044200000001</v>
      </c>
      <c r="Q50">
        <v>3.8096773E-2</v>
      </c>
      <c r="R50">
        <v>1086.2598700000001</v>
      </c>
      <c r="S50">
        <v>4.730181E-2</v>
      </c>
      <c r="T50">
        <v>2688.9292500000001</v>
      </c>
      <c r="U50">
        <v>23.224416900000001</v>
      </c>
      <c r="V50">
        <v>6443.9638599999998</v>
      </c>
      <c r="W50">
        <v>23.224416900000001</v>
      </c>
      <c r="X50">
        <v>23.224416900000001</v>
      </c>
      <c r="Y50">
        <v>-8.4100015500000005</v>
      </c>
      <c r="Z50">
        <v>1.48840997</v>
      </c>
      <c r="AA50">
        <v>-0.230062714</v>
      </c>
      <c r="AB50">
        <v>13.4136182</v>
      </c>
      <c r="AC50" s="23">
        <v>0.54329954000000003</v>
      </c>
      <c r="AD50">
        <v>5.3156066300000004</v>
      </c>
      <c r="AE50">
        <v>10.393762799999999</v>
      </c>
      <c r="AF50">
        <v>1.9052292099999999</v>
      </c>
      <c r="AG50">
        <v>17.908810299999999</v>
      </c>
      <c r="AH50">
        <v>17.908810299999999</v>
      </c>
      <c r="AI50">
        <v>23.224416900000001</v>
      </c>
      <c r="AJ50">
        <v>23.224416900000001</v>
      </c>
      <c r="AK50">
        <v>7.9055695400000001</v>
      </c>
      <c r="AL50">
        <v>15.318847399999999</v>
      </c>
      <c r="AM50">
        <v>13.4136182</v>
      </c>
      <c r="AN50">
        <v>1.9052292099999999</v>
      </c>
      <c r="AO50">
        <v>13.4136182</v>
      </c>
      <c r="AP50">
        <v>13.4136182</v>
      </c>
      <c r="AQ50">
        <v>10.393762799999999</v>
      </c>
      <c r="AR50">
        <v>3.0198553399999999</v>
      </c>
      <c r="AS50">
        <v>5.3156066300000004</v>
      </c>
      <c r="AT50">
        <v>5.3156066300000004</v>
      </c>
      <c r="AU50">
        <v>17.908810299999999</v>
      </c>
      <c r="AV50">
        <v>17.908810299999999</v>
      </c>
      <c r="AW50">
        <v>23.224416900000001</v>
      </c>
      <c r="AX50">
        <v>23.224416900000001</v>
      </c>
      <c r="AY50">
        <v>23.224416900000001</v>
      </c>
      <c r="AZ50">
        <v>23.224416900000001</v>
      </c>
      <c r="BA50">
        <v>23.224416900000001</v>
      </c>
      <c r="BB50">
        <v>0</v>
      </c>
      <c r="BC50" s="22">
        <v>0.28010400000000002</v>
      </c>
      <c r="BD50">
        <v>10.053182400000001</v>
      </c>
      <c r="BE50" s="23">
        <v>6.04764E-2</v>
      </c>
      <c r="BF50">
        <v>72012.908490000002</v>
      </c>
      <c r="BG50">
        <v>457575.15370000002</v>
      </c>
      <c r="BH50">
        <v>37247.231059999998</v>
      </c>
      <c r="BI50" s="23">
        <f t="shared" si="0"/>
        <v>529588.06218999997</v>
      </c>
    </row>
    <row r="51" spans="2:61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5.3840063200000001</v>
      </c>
      <c r="I51" s="22">
        <v>3.7703832E-2</v>
      </c>
      <c r="J51">
        <v>1.4371823500000001</v>
      </c>
      <c r="K51">
        <v>1.3826539000000001E-2</v>
      </c>
      <c r="L51">
        <v>98.914299400000004</v>
      </c>
      <c r="M51">
        <v>1.1317472E-2</v>
      </c>
      <c r="N51">
        <v>13.5257466</v>
      </c>
      <c r="O51">
        <v>0.320632839</v>
      </c>
      <c r="P51">
        <v>-1778.68804</v>
      </c>
      <c r="Q51">
        <v>3.8652542999999998E-2</v>
      </c>
      <c r="R51">
        <v>1100.2375500000001</v>
      </c>
      <c r="S51">
        <v>4.7910476E-2</v>
      </c>
      <c r="T51">
        <v>2723.5296199999998</v>
      </c>
      <c r="U51">
        <v>23.5232621</v>
      </c>
      <c r="V51">
        <v>6526.8829299999998</v>
      </c>
      <c r="W51">
        <v>23.523261999999999</v>
      </c>
      <c r="X51">
        <v>23.523261999999999</v>
      </c>
      <c r="Y51">
        <v>-8.5199313500000002</v>
      </c>
      <c r="Z51">
        <v>1.50765474</v>
      </c>
      <c r="AA51">
        <v>-0.23428143400000001</v>
      </c>
      <c r="AB51">
        <v>13.5877321</v>
      </c>
      <c r="AC51" s="23">
        <v>0.55030744499999995</v>
      </c>
      <c r="AD51">
        <v>5.3840063200000001</v>
      </c>
      <c r="AE51">
        <v>10.5268067</v>
      </c>
      <c r="AF51">
        <v>1.9298972599999999</v>
      </c>
      <c r="AG51">
        <v>18.1392557</v>
      </c>
      <c r="AH51">
        <v>18.1392557</v>
      </c>
      <c r="AI51">
        <v>23.5232621</v>
      </c>
      <c r="AJ51">
        <v>23.5232621</v>
      </c>
      <c r="AK51">
        <v>8.0056327500000002</v>
      </c>
      <c r="AL51">
        <v>15.517629400000001</v>
      </c>
      <c r="AM51">
        <v>13.5877321</v>
      </c>
      <c r="AN51">
        <v>1.9298972599999999</v>
      </c>
      <c r="AO51">
        <v>13.5877321</v>
      </c>
      <c r="AP51">
        <v>13.5877321</v>
      </c>
      <c r="AQ51">
        <v>10.5268067</v>
      </c>
      <c r="AR51">
        <v>3.0609254099999998</v>
      </c>
      <c r="AS51">
        <v>5.3840063200000001</v>
      </c>
      <c r="AT51">
        <v>5.3840063200000001</v>
      </c>
      <c r="AU51">
        <v>18.1392557</v>
      </c>
      <c r="AV51">
        <v>18.1392557</v>
      </c>
      <c r="AW51">
        <v>23.523261999999999</v>
      </c>
      <c r="AX51">
        <v>23.523261999999999</v>
      </c>
      <c r="AY51">
        <v>23.523261999999999</v>
      </c>
      <c r="AZ51">
        <v>23.5232621</v>
      </c>
      <c r="BA51">
        <v>23.5232621</v>
      </c>
      <c r="BB51">
        <v>0</v>
      </c>
      <c r="BC51" s="22">
        <v>0.28010400000000002</v>
      </c>
      <c r="BD51">
        <v>10.1862263</v>
      </c>
      <c r="BE51" s="23">
        <v>6.04764E-2</v>
      </c>
      <c r="BF51">
        <v>72629.070819999994</v>
      </c>
      <c r="BG51">
        <v>463366.84659999999</v>
      </c>
      <c r="BH51">
        <v>37729.491430000002</v>
      </c>
      <c r="BI51" s="23">
        <f t="shared" si="0"/>
        <v>535995.91741999995</v>
      </c>
    </row>
    <row r="52" spans="2:61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5.3819325999999998</v>
      </c>
      <c r="I52" s="22">
        <v>3.7689309999999997E-2</v>
      </c>
      <c r="J52">
        <v>1.4366288</v>
      </c>
      <c r="K52">
        <v>1.3821157000000001E-2</v>
      </c>
      <c r="L52">
        <v>98.876201300000005</v>
      </c>
      <c r="M52">
        <v>1.1313093E-2</v>
      </c>
      <c r="N52">
        <v>13.5205365</v>
      </c>
      <c r="O52">
        <v>0.32050215100000001</v>
      </c>
      <c r="P52">
        <v>-1778.0029099999999</v>
      </c>
      <c r="Q52">
        <v>3.8637655999999999E-2</v>
      </c>
      <c r="R52">
        <v>1099.81378</v>
      </c>
      <c r="S52">
        <v>4.7892022999999999E-2</v>
      </c>
      <c r="T52">
        <v>2722.4806100000001</v>
      </c>
      <c r="U52">
        <v>23.514201700000001</v>
      </c>
      <c r="V52">
        <v>6524.3690200000001</v>
      </c>
      <c r="W52">
        <v>23.514201700000001</v>
      </c>
      <c r="X52">
        <v>23.514201700000001</v>
      </c>
      <c r="Y52">
        <v>-8.5166498900000001</v>
      </c>
      <c r="Z52">
        <v>1.5070740600000001</v>
      </c>
      <c r="AA52">
        <v>-0.23415571900000001</v>
      </c>
      <c r="AB52">
        <v>13.5824988</v>
      </c>
      <c r="AC52" s="23">
        <v>0.55009548799999997</v>
      </c>
      <c r="AD52">
        <v>5.3819325999999998</v>
      </c>
      <c r="AE52">
        <v>10.5228839</v>
      </c>
      <c r="AF52">
        <v>1.9291539600000001</v>
      </c>
      <c r="AG52">
        <v>18.132269099999998</v>
      </c>
      <c r="AH52">
        <v>18.132269099999998</v>
      </c>
      <c r="AI52">
        <v>23.514201700000001</v>
      </c>
      <c r="AJ52">
        <v>23.514201700000001</v>
      </c>
      <c r="AK52">
        <v>8.0025489600000004</v>
      </c>
      <c r="AL52">
        <v>15.5116528</v>
      </c>
      <c r="AM52">
        <v>13.5824988</v>
      </c>
      <c r="AN52">
        <v>1.9291539600000001</v>
      </c>
      <c r="AO52">
        <v>13.5824988</v>
      </c>
      <c r="AP52">
        <v>13.5824988</v>
      </c>
      <c r="AQ52">
        <v>10.5228839</v>
      </c>
      <c r="AR52">
        <v>3.0596148599999999</v>
      </c>
      <c r="AS52">
        <v>5.3819325999999998</v>
      </c>
      <c r="AT52">
        <v>5.3819325999999998</v>
      </c>
      <c r="AU52">
        <v>18.132269099999998</v>
      </c>
      <c r="AV52">
        <v>18.132269099999998</v>
      </c>
      <c r="AW52">
        <v>23.514201700000001</v>
      </c>
      <c r="AX52">
        <v>23.514201700000001</v>
      </c>
      <c r="AY52">
        <v>23.514201700000001</v>
      </c>
      <c r="AZ52">
        <v>23.514201700000001</v>
      </c>
      <c r="BA52">
        <v>23.514201700000001</v>
      </c>
      <c r="BB52">
        <v>0</v>
      </c>
      <c r="BC52" s="22">
        <v>0.28010400000000002</v>
      </c>
      <c r="BD52">
        <v>10.182303599999999</v>
      </c>
      <c r="BE52" s="23">
        <v>6.04764E-2</v>
      </c>
      <c r="BF52">
        <v>72610.509030000001</v>
      </c>
      <c r="BG52">
        <v>463189.8383</v>
      </c>
      <c r="BH52">
        <v>37714.959920000001</v>
      </c>
      <c r="BI52" s="23">
        <f t="shared" si="0"/>
        <v>535800.34733000002</v>
      </c>
    </row>
    <row r="53" spans="2:61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5.3321276900000001</v>
      </c>
      <c r="I53" s="22">
        <v>3.7340529999999997E-2</v>
      </c>
      <c r="J53">
        <v>1.4233340999999999</v>
      </c>
      <c r="K53">
        <v>1.3691907E-2</v>
      </c>
      <c r="L53">
        <v>97.961191600000006</v>
      </c>
      <c r="M53">
        <v>1.1207936E-2</v>
      </c>
      <c r="N53">
        <v>13.395415699999999</v>
      </c>
      <c r="O53">
        <v>0.31736534100000002</v>
      </c>
      <c r="P53">
        <v>-1761.54916</v>
      </c>
      <c r="Q53">
        <v>3.8280098999999998E-2</v>
      </c>
      <c r="R53">
        <v>1089.636</v>
      </c>
      <c r="S53">
        <v>4.7448826E-2</v>
      </c>
      <c r="T53">
        <v>2697.2865200000001</v>
      </c>
      <c r="U53">
        <v>23.296599100000002</v>
      </c>
      <c r="V53">
        <v>6463.9918900000002</v>
      </c>
      <c r="W53">
        <v>23.296599100000002</v>
      </c>
      <c r="X53">
        <v>23.296599100000002</v>
      </c>
      <c r="Y53">
        <v>-8.4378355799999998</v>
      </c>
      <c r="Z53">
        <v>1.4931274299999999</v>
      </c>
      <c r="AA53">
        <v>-0.231137382</v>
      </c>
      <c r="AB53">
        <v>13.4568048</v>
      </c>
      <c r="AC53" s="23">
        <v>0.54500484900000001</v>
      </c>
      <c r="AD53">
        <v>5.3321276900000001</v>
      </c>
      <c r="AE53">
        <v>10.4286551</v>
      </c>
      <c r="AF53">
        <v>1.91130135</v>
      </c>
      <c r="AG53">
        <v>17.964471400000001</v>
      </c>
      <c r="AH53">
        <v>17.964471400000001</v>
      </c>
      <c r="AI53">
        <v>23.296599100000002</v>
      </c>
      <c r="AJ53">
        <v>23.296599100000002</v>
      </c>
      <c r="AK53">
        <v>7.9284930100000004</v>
      </c>
      <c r="AL53">
        <v>15.3681061</v>
      </c>
      <c r="AM53">
        <v>13.4568048</v>
      </c>
      <c r="AN53">
        <v>1.91130135</v>
      </c>
      <c r="AO53">
        <v>13.4568048</v>
      </c>
      <c r="AP53">
        <v>13.4568048</v>
      </c>
      <c r="AQ53">
        <v>10.4286551</v>
      </c>
      <c r="AR53">
        <v>3.0281496200000002</v>
      </c>
      <c r="AS53">
        <v>5.3321276900000001</v>
      </c>
      <c r="AT53">
        <v>5.3321276900000001</v>
      </c>
      <c r="AU53">
        <v>17.964471400000001</v>
      </c>
      <c r="AV53">
        <v>17.964471400000001</v>
      </c>
      <c r="AW53">
        <v>23.296599100000002</v>
      </c>
      <c r="AX53">
        <v>23.296599100000002</v>
      </c>
      <c r="AY53">
        <v>23.296599100000002</v>
      </c>
      <c r="AZ53">
        <v>23.296599100000002</v>
      </c>
      <c r="BA53">
        <v>23.296599100000002</v>
      </c>
      <c r="BB53">
        <v>0</v>
      </c>
      <c r="BC53" s="22">
        <v>0.28010400000000002</v>
      </c>
      <c r="BD53">
        <v>10.0880747</v>
      </c>
      <c r="BE53" s="23">
        <v>6.04764E-2</v>
      </c>
      <c r="BF53">
        <v>72163.996710000007</v>
      </c>
      <c r="BG53">
        <v>458938.53149999998</v>
      </c>
      <c r="BH53">
        <v>37365.94139</v>
      </c>
      <c r="BI53" s="23">
        <f t="shared" si="0"/>
        <v>531102.52821000002</v>
      </c>
    </row>
    <row r="54" spans="2:61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5.2537749900000001</v>
      </c>
      <c r="I54" s="22">
        <v>3.6791830999999997E-2</v>
      </c>
      <c r="J54">
        <v>1.4024189899999999</v>
      </c>
      <c r="K54">
        <v>1.3488623999999999E-2</v>
      </c>
      <c r="L54">
        <v>96.521705499999996</v>
      </c>
      <c r="M54">
        <v>1.1040372E-2</v>
      </c>
      <c r="N54">
        <v>13.1943927</v>
      </c>
      <c r="O54">
        <v>0.31268494800000002</v>
      </c>
      <c r="P54">
        <v>-1737.44894</v>
      </c>
      <c r="Q54">
        <v>3.7629682999999997E-2</v>
      </c>
      <c r="R54">
        <v>1073.6243999999999</v>
      </c>
      <c r="S54">
        <v>4.6751591000000002E-2</v>
      </c>
      <c r="T54">
        <v>2657.65137</v>
      </c>
      <c r="U54">
        <v>22.9542684</v>
      </c>
      <c r="V54">
        <v>6369.0070699999997</v>
      </c>
      <c r="W54">
        <v>22.954268299999999</v>
      </c>
      <c r="X54">
        <v>22.954268299999999</v>
      </c>
      <c r="Y54">
        <v>-8.3115479200000006</v>
      </c>
      <c r="Z54">
        <v>1.4710628100000001</v>
      </c>
      <c r="AA54">
        <v>-0.22629376200000001</v>
      </c>
      <c r="AB54">
        <v>13.2570359</v>
      </c>
      <c r="AC54" s="23">
        <v>0.53697364199999997</v>
      </c>
      <c r="AD54">
        <v>5.2537749900000001</v>
      </c>
      <c r="AE54">
        <v>10.2754738</v>
      </c>
      <c r="AF54">
        <v>1.88301166</v>
      </c>
      <c r="AG54">
        <v>17.700493300000002</v>
      </c>
      <c r="AH54">
        <v>17.700493300000002</v>
      </c>
      <c r="AI54">
        <v>22.9542684</v>
      </c>
      <c r="AJ54">
        <v>22.9542684</v>
      </c>
      <c r="AK54">
        <v>7.8142208899999996</v>
      </c>
      <c r="AL54">
        <v>15.1400475</v>
      </c>
      <c r="AM54">
        <v>13.2570359</v>
      </c>
      <c r="AN54">
        <v>1.88301166</v>
      </c>
      <c r="AO54">
        <v>13.2570359</v>
      </c>
      <c r="AP54">
        <v>13.2570359</v>
      </c>
      <c r="AQ54">
        <v>10.2754738</v>
      </c>
      <c r="AR54">
        <v>2.9815620799999998</v>
      </c>
      <c r="AS54">
        <v>5.2537749900000001</v>
      </c>
      <c r="AT54">
        <v>5.2537749900000001</v>
      </c>
      <c r="AU54">
        <v>17.700493300000002</v>
      </c>
      <c r="AV54">
        <v>17.700493300000002</v>
      </c>
      <c r="AW54">
        <v>22.954268299999999</v>
      </c>
      <c r="AX54">
        <v>22.954268299999999</v>
      </c>
      <c r="AY54">
        <v>22.954268299999999</v>
      </c>
      <c r="AZ54">
        <v>22.9542684</v>
      </c>
      <c r="BA54">
        <v>22.9542684</v>
      </c>
      <c r="BB54">
        <v>0</v>
      </c>
      <c r="BC54" s="22">
        <v>0.28010400000000002</v>
      </c>
      <c r="BD54">
        <v>9.9348933699999993</v>
      </c>
      <c r="BE54" s="23">
        <v>6.04764E-2</v>
      </c>
      <c r="BF54">
        <v>71455.139089999997</v>
      </c>
      <c r="BG54">
        <v>452313.7058</v>
      </c>
      <c r="BH54">
        <v>36812.877950000002</v>
      </c>
      <c r="BI54" s="23">
        <f t="shared" si="0"/>
        <v>523768.84489000001</v>
      </c>
    </row>
    <row r="55" spans="2:61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5.1587413299999998</v>
      </c>
      <c r="I55" s="22">
        <v>3.6126316999999998E-2</v>
      </c>
      <c r="J55">
        <v>1.3770511299999999</v>
      </c>
      <c r="K55">
        <v>1.3242148E-2</v>
      </c>
      <c r="L55">
        <v>94.775758800000006</v>
      </c>
      <c r="M55">
        <v>1.0840516999999999E-2</v>
      </c>
      <c r="N55">
        <v>12.9571012</v>
      </c>
      <c r="O55">
        <v>0.30663297099999998</v>
      </c>
      <c r="P55">
        <v>-1705.4345000000001</v>
      </c>
      <c r="Q55">
        <v>3.6977857000000003E-2</v>
      </c>
      <c r="R55">
        <v>1054.20399</v>
      </c>
      <c r="S55">
        <v>4.5905917999999997E-2</v>
      </c>
      <c r="T55">
        <v>2609.57807</v>
      </c>
      <c r="U55">
        <v>22.5390567</v>
      </c>
      <c r="V55">
        <v>6253.8003699999999</v>
      </c>
      <c r="W55">
        <v>22.5390567</v>
      </c>
      <c r="X55">
        <v>22.5390567</v>
      </c>
      <c r="Y55">
        <v>-8.1619591299999996</v>
      </c>
      <c r="Z55">
        <v>1.44449402</v>
      </c>
      <c r="AA55">
        <v>-0.22058464699999999</v>
      </c>
      <c r="AB55">
        <v>13.017901</v>
      </c>
      <c r="AC55" s="23">
        <v>0.527267967</v>
      </c>
      <c r="AD55">
        <v>5.1587413299999998</v>
      </c>
      <c r="AE55">
        <v>10.0973902</v>
      </c>
      <c r="AF55">
        <v>1.8490176599999999</v>
      </c>
      <c r="AG55">
        <v>17.380315400000001</v>
      </c>
      <c r="AH55">
        <v>17.380315400000001</v>
      </c>
      <c r="AI55">
        <v>22.5390567</v>
      </c>
      <c r="AJ55">
        <v>22.5390567</v>
      </c>
      <c r="AK55">
        <v>7.67213805</v>
      </c>
      <c r="AL55">
        <v>14.866918699999999</v>
      </c>
      <c r="AM55">
        <v>13.017901</v>
      </c>
      <c r="AN55">
        <v>1.8490176599999999</v>
      </c>
      <c r="AO55">
        <v>13.017901</v>
      </c>
      <c r="AP55">
        <v>13.017901</v>
      </c>
      <c r="AQ55">
        <v>10.0973902</v>
      </c>
      <c r="AR55">
        <v>2.9205108800000001</v>
      </c>
      <c r="AS55">
        <v>5.1587413299999998</v>
      </c>
      <c r="AT55">
        <v>5.1587413299999998</v>
      </c>
      <c r="AU55">
        <v>17.380315400000001</v>
      </c>
      <c r="AV55">
        <v>17.380315400000001</v>
      </c>
      <c r="AW55">
        <v>22.5390567</v>
      </c>
      <c r="AX55">
        <v>22.5390567</v>
      </c>
      <c r="AY55">
        <v>22.5390567</v>
      </c>
      <c r="AZ55">
        <v>22.5390567</v>
      </c>
      <c r="BA55">
        <v>22.5390567</v>
      </c>
      <c r="BB55">
        <v>0</v>
      </c>
      <c r="BC55" s="22">
        <v>0.28010400000000002</v>
      </c>
      <c r="BD55">
        <v>9.7568097500000004</v>
      </c>
      <c r="BE55" s="23">
        <v>6.04764E-2</v>
      </c>
      <c r="BF55">
        <v>70596.433900000004</v>
      </c>
      <c r="BG55">
        <v>444178.37579999998</v>
      </c>
      <c r="BH55">
        <v>36148.295250000003</v>
      </c>
      <c r="BI55" s="23">
        <f t="shared" si="0"/>
        <v>514774.80969999998</v>
      </c>
    </row>
    <row r="56" spans="2:61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5.0549066199999997</v>
      </c>
      <c r="I56" s="22">
        <v>3.5399169000000001E-2</v>
      </c>
      <c r="J56">
        <v>1.3493339600000001</v>
      </c>
      <c r="K56">
        <v>1.2972951E-2</v>
      </c>
      <c r="L56">
        <v>92.868120399999995</v>
      </c>
      <c r="M56">
        <v>1.0621388000000001E-2</v>
      </c>
      <c r="N56">
        <v>12.6962727</v>
      </c>
      <c r="O56">
        <v>0.30012674499999997</v>
      </c>
      <c r="P56">
        <v>-1671.11976</v>
      </c>
      <c r="Q56">
        <v>3.6232974000000001E-2</v>
      </c>
      <c r="R56">
        <v>1032.98506</v>
      </c>
      <c r="S56">
        <v>4.4981927999999997E-2</v>
      </c>
      <c r="T56">
        <v>2557.0527000000002</v>
      </c>
      <c r="U56">
        <v>22.085392500000001</v>
      </c>
      <c r="V56">
        <v>6127.9244099999996</v>
      </c>
      <c r="W56">
        <v>22.085392500000001</v>
      </c>
      <c r="X56">
        <v>22.085392500000001</v>
      </c>
      <c r="Y56">
        <v>-7.9976603199999996</v>
      </c>
      <c r="Z56">
        <v>1.41541853</v>
      </c>
      <c r="AA56">
        <v>-0.21432099199999999</v>
      </c>
      <c r="AB56">
        <v>12.755864000000001</v>
      </c>
      <c r="AC56" s="23">
        <v>0.51665500799999997</v>
      </c>
      <c r="AD56">
        <v>5.0549066199999997</v>
      </c>
      <c r="AE56">
        <v>9.9009723699999999</v>
      </c>
      <c r="AF56">
        <v>1.8117994100000001</v>
      </c>
      <c r="AG56">
        <v>17.030485899999999</v>
      </c>
      <c r="AH56">
        <v>17.030485899999999</v>
      </c>
      <c r="AI56">
        <v>22.085392500000001</v>
      </c>
      <c r="AJ56">
        <v>22.085392500000001</v>
      </c>
      <c r="AK56">
        <v>7.5177290599999997</v>
      </c>
      <c r="AL56">
        <v>14.5676635</v>
      </c>
      <c r="AM56">
        <v>12.755864000000001</v>
      </c>
      <c r="AN56">
        <v>1.8117994100000001</v>
      </c>
      <c r="AO56">
        <v>12.755864000000001</v>
      </c>
      <c r="AP56">
        <v>12.755864000000001</v>
      </c>
      <c r="AQ56">
        <v>9.9009723699999999</v>
      </c>
      <c r="AR56">
        <v>2.8548916800000002</v>
      </c>
      <c r="AS56">
        <v>5.0549066199999997</v>
      </c>
      <c r="AT56">
        <v>5.0549066199999997</v>
      </c>
      <c r="AU56">
        <v>17.030485899999999</v>
      </c>
      <c r="AV56">
        <v>17.030485899999999</v>
      </c>
      <c r="AW56">
        <v>22.085392500000001</v>
      </c>
      <c r="AX56">
        <v>22.085392500000001</v>
      </c>
      <c r="AY56">
        <v>22.085392500000001</v>
      </c>
      <c r="AZ56">
        <v>22.085392500000001</v>
      </c>
      <c r="BA56">
        <v>22.085392500000001</v>
      </c>
      <c r="BB56">
        <v>0</v>
      </c>
      <c r="BC56" s="22">
        <v>0.28010400000000002</v>
      </c>
      <c r="BD56">
        <v>9.5603919699999995</v>
      </c>
      <c r="BE56" s="23">
        <v>6.04764E-2</v>
      </c>
      <c r="BF56">
        <v>69650.922099999996</v>
      </c>
      <c r="BG56">
        <v>435312.44130000001</v>
      </c>
      <c r="BH56">
        <v>35420.678469999999</v>
      </c>
      <c r="BI56" s="23">
        <f t="shared" si="0"/>
        <v>504963.36340000003</v>
      </c>
    </row>
    <row r="57" spans="2:61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4.9479119000000003</v>
      </c>
      <c r="I57" s="22">
        <v>3.4649893000000001E-2</v>
      </c>
      <c r="J57">
        <v>1.3207732700000001</v>
      </c>
      <c r="K57">
        <v>1.2695677000000001E-2</v>
      </c>
      <c r="L57">
        <v>90.902426599999998</v>
      </c>
      <c r="M57">
        <v>1.0395636999999999E-2</v>
      </c>
      <c r="N57">
        <v>12.4275219</v>
      </c>
      <c r="O57">
        <v>0.29343693300000001</v>
      </c>
      <c r="P57">
        <v>-1635.75443</v>
      </c>
      <c r="Q57">
        <v>3.5465732E-2</v>
      </c>
      <c r="R57">
        <v>1011.12037</v>
      </c>
      <c r="S57">
        <v>4.4029816999999999E-2</v>
      </c>
      <c r="T57">
        <v>2502.9288200000001</v>
      </c>
      <c r="U57">
        <v>21.617921899999999</v>
      </c>
      <c r="V57">
        <v>5998.2176499999996</v>
      </c>
      <c r="W57">
        <v>21.617921899999999</v>
      </c>
      <c r="X57">
        <v>21.617921899999999</v>
      </c>
      <c r="Y57">
        <v>-7.8283694700000002</v>
      </c>
      <c r="Z57">
        <v>1.3854586200000001</v>
      </c>
      <c r="AA57">
        <v>-0.20788040699999999</v>
      </c>
      <c r="AB57">
        <v>12.4858596</v>
      </c>
      <c r="AC57" s="23">
        <v>0.50571914399999995</v>
      </c>
      <c r="AD57">
        <v>4.9479119000000003</v>
      </c>
      <c r="AE57">
        <v>9.6985944499999999</v>
      </c>
      <c r="AF57">
        <v>1.7734492100000001</v>
      </c>
      <c r="AG57">
        <v>16.670010000000001</v>
      </c>
      <c r="AH57">
        <v>16.670010000000001</v>
      </c>
      <c r="AI57">
        <v>21.617921899999999</v>
      </c>
      <c r="AJ57">
        <v>21.617921899999999</v>
      </c>
      <c r="AK57">
        <v>7.3586130299999999</v>
      </c>
      <c r="AL57">
        <v>14.259308799999999</v>
      </c>
      <c r="AM57">
        <v>12.4858596</v>
      </c>
      <c r="AN57">
        <v>1.7734492100000001</v>
      </c>
      <c r="AO57">
        <v>12.4858596</v>
      </c>
      <c r="AP57">
        <v>12.4858596</v>
      </c>
      <c r="AQ57">
        <v>9.6985944499999999</v>
      </c>
      <c r="AR57">
        <v>2.7872651899999998</v>
      </c>
      <c r="AS57">
        <v>4.9479119000000003</v>
      </c>
      <c r="AT57">
        <v>4.9479119000000003</v>
      </c>
      <c r="AU57">
        <v>16.670010000000001</v>
      </c>
      <c r="AV57">
        <v>16.670010000000001</v>
      </c>
      <c r="AW57">
        <v>21.617921899999999</v>
      </c>
      <c r="AX57">
        <v>21.617921899999999</v>
      </c>
      <c r="AY57">
        <v>21.617921899999999</v>
      </c>
      <c r="AZ57">
        <v>21.617921899999999</v>
      </c>
      <c r="BA57">
        <v>21.617921899999999</v>
      </c>
      <c r="BB57">
        <v>0</v>
      </c>
      <c r="BC57" s="22">
        <v>0.28010400000000002</v>
      </c>
      <c r="BD57">
        <v>9.3580140699999994</v>
      </c>
      <c r="BE57" s="23">
        <v>6.04764E-2</v>
      </c>
      <c r="BF57">
        <v>68670.001550000001</v>
      </c>
      <c r="BG57">
        <v>426175.42950000003</v>
      </c>
      <c r="BH57">
        <v>34670.932059999999</v>
      </c>
      <c r="BI57" s="23">
        <f t="shared" si="0"/>
        <v>494845.43105000001</v>
      </c>
    </row>
    <row r="58" spans="2:61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4.8413748700000001</v>
      </c>
      <c r="I58" s="22">
        <v>3.3903821000000001E-2</v>
      </c>
      <c r="J58">
        <v>1.2923347599999999</v>
      </c>
      <c r="K58">
        <v>1.2419706000000001E-2</v>
      </c>
      <c r="L58">
        <v>88.945141399999997</v>
      </c>
      <c r="M58">
        <v>1.0170897E-2</v>
      </c>
      <c r="N58">
        <v>12.1599307</v>
      </c>
      <c r="O58">
        <v>0.28679051700000002</v>
      </c>
      <c r="P58">
        <v>-1600.53612</v>
      </c>
      <c r="Q58">
        <v>3.4701981E-2</v>
      </c>
      <c r="R58">
        <v>989.34921699999995</v>
      </c>
      <c r="S58">
        <v>4.308178E-2</v>
      </c>
      <c r="T58">
        <v>2449.03647</v>
      </c>
      <c r="U58">
        <v>21.152450900000002</v>
      </c>
      <c r="V58">
        <v>5869.0657300000003</v>
      </c>
      <c r="W58">
        <v>21.152450900000002</v>
      </c>
      <c r="X58">
        <v>21.152450900000002</v>
      </c>
      <c r="Y58">
        <v>-7.6598082999999999</v>
      </c>
      <c r="Z58">
        <v>1.3556271600000001</v>
      </c>
      <c r="AA58">
        <v>-0.20148180299999999</v>
      </c>
      <c r="AB58">
        <v>12.217015099999999</v>
      </c>
      <c r="AC58" s="23">
        <v>0.49483011500000001</v>
      </c>
      <c r="AD58">
        <v>4.8413748700000001</v>
      </c>
      <c r="AE58">
        <v>9.4970940099999996</v>
      </c>
      <c r="AF58">
        <v>1.73526354</v>
      </c>
      <c r="AG58">
        <v>16.311076100000001</v>
      </c>
      <c r="AH58">
        <v>16.311076100000001</v>
      </c>
      <c r="AI58">
        <v>21.152450900000002</v>
      </c>
      <c r="AJ58">
        <v>21.152450900000002</v>
      </c>
      <c r="AK58">
        <v>7.2001723399999999</v>
      </c>
      <c r="AL58">
        <v>13.9522786</v>
      </c>
      <c r="AM58">
        <v>12.217015099999999</v>
      </c>
      <c r="AN58">
        <v>1.73526354</v>
      </c>
      <c r="AO58">
        <v>12.217015099999999</v>
      </c>
      <c r="AP58">
        <v>12.217015099999999</v>
      </c>
      <c r="AQ58">
        <v>9.4970940099999996</v>
      </c>
      <c r="AR58">
        <v>2.71992105</v>
      </c>
      <c r="AS58">
        <v>4.8413748700000001</v>
      </c>
      <c r="AT58">
        <v>4.8413748700000001</v>
      </c>
      <c r="AU58">
        <v>16.311076100000001</v>
      </c>
      <c r="AV58">
        <v>16.311076100000001</v>
      </c>
      <c r="AW58">
        <v>21.152450900000002</v>
      </c>
      <c r="AX58">
        <v>21.152450900000002</v>
      </c>
      <c r="AY58">
        <v>21.152450900000002</v>
      </c>
      <c r="AZ58">
        <v>21.152450900000002</v>
      </c>
      <c r="BA58">
        <v>21.152450900000002</v>
      </c>
      <c r="BB58">
        <v>0</v>
      </c>
      <c r="BC58" s="22">
        <v>0.28010400000000002</v>
      </c>
      <c r="BD58">
        <v>9.1565136099999993</v>
      </c>
      <c r="BE58" s="23">
        <v>6.04764E-2</v>
      </c>
      <c r="BF58">
        <v>67686.387539999996</v>
      </c>
      <c r="BG58">
        <v>417076.27730000002</v>
      </c>
      <c r="BH58">
        <v>33924.40221</v>
      </c>
      <c r="BI58" s="23">
        <f t="shared" si="0"/>
        <v>484762.66483999998</v>
      </c>
    </row>
    <row r="59" spans="2:61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4.7368337900000004</v>
      </c>
      <c r="I59" s="22">
        <v>3.3171726999999998E-2</v>
      </c>
      <c r="J59">
        <v>1.26442904</v>
      </c>
      <c r="K59">
        <v>1.2149019E-2</v>
      </c>
      <c r="L59">
        <v>87.024525600000004</v>
      </c>
      <c r="M59">
        <v>9.9504090000000003E-3</v>
      </c>
      <c r="N59">
        <v>11.8973572</v>
      </c>
      <c r="O59">
        <v>0.28028320400000001</v>
      </c>
      <c r="P59">
        <v>-1565.9757</v>
      </c>
      <c r="Q59">
        <v>3.3952633000000003E-2</v>
      </c>
      <c r="R59">
        <v>967.98593900000003</v>
      </c>
      <c r="S59">
        <v>4.2151503999999999E-2</v>
      </c>
      <c r="T59">
        <v>2396.1537800000001</v>
      </c>
      <c r="U59">
        <v>20.695700500000001</v>
      </c>
      <c r="V59">
        <v>5742.3334500000001</v>
      </c>
      <c r="W59">
        <v>20.695700500000001</v>
      </c>
      <c r="X59">
        <v>20.695700500000001</v>
      </c>
      <c r="Y59">
        <v>-7.49440756</v>
      </c>
      <c r="Z59">
        <v>1.3263547200000001</v>
      </c>
      <c r="AA59">
        <v>-0.19521772200000001</v>
      </c>
      <c r="AB59">
        <v>11.9532094</v>
      </c>
      <c r="AC59" s="23">
        <v>0.48414511300000002</v>
      </c>
      <c r="AD59">
        <v>4.7368337900000004</v>
      </c>
      <c r="AE59">
        <v>9.2993739499999997</v>
      </c>
      <c r="AF59">
        <v>1.6977935</v>
      </c>
      <c r="AG59">
        <v>15.9588667</v>
      </c>
      <c r="AH59">
        <v>15.9588667</v>
      </c>
      <c r="AI59">
        <v>20.695700500000001</v>
      </c>
      <c r="AJ59">
        <v>20.695700500000001</v>
      </c>
      <c r="AK59">
        <v>7.0446976000000001</v>
      </c>
      <c r="AL59">
        <v>13.6510029</v>
      </c>
      <c r="AM59">
        <v>11.9532094</v>
      </c>
      <c r="AN59">
        <v>1.6977935</v>
      </c>
      <c r="AO59">
        <v>11.9532094</v>
      </c>
      <c r="AP59">
        <v>11.9532094</v>
      </c>
      <c r="AQ59">
        <v>9.2993739499999997</v>
      </c>
      <c r="AR59">
        <v>2.6538354599999998</v>
      </c>
      <c r="AS59">
        <v>4.7368337900000004</v>
      </c>
      <c r="AT59">
        <v>4.7368337900000004</v>
      </c>
      <c r="AU59">
        <v>15.9588667</v>
      </c>
      <c r="AV59">
        <v>15.9588667</v>
      </c>
      <c r="AW59">
        <v>20.695700500000001</v>
      </c>
      <c r="AX59">
        <v>20.695700500000001</v>
      </c>
      <c r="AY59">
        <v>20.695700500000001</v>
      </c>
      <c r="AZ59">
        <v>20.695700500000001</v>
      </c>
      <c r="BA59">
        <v>20.695700500000001</v>
      </c>
      <c r="BB59">
        <v>0</v>
      </c>
      <c r="BC59" s="22">
        <v>0.28010400000000002</v>
      </c>
      <c r="BD59">
        <v>8.9587935299999994</v>
      </c>
      <c r="BE59" s="23">
        <v>6.04764E-2</v>
      </c>
      <c r="BF59">
        <v>66714.314480000001</v>
      </c>
      <c r="BG59">
        <v>408146.4546</v>
      </c>
      <c r="BH59">
        <v>33191.86292</v>
      </c>
      <c r="BI59" s="23">
        <f t="shared" si="0"/>
        <v>474860.76908</v>
      </c>
    </row>
    <row r="60" spans="2:61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4.6366806900000004</v>
      </c>
      <c r="I60" s="22">
        <v>3.2470361000000003E-2</v>
      </c>
      <c r="J60">
        <v>1.2376946200000001</v>
      </c>
      <c r="K60">
        <v>1.1889797000000001E-2</v>
      </c>
      <c r="L60">
        <v>85.184525199999996</v>
      </c>
      <c r="M60">
        <v>9.7392150000000007E-3</v>
      </c>
      <c r="N60">
        <v>11.6458122</v>
      </c>
      <c r="O60">
        <v>0.27406235099999998</v>
      </c>
      <c r="P60">
        <v>-1532.86284</v>
      </c>
      <c r="Q60">
        <v>3.3234890000000003E-2</v>
      </c>
      <c r="R60">
        <v>947.51935800000001</v>
      </c>
      <c r="S60">
        <v>4.1260274999999999E-2</v>
      </c>
      <c r="T60">
        <v>2345.4907800000001</v>
      </c>
      <c r="U60">
        <v>20.258121599999999</v>
      </c>
      <c r="V60">
        <v>5620.9206000000004</v>
      </c>
      <c r="W60">
        <v>20.258121599999999</v>
      </c>
      <c r="X60">
        <v>20.258121599999999</v>
      </c>
      <c r="Y60">
        <v>-7.3359532700000001</v>
      </c>
      <c r="Z60">
        <v>1.2983111599999999</v>
      </c>
      <c r="AA60">
        <v>-0.18923100500000001</v>
      </c>
      <c r="AB60">
        <v>11.700480199999999</v>
      </c>
      <c r="AC60" s="23">
        <v>0.47390863999999999</v>
      </c>
      <c r="AD60">
        <v>4.6366806900000004</v>
      </c>
      <c r="AE60">
        <v>9.10996147</v>
      </c>
      <c r="AF60">
        <v>1.66189656</v>
      </c>
      <c r="AG60">
        <v>15.6214409</v>
      </c>
      <c r="AH60">
        <v>15.6214409</v>
      </c>
      <c r="AI60">
        <v>20.258121599999999</v>
      </c>
      <c r="AJ60">
        <v>20.258121599999999</v>
      </c>
      <c r="AK60">
        <v>6.8957448699999997</v>
      </c>
      <c r="AL60">
        <v>13.3623767</v>
      </c>
      <c r="AM60">
        <v>11.700480199999999</v>
      </c>
      <c r="AN60">
        <v>1.66189656</v>
      </c>
      <c r="AO60">
        <v>11.700480199999999</v>
      </c>
      <c r="AP60">
        <v>11.700480199999999</v>
      </c>
      <c r="AQ60">
        <v>9.10996147</v>
      </c>
      <c r="AR60">
        <v>2.5905187000000001</v>
      </c>
      <c r="AS60">
        <v>4.6366806900000004</v>
      </c>
      <c r="AT60">
        <v>4.6366806900000004</v>
      </c>
      <c r="AU60">
        <v>15.6214409</v>
      </c>
      <c r="AV60">
        <v>15.6214409</v>
      </c>
      <c r="AW60">
        <v>20.258121599999999</v>
      </c>
      <c r="AX60">
        <v>20.258121599999999</v>
      </c>
      <c r="AY60">
        <v>20.258121599999999</v>
      </c>
      <c r="AZ60">
        <v>20.258121599999999</v>
      </c>
      <c r="BA60">
        <v>20.258121599999999</v>
      </c>
      <c r="BB60">
        <v>0</v>
      </c>
      <c r="BC60" s="22">
        <v>0.28010400000000002</v>
      </c>
      <c r="BD60">
        <v>8.7693810699999997</v>
      </c>
      <c r="BE60" s="23">
        <v>6.04764E-2</v>
      </c>
      <c r="BF60">
        <v>65776.456760000001</v>
      </c>
      <c r="BG60">
        <v>399590.31430000003</v>
      </c>
      <c r="BH60">
        <v>32490.07775</v>
      </c>
      <c r="BI60" s="23">
        <f t="shared" si="0"/>
        <v>465366.77106000006</v>
      </c>
    </row>
    <row r="61" spans="2:61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4.5403905299999998</v>
      </c>
      <c r="I61" s="22">
        <v>3.1796048E-2</v>
      </c>
      <c r="J61">
        <v>1.2119913600000001</v>
      </c>
      <c r="K61">
        <v>1.1640671E-2</v>
      </c>
      <c r="L61">
        <v>83.415494300000006</v>
      </c>
      <c r="M61">
        <v>9.5361999999999999E-3</v>
      </c>
      <c r="N61">
        <v>11.4039681</v>
      </c>
      <c r="O61">
        <v>0.26809414199999998</v>
      </c>
      <c r="P61">
        <v>-1501.02763</v>
      </c>
      <c r="Q61">
        <v>3.2544807000000002E-2</v>
      </c>
      <c r="R61">
        <v>927.84218099999998</v>
      </c>
      <c r="S61">
        <v>4.0403421000000002E-2</v>
      </c>
      <c r="T61">
        <v>2296.7818699999998</v>
      </c>
      <c r="U61">
        <v>19.837420300000002</v>
      </c>
      <c r="V61">
        <v>5504.1906900000004</v>
      </c>
      <c r="W61">
        <v>19.837420300000002</v>
      </c>
      <c r="X61">
        <v>19.837420300000002</v>
      </c>
      <c r="Y61">
        <v>-7.1836099899999999</v>
      </c>
      <c r="Z61">
        <v>1.27134923</v>
      </c>
      <c r="AA61">
        <v>-0.18348906200000001</v>
      </c>
      <c r="AB61">
        <v>11.4574982</v>
      </c>
      <c r="AC61" s="23">
        <v>0.46406698499999999</v>
      </c>
      <c r="AD61">
        <v>4.5403905299999998</v>
      </c>
      <c r="AE61">
        <v>8.9278533499999995</v>
      </c>
      <c r="AF61">
        <v>1.62738413</v>
      </c>
      <c r="AG61">
        <v>15.2970297</v>
      </c>
      <c r="AH61">
        <v>15.2970297</v>
      </c>
      <c r="AI61">
        <v>19.837420300000002</v>
      </c>
      <c r="AJ61">
        <v>19.837420300000002</v>
      </c>
      <c r="AK61">
        <v>6.7525379000000001</v>
      </c>
      <c r="AL61">
        <v>13.0848824</v>
      </c>
      <c r="AM61">
        <v>11.4574982</v>
      </c>
      <c r="AN61">
        <v>1.62738413</v>
      </c>
      <c r="AO61">
        <v>11.4574982</v>
      </c>
      <c r="AP61">
        <v>11.4574982</v>
      </c>
      <c r="AQ61">
        <v>8.9278533499999995</v>
      </c>
      <c r="AR61">
        <v>2.5296448900000001</v>
      </c>
      <c r="AS61">
        <v>4.5403905299999998</v>
      </c>
      <c r="AT61">
        <v>4.5403905299999998</v>
      </c>
      <c r="AU61">
        <v>15.2970297</v>
      </c>
      <c r="AV61">
        <v>15.2970297</v>
      </c>
      <c r="AW61">
        <v>19.837420300000002</v>
      </c>
      <c r="AX61">
        <v>19.837420300000002</v>
      </c>
      <c r="AY61">
        <v>19.837420300000002</v>
      </c>
      <c r="AZ61">
        <v>19.837420300000002</v>
      </c>
      <c r="BA61">
        <v>19.837420300000002</v>
      </c>
      <c r="BB61">
        <v>0</v>
      </c>
      <c r="BC61" s="22">
        <v>0.28010400000000002</v>
      </c>
      <c r="BD61">
        <v>8.5872729499999991</v>
      </c>
      <c r="BE61" s="23">
        <v>6.04764E-2</v>
      </c>
      <c r="BF61">
        <v>64868.509669999999</v>
      </c>
      <c r="BG61">
        <v>391363.22979999997</v>
      </c>
      <c r="BH61">
        <v>31815.35974</v>
      </c>
      <c r="BI61" s="23">
        <f t="shared" si="0"/>
        <v>456231.73946999997</v>
      </c>
    </row>
    <row r="62" spans="2:61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4.4485964400000002</v>
      </c>
      <c r="I62" s="22">
        <v>3.1153219999999999E-2</v>
      </c>
      <c r="J62">
        <v>1.1874882600000001</v>
      </c>
      <c r="K62">
        <v>1.1403266E-2</v>
      </c>
      <c r="L62">
        <v>81.729064600000001</v>
      </c>
      <c r="M62">
        <v>9.3426949999999998E-3</v>
      </c>
      <c r="N62">
        <v>11.173418699999999</v>
      </c>
      <c r="O62">
        <v>0.262415976</v>
      </c>
      <c r="P62">
        <v>-1470.6779799999999</v>
      </c>
      <c r="Q62">
        <v>3.1886991000000003E-2</v>
      </c>
      <c r="R62">
        <v>909.08378800000003</v>
      </c>
      <c r="S62">
        <v>3.9586575999999998E-2</v>
      </c>
      <c r="T62">
        <v>2250.3473100000001</v>
      </c>
      <c r="U62">
        <v>19.4363627</v>
      </c>
      <c r="V62">
        <v>5392.9112299999997</v>
      </c>
      <c r="W62">
        <v>19.4363627</v>
      </c>
      <c r="X62">
        <v>19.4363627</v>
      </c>
      <c r="Y62">
        <v>-7.0383812499999996</v>
      </c>
      <c r="Z62">
        <v>1.24564629</v>
      </c>
      <c r="AA62">
        <v>-0.17802863999999999</v>
      </c>
      <c r="AB62">
        <v>11.225862899999999</v>
      </c>
      <c r="AC62" s="23">
        <v>0.45468487800000001</v>
      </c>
      <c r="AD62">
        <v>4.4485964400000002</v>
      </c>
      <c r="AE62">
        <v>8.7542509499999994</v>
      </c>
      <c r="AF62">
        <v>1.5944832900000001</v>
      </c>
      <c r="AG62">
        <v>14.987766300000001</v>
      </c>
      <c r="AH62">
        <v>14.987766300000001</v>
      </c>
      <c r="AI62">
        <v>19.4363627</v>
      </c>
      <c r="AJ62">
        <v>19.4363627</v>
      </c>
      <c r="AK62">
        <v>6.6160165299999996</v>
      </c>
      <c r="AL62">
        <v>12.820346199999999</v>
      </c>
      <c r="AM62">
        <v>11.225862899999999</v>
      </c>
      <c r="AN62">
        <v>1.5944832900000001</v>
      </c>
      <c r="AO62">
        <v>11.225862899999999</v>
      </c>
      <c r="AP62">
        <v>11.225862899999999</v>
      </c>
      <c r="AQ62">
        <v>8.7542509499999994</v>
      </c>
      <c r="AR62">
        <v>2.4716119399999998</v>
      </c>
      <c r="AS62">
        <v>4.4485964400000002</v>
      </c>
      <c r="AT62">
        <v>4.4485964400000002</v>
      </c>
      <c r="AU62">
        <v>14.987766300000001</v>
      </c>
      <c r="AV62">
        <v>14.987766300000001</v>
      </c>
      <c r="AW62">
        <v>19.4363627</v>
      </c>
      <c r="AX62">
        <v>19.4363627</v>
      </c>
      <c r="AY62">
        <v>19.4363627</v>
      </c>
      <c r="AZ62">
        <v>19.4363627</v>
      </c>
      <c r="BA62">
        <v>19.4363627</v>
      </c>
      <c r="BB62">
        <v>0</v>
      </c>
      <c r="BC62" s="22">
        <v>0.28010400000000002</v>
      </c>
      <c r="BD62">
        <v>8.4136705500000009</v>
      </c>
      <c r="BE62" s="23">
        <v>6.04764E-2</v>
      </c>
      <c r="BF62">
        <v>63997.079169999997</v>
      </c>
      <c r="BG62">
        <v>383519.34279999998</v>
      </c>
      <c r="BH62">
        <v>31172.14832</v>
      </c>
      <c r="BI62" s="23">
        <f t="shared" si="0"/>
        <v>447516.42196999997</v>
      </c>
    </row>
    <row r="63" spans="2:61" ht="18" thickBot="1">
      <c r="B63" s="22" t="s">
        <v>66</v>
      </c>
      <c r="C63" s="22">
        <v>7</v>
      </c>
      <c r="D63">
        <v>26</v>
      </c>
      <c r="E63">
        <v>13</v>
      </c>
      <c r="F63">
        <v>8</v>
      </c>
      <c r="G63" s="23">
        <v>1200</v>
      </c>
      <c r="H63">
        <v>4.3621094600000001</v>
      </c>
      <c r="I63" s="22">
        <v>3.0547557999999999E-2</v>
      </c>
      <c r="J63">
        <v>1.16440181</v>
      </c>
      <c r="K63">
        <v>1.1179664000000001E-2</v>
      </c>
      <c r="L63">
        <v>80.140136499999997</v>
      </c>
      <c r="M63">
        <v>9.1604059999999994E-3</v>
      </c>
      <c r="N63">
        <v>10.956201200000001</v>
      </c>
      <c r="O63">
        <v>0.25707617300000002</v>
      </c>
      <c r="P63">
        <v>-1442.08187</v>
      </c>
      <c r="Q63">
        <v>3.1267261999999997E-2</v>
      </c>
      <c r="R63">
        <v>891.40991899999995</v>
      </c>
      <c r="S63">
        <v>3.8816956999999999E-2</v>
      </c>
      <c r="T63">
        <v>2206.5973899999999</v>
      </c>
      <c r="U63">
        <v>19.058492399999999</v>
      </c>
      <c r="V63">
        <v>5288.0654400000003</v>
      </c>
      <c r="W63">
        <v>19.058492399999999</v>
      </c>
      <c r="X63">
        <v>19.058492399999999</v>
      </c>
      <c r="Y63">
        <v>-6.9015504300000003</v>
      </c>
      <c r="Z63">
        <v>1.22142945</v>
      </c>
      <c r="AA63">
        <v>-0.17289652999999999</v>
      </c>
      <c r="AB63">
        <v>11.007620899999999</v>
      </c>
      <c r="AC63" s="23">
        <v>0.44584521500000002</v>
      </c>
      <c r="AD63">
        <v>4.3621094600000001</v>
      </c>
      <c r="AE63">
        <v>8.5906885899999992</v>
      </c>
      <c r="AF63">
        <v>1.56348475</v>
      </c>
      <c r="AG63">
        <v>14.696383000000001</v>
      </c>
      <c r="AH63">
        <v>14.696383000000001</v>
      </c>
      <c r="AI63">
        <v>19.058492399999999</v>
      </c>
      <c r="AJ63">
        <v>19.058492399999999</v>
      </c>
      <c r="AK63">
        <v>6.4873867699999996</v>
      </c>
      <c r="AL63">
        <v>12.5711057</v>
      </c>
      <c r="AM63">
        <v>11.007620899999999</v>
      </c>
      <c r="AN63">
        <v>1.56348475</v>
      </c>
      <c r="AO63">
        <v>11.007620899999999</v>
      </c>
      <c r="AP63">
        <v>11.007620899999999</v>
      </c>
      <c r="AQ63">
        <v>8.5906885899999992</v>
      </c>
      <c r="AR63">
        <v>2.4169323299999999</v>
      </c>
      <c r="AS63">
        <v>4.3621094600000001</v>
      </c>
      <c r="AT63">
        <v>4.3621094600000001</v>
      </c>
      <c r="AU63">
        <v>14.696383000000001</v>
      </c>
      <c r="AV63">
        <v>14.696383000000001</v>
      </c>
      <c r="AW63">
        <v>19.058492399999999</v>
      </c>
      <c r="AX63">
        <v>19.058492399999999</v>
      </c>
      <c r="AY63">
        <v>19.058492399999999</v>
      </c>
      <c r="AZ63">
        <v>19.058492399999999</v>
      </c>
      <c r="BA63">
        <v>19.058492399999999</v>
      </c>
      <c r="BB63">
        <v>0</v>
      </c>
      <c r="BC63" s="22">
        <v>0.28010400000000002</v>
      </c>
      <c r="BD63">
        <v>8.2501081900000006</v>
      </c>
      <c r="BE63" s="23">
        <v>6.04764E-2</v>
      </c>
      <c r="BF63" s="25">
        <v>63170.634740000001</v>
      </c>
      <c r="BG63" s="25">
        <v>376128.07270000002</v>
      </c>
      <c r="BH63" s="25">
        <v>30566.12686</v>
      </c>
      <c r="BI63" s="26">
        <f t="shared" si="0"/>
        <v>439298.70744000003</v>
      </c>
    </row>
    <row r="64" spans="2:61">
      <c r="B64" s="19" t="s">
        <v>67</v>
      </c>
      <c r="C64" s="19">
        <v>86</v>
      </c>
      <c r="D64" s="20">
        <v>170</v>
      </c>
      <c r="E64" s="20">
        <v>66</v>
      </c>
      <c r="F64" s="20">
        <v>66</v>
      </c>
      <c r="G64" s="21">
        <v>500</v>
      </c>
      <c r="H64" s="20">
        <v>29.9311759</v>
      </c>
      <c r="I64" s="19">
        <v>0.20960600099999999</v>
      </c>
      <c r="J64" s="20">
        <v>7.9896930199999998</v>
      </c>
      <c r="K64" s="20">
        <v>8.0822366000000007E-2</v>
      </c>
      <c r="L64" s="20">
        <v>549.89186800000004</v>
      </c>
      <c r="M64" s="20">
        <v>6.4223454999999999E-2</v>
      </c>
      <c r="N64" s="20">
        <v>75.173326099999997</v>
      </c>
      <c r="O64" s="20">
        <v>2.4581516899999998</v>
      </c>
      <c r="P64" s="20">
        <v>-9896.7618700000003</v>
      </c>
      <c r="Q64" s="20">
        <v>0.21445914099999999</v>
      </c>
      <c r="R64" s="20">
        <v>6116.5239700000002</v>
      </c>
      <c r="S64" s="20">
        <v>0.26634754999999999</v>
      </c>
      <c r="T64" s="20">
        <v>15140.852199999999</v>
      </c>
      <c r="U64" s="20">
        <v>130.772301</v>
      </c>
      <c r="V64" s="20">
        <v>36284.742100000003</v>
      </c>
      <c r="W64" s="20">
        <v>130.772301</v>
      </c>
      <c r="X64" s="20">
        <v>130.772301</v>
      </c>
      <c r="Y64" s="20">
        <v>-47.353647600000002</v>
      </c>
      <c r="Z64" s="20">
        <v>8.3808752599999998</v>
      </c>
      <c r="AA64" s="20">
        <v>-1.7839874899999999</v>
      </c>
      <c r="AB64" s="20">
        <v>75.528240999999994</v>
      </c>
      <c r="AC64" s="21">
        <v>3.0592024000000002</v>
      </c>
      <c r="AD64" s="20">
        <v>29.9311759</v>
      </c>
      <c r="AE64" s="20">
        <v>56.944965199999999</v>
      </c>
      <c r="AF64" s="20">
        <v>10.727853899999999</v>
      </c>
      <c r="AG64" s="20">
        <v>100.84112500000001</v>
      </c>
      <c r="AH64" s="20">
        <v>100.84112500000001</v>
      </c>
      <c r="AI64" s="20">
        <v>130.772301</v>
      </c>
      <c r="AJ64" s="20">
        <v>130.772301</v>
      </c>
      <c r="AK64" s="20">
        <v>44.516206199999999</v>
      </c>
      <c r="AL64" s="20">
        <v>86.256094899999994</v>
      </c>
      <c r="AM64" s="20">
        <v>75.528240999999994</v>
      </c>
      <c r="AN64" s="20">
        <v>10.727853899999999</v>
      </c>
      <c r="AO64" s="20">
        <v>75.528240999999994</v>
      </c>
      <c r="AP64" s="20">
        <v>75.528240999999994</v>
      </c>
      <c r="AQ64" s="20">
        <v>56.944965199999999</v>
      </c>
      <c r="AR64" s="20">
        <v>18.583275799999999</v>
      </c>
      <c r="AS64" s="20">
        <v>29.9311759</v>
      </c>
      <c r="AT64" s="20">
        <v>29.9311759</v>
      </c>
      <c r="AU64" s="20">
        <v>100.84112500000001</v>
      </c>
      <c r="AV64" s="20">
        <v>100.84112500000001</v>
      </c>
      <c r="AW64" s="20">
        <v>130.772301</v>
      </c>
      <c r="AX64" s="20">
        <v>130.772301</v>
      </c>
      <c r="AY64" s="20">
        <v>130.772301</v>
      </c>
      <c r="AZ64" s="20">
        <v>130.772301</v>
      </c>
      <c r="BA64" s="20">
        <v>130.772301</v>
      </c>
      <c r="BB64" s="20">
        <v>0</v>
      </c>
      <c r="BC64" s="19">
        <v>0.28010400000000002</v>
      </c>
      <c r="BD64" s="20">
        <v>56.604384799999998</v>
      </c>
      <c r="BE64" s="21">
        <v>6.04764E-2</v>
      </c>
      <c r="BF64" s="20">
        <v>229953.06959999999</v>
      </c>
      <c r="BG64" s="20">
        <v>1292515.781</v>
      </c>
      <c r="BH64" s="20">
        <v>145898.81299999999</v>
      </c>
      <c r="BI64" s="21">
        <f t="shared" si="0"/>
        <v>1522468.8506</v>
      </c>
    </row>
    <row r="65" spans="2:61">
      <c r="B65" s="22" t="s">
        <v>67</v>
      </c>
      <c r="C65" s="22">
        <v>86</v>
      </c>
      <c r="D65">
        <v>170</v>
      </c>
      <c r="E65">
        <v>66</v>
      </c>
      <c r="F65">
        <v>66</v>
      </c>
      <c r="G65" s="23">
        <v>550</v>
      </c>
      <c r="H65">
        <v>33.247626199999999</v>
      </c>
      <c r="I65" s="22">
        <v>0.23283087899999999</v>
      </c>
      <c r="J65">
        <v>8.8748892300000009</v>
      </c>
      <c r="K65">
        <v>9.0414550999999996E-2</v>
      </c>
      <c r="L65">
        <v>610.84088599999995</v>
      </c>
      <c r="M65">
        <v>7.1545689999999995E-2</v>
      </c>
      <c r="N65">
        <v>83.508091500000006</v>
      </c>
      <c r="O65">
        <v>2.8835789699999999</v>
      </c>
      <c r="P65">
        <v>-10991.058000000001</v>
      </c>
      <c r="Q65">
        <v>0.23833448300000001</v>
      </c>
      <c r="R65">
        <v>6794.25036</v>
      </c>
      <c r="S65">
        <v>0.29585953399999998</v>
      </c>
      <c r="T65">
        <v>16818.497100000001</v>
      </c>
      <c r="U65">
        <v>145.262204</v>
      </c>
      <c r="V65">
        <v>40305.183700000001</v>
      </c>
      <c r="W65">
        <v>145.262204</v>
      </c>
      <c r="X65">
        <v>145.262204</v>
      </c>
      <c r="Y65">
        <v>-52.603500699999998</v>
      </c>
      <c r="Z65">
        <v>9.3096565299999998</v>
      </c>
      <c r="AA65">
        <v>-1.9952712399999999</v>
      </c>
      <c r="AB65">
        <v>83.899564100000006</v>
      </c>
      <c r="AC65" s="23">
        <v>3.39819885</v>
      </c>
      <c r="AD65">
        <v>33.247626199999999</v>
      </c>
      <c r="AE65">
        <v>63.2232159</v>
      </c>
      <c r="AF65">
        <v>11.9167893</v>
      </c>
      <c r="AG65">
        <v>112.014577</v>
      </c>
      <c r="AH65">
        <v>112.014577</v>
      </c>
      <c r="AI65">
        <v>145.262204</v>
      </c>
      <c r="AJ65">
        <v>145.262204</v>
      </c>
      <c r="AK65">
        <v>49.445850299999996</v>
      </c>
      <c r="AL65">
        <v>95.816353399999997</v>
      </c>
      <c r="AM65">
        <v>83.899564100000006</v>
      </c>
      <c r="AN65">
        <v>11.9167893</v>
      </c>
      <c r="AO65">
        <v>83.899564100000006</v>
      </c>
      <c r="AP65">
        <v>83.899564100000006</v>
      </c>
      <c r="AQ65">
        <v>63.2232159</v>
      </c>
      <c r="AR65">
        <v>20.6763482</v>
      </c>
      <c r="AS65">
        <v>33.247626199999999</v>
      </c>
      <c r="AT65">
        <v>33.247626199999999</v>
      </c>
      <c r="AU65">
        <v>112.014577</v>
      </c>
      <c r="AV65">
        <v>112.014577</v>
      </c>
      <c r="AW65">
        <v>145.262204</v>
      </c>
      <c r="AX65">
        <v>145.262204</v>
      </c>
      <c r="AY65">
        <v>145.262204</v>
      </c>
      <c r="AZ65">
        <v>145.262204</v>
      </c>
      <c r="BA65">
        <v>145.262204</v>
      </c>
      <c r="BB65">
        <v>0</v>
      </c>
      <c r="BC65" s="22">
        <v>0.28010400000000002</v>
      </c>
      <c r="BD65">
        <v>62.882635499999999</v>
      </c>
      <c r="BE65" s="23">
        <v>6.04764E-2</v>
      </c>
      <c r="BF65">
        <v>247147.6741</v>
      </c>
      <c r="BG65">
        <v>1434398.943</v>
      </c>
      <c r="BH65">
        <v>162068.3345</v>
      </c>
      <c r="BI65" s="23">
        <f t="shared" si="0"/>
        <v>1681546.6170999999</v>
      </c>
    </row>
    <row r="66" spans="2:61">
      <c r="B66" s="22" t="s">
        <v>67</v>
      </c>
      <c r="C66" s="22">
        <v>86</v>
      </c>
      <c r="D66">
        <v>170</v>
      </c>
      <c r="E66">
        <v>66</v>
      </c>
      <c r="F66">
        <v>66</v>
      </c>
      <c r="G66" s="23">
        <v>600</v>
      </c>
      <c r="H66">
        <v>35.948198699999999</v>
      </c>
      <c r="I66" s="22">
        <v>0.25174280500000001</v>
      </c>
      <c r="J66">
        <v>9.5957612000000001</v>
      </c>
      <c r="K66">
        <v>9.8326899999999995E-2</v>
      </c>
      <c r="L66">
        <v>660.45706199999995</v>
      </c>
      <c r="M66">
        <v>7.7529688999999999E-2</v>
      </c>
      <c r="N66">
        <v>90.277316999999996</v>
      </c>
      <c r="O66">
        <v>3.2712123900000001</v>
      </c>
      <c r="P66">
        <v>-11889.704900000001</v>
      </c>
      <c r="Q66">
        <v>0.257403834</v>
      </c>
      <c r="R66">
        <v>7346.1203100000002</v>
      </c>
      <c r="S66">
        <v>0.31989102800000002</v>
      </c>
      <c r="T66">
        <v>18184.596799999999</v>
      </c>
      <c r="U66">
        <v>157.06127499999999</v>
      </c>
      <c r="V66">
        <v>43579.013599999998</v>
      </c>
      <c r="W66">
        <v>157.06127499999999</v>
      </c>
      <c r="X66">
        <v>157.06127499999999</v>
      </c>
      <c r="Y66">
        <v>-56.868693499999999</v>
      </c>
      <c r="Z66">
        <v>10.065434099999999</v>
      </c>
      <c r="AA66">
        <v>-2.1669012900000002</v>
      </c>
      <c r="AB66">
        <v>90.707701</v>
      </c>
      <c r="AC66" s="23">
        <v>3.6741462899999999</v>
      </c>
      <c r="AD66">
        <v>35.948198699999999</v>
      </c>
      <c r="AE66">
        <v>68.314618999999993</v>
      </c>
      <c r="AF66">
        <v>12.8840693</v>
      </c>
      <c r="AG66">
        <v>121.11307600000001</v>
      </c>
      <c r="AH66">
        <v>121.11307600000001</v>
      </c>
      <c r="AI66">
        <v>157.06127499999999</v>
      </c>
      <c r="AJ66">
        <v>157.06127499999999</v>
      </c>
      <c r="AK66">
        <v>53.469504700000002</v>
      </c>
      <c r="AL66">
        <v>103.59177</v>
      </c>
      <c r="AM66">
        <v>90.707701</v>
      </c>
      <c r="AN66">
        <v>12.8840693</v>
      </c>
      <c r="AO66">
        <v>90.707701</v>
      </c>
      <c r="AP66">
        <v>90.707701</v>
      </c>
      <c r="AQ66">
        <v>68.314618999999993</v>
      </c>
      <c r="AR66">
        <v>22.393081899999999</v>
      </c>
      <c r="AS66">
        <v>35.948198699999999</v>
      </c>
      <c r="AT66">
        <v>35.948198699999999</v>
      </c>
      <c r="AU66">
        <v>121.11307600000001</v>
      </c>
      <c r="AV66">
        <v>121.11307600000001</v>
      </c>
      <c r="AW66">
        <v>157.06127499999999</v>
      </c>
      <c r="AX66">
        <v>157.06127499999999</v>
      </c>
      <c r="AY66">
        <v>157.06127499999999</v>
      </c>
      <c r="AZ66">
        <v>157.06127499999999</v>
      </c>
      <c r="BA66">
        <v>157.06127499999999</v>
      </c>
      <c r="BB66">
        <v>0</v>
      </c>
      <c r="BC66" s="22">
        <v>0.28010400000000002</v>
      </c>
      <c r="BD66">
        <v>67.9740386</v>
      </c>
      <c r="BE66" s="23">
        <v>6.04764E-2</v>
      </c>
      <c r="BF66">
        <v>260810.07829999999</v>
      </c>
      <c r="BG66">
        <v>1550017.267</v>
      </c>
      <c r="BH66">
        <v>175223.3425</v>
      </c>
      <c r="BI66" s="23">
        <f t="shared" si="0"/>
        <v>1810827.3452999999</v>
      </c>
    </row>
    <row r="67" spans="2:61">
      <c r="B67" s="22" t="s">
        <v>67</v>
      </c>
      <c r="C67" s="22">
        <v>86</v>
      </c>
      <c r="D67">
        <v>170</v>
      </c>
      <c r="E67">
        <v>66</v>
      </c>
      <c r="F67">
        <v>66</v>
      </c>
      <c r="G67" s="23">
        <v>650</v>
      </c>
      <c r="H67">
        <v>38.019125899999999</v>
      </c>
      <c r="I67" s="22">
        <v>0.26624536900000001</v>
      </c>
      <c r="J67">
        <v>10.14856</v>
      </c>
      <c r="K67">
        <v>0.104457893</v>
      </c>
      <c r="L67">
        <v>698.50510199999997</v>
      </c>
      <c r="M67">
        <v>8.2146549999999999E-2</v>
      </c>
      <c r="N67">
        <v>95.485041899999999</v>
      </c>
      <c r="O67">
        <v>3.59396352</v>
      </c>
      <c r="P67">
        <v>-12571.684499999999</v>
      </c>
      <c r="Q67">
        <v>0.27237857799999998</v>
      </c>
      <c r="R67">
        <v>7769.3203800000001</v>
      </c>
      <c r="S67">
        <v>0.33831951900000001</v>
      </c>
      <c r="T67">
        <v>19232.186799999999</v>
      </c>
      <c r="U67">
        <v>166.109363</v>
      </c>
      <c r="V67">
        <v>46089.541700000002</v>
      </c>
      <c r="W67">
        <v>166.109363</v>
      </c>
      <c r="X67">
        <v>166.109363</v>
      </c>
      <c r="Y67">
        <v>-60.148648199999997</v>
      </c>
      <c r="Z67">
        <v>10.6454965</v>
      </c>
      <c r="AA67">
        <v>-2.2989853299999998</v>
      </c>
      <c r="AB67">
        <v>95.936625899999996</v>
      </c>
      <c r="AC67" s="23">
        <v>3.8858466200000001</v>
      </c>
      <c r="AD67">
        <v>38.019125899999999</v>
      </c>
      <c r="AE67">
        <v>72.238739199999998</v>
      </c>
      <c r="AF67">
        <v>13.626643</v>
      </c>
      <c r="AG67">
        <v>128.090237</v>
      </c>
      <c r="AH67">
        <v>128.090237</v>
      </c>
      <c r="AI67">
        <v>166.109363</v>
      </c>
      <c r="AJ67">
        <v>166.109363</v>
      </c>
      <c r="AK67">
        <v>56.546093999999997</v>
      </c>
      <c r="AL67">
        <v>109.56326900000001</v>
      </c>
      <c r="AM67">
        <v>95.936625899999996</v>
      </c>
      <c r="AN67">
        <v>13.626643</v>
      </c>
      <c r="AO67">
        <v>95.936625899999996</v>
      </c>
      <c r="AP67">
        <v>95.936625899999996</v>
      </c>
      <c r="AQ67">
        <v>72.238739199999998</v>
      </c>
      <c r="AR67">
        <v>23.697886700000002</v>
      </c>
      <c r="AS67">
        <v>38.019125899999999</v>
      </c>
      <c r="AT67">
        <v>38.019125899999999</v>
      </c>
      <c r="AU67">
        <v>128.090237</v>
      </c>
      <c r="AV67">
        <v>128.090237</v>
      </c>
      <c r="AW67">
        <v>166.109363</v>
      </c>
      <c r="AX67">
        <v>166.109363</v>
      </c>
      <c r="AY67">
        <v>166.109363</v>
      </c>
      <c r="AZ67">
        <v>166.109363</v>
      </c>
      <c r="BA67">
        <v>166.109363</v>
      </c>
      <c r="BB67">
        <v>0</v>
      </c>
      <c r="BC67" s="22">
        <v>0.28010400000000002</v>
      </c>
      <c r="BD67">
        <v>71.898158800000004</v>
      </c>
      <c r="BE67" s="23">
        <v>6.04764E-2</v>
      </c>
      <c r="BF67">
        <v>271117.9656</v>
      </c>
      <c r="BG67">
        <v>1638523.85</v>
      </c>
      <c r="BH67">
        <v>185322.34479999999</v>
      </c>
      <c r="BI67" s="23">
        <f t="shared" si="0"/>
        <v>1909641.8156000001</v>
      </c>
    </row>
    <row r="68" spans="2:61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38.368192700000002</v>
      </c>
      <c r="I68" s="22">
        <v>0.26868986</v>
      </c>
      <c r="J68">
        <v>10.241737499999999</v>
      </c>
      <c r="K68">
        <v>0.10549681900000001</v>
      </c>
      <c r="L68">
        <v>704.91831999999999</v>
      </c>
      <c r="M68">
        <v>8.2929955999999999E-2</v>
      </c>
      <c r="N68">
        <v>96.369442500000005</v>
      </c>
      <c r="O68">
        <v>3.6499906800000002</v>
      </c>
      <c r="P68">
        <v>-12683.815199999999</v>
      </c>
      <c r="Q68">
        <v>0.27504151100000002</v>
      </c>
      <c r="R68">
        <v>7840.6532100000004</v>
      </c>
      <c r="S68">
        <v>0.34142574799999997</v>
      </c>
      <c r="T68">
        <v>19408.764200000001</v>
      </c>
      <c r="U68">
        <v>167.63447099999999</v>
      </c>
      <c r="V68">
        <v>46512.705800000003</v>
      </c>
      <c r="W68">
        <v>167.63447099999999</v>
      </c>
      <c r="X68">
        <v>167.63447099999999</v>
      </c>
      <c r="Y68">
        <v>-60.705134800000003</v>
      </c>
      <c r="Z68">
        <v>10.743465199999999</v>
      </c>
      <c r="AA68">
        <v>-2.3214262799999998</v>
      </c>
      <c r="AB68">
        <v>96.821197100000006</v>
      </c>
      <c r="AC68" s="23">
        <v>3.9215657500000001</v>
      </c>
      <c r="AD68">
        <v>38.368192700000002</v>
      </c>
      <c r="AE68">
        <v>72.907982700000005</v>
      </c>
      <c r="AF68">
        <v>13.7521307</v>
      </c>
      <c r="AG68">
        <v>129.266278</v>
      </c>
      <c r="AH68">
        <v>129.266278</v>
      </c>
      <c r="AI68">
        <v>167.63447099999999</v>
      </c>
      <c r="AJ68">
        <v>167.63447099999999</v>
      </c>
      <c r="AK68">
        <v>57.061143100000002</v>
      </c>
      <c r="AL68">
        <v>110.573328</v>
      </c>
      <c r="AM68">
        <v>96.821197100000006</v>
      </c>
      <c r="AN68">
        <v>13.7521307</v>
      </c>
      <c r="AO68">
        <v>96.821197100000006</v>
      </c>
      <c r="AP68">
        <v>96.821197100000006</v>
      </c>
      <c r="AQ68">
        <v>72.907982700000005</v>
      </c>
      <c r="AR68">
        <v>23.913214499999999</v>
      </c>
      <c r="AS68">
        <v>38.368192700000002</v>
      </c>
      <c r="AT68">
        <v>38.368192700000002</v>
      </c>
      <c r="AU68">
        <v>129.266278</v>
      </c>
      <c r="AV68">
        <v>129.266278</v>
      </c>
      <c r="AW68">
        <v>167.63447099999999</v>
      </c>
      <c r="AX68">
        <v>167.63447099999999</v>
      </c>
      <c r="AY68">
        <v>167.63447099999999</v>
      </c>
      <c r="AZ68">
        <v>167.63447099999999</v>
      </c>
      <c r="BA68">
        <v>167.63447099999999</v>
      </c>
      <c r="BB68">
        <v>0</v>
      </c>
      <c r="BC68" s="22">
        <v>0.28010400000000002</v>
      </c>
      <c r="BD68">
        <v>72.5674025</v>
      </c>
      <c r="BE68" s="23">
        <v>6.04764E-2</v>
      </c>
      <c r="BF68">
        <v>272843.78419999999</v>
      </c>
      <c r="BG68">
        <v>1653389.5260000001</v>
      </c>
      <c r="BH68">
        <v>187028.97750000001</v>
      </c>
      <c r="BI68" s="23">
        <f t="shared" si="0"/>
        <v>1926233.3102000002</v>
      </c>
    </row>
    <row r="69" spans="2:61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37.805497199999998</v>
      </c>
      <c r="I69" s="22">
        <v>0.26474934100000003</v>
      </c>
      <c r="J69">
        <v>10.091535500000001</v>
      </c>
      <c r="K69">
        <v>0.103822945</v>
      </c>
      <c r="L69">
        <v>694.58021599999995</v>
      </c>
      <c r="M69">
        <v>8.1673613000000006E-2</v>
      </c>
      <c r="N69">
        <v>94.955411600000005</v>
      </c>
      <c r="O69">
        <v>3.5583420800000001</v>
      </c>
      <c r="P69">
        <v>-12498.0972</v>
      </c>
      <c r="Q69">
        <v>0.27099317099999998</v>
      </c>
      <c r="R69">
        <v>7725.6647300000004</v>
      </c>
      <c r="S69">
        <v>0.336418508</v>
      </c>
      <c r="T69">
        <v>19124.121599999999</v>
      </c>
      <c r="U69">
        <v>165.17599899999999</v>
      </c>
      <c r="V69">
        <v>45830.565499999997</v>
      </c>
      <c r="W69">
        <v>165.17599799999999</v>
      </c>
      <c r="X69">
        <v>165.17599799999999</v>
      </c>
      <c r="Y69">
        <v>-59.814464700000002</v>
      </c>
      <c r="Z69">
        <v>10.585884099999999</v>
      </c>
      <c r="AA69">
        <v>-2.2855604</v>
      </c>
      <c r="AB69">
        <v>95.400906699999993</v>
      </c>
      <c r="AC69" s="23">
        <v>3.8640495100000001</v>
      </c>
      <c r="AD69">
        <v>37.805497199999998</v>
      </c>
      <c r="AE69">
        <v>71.842898899999994</v>
      </c>
      <c r="AF69">
        <v>13.550412</v>
      </c>
      <c r="AG69">
        <v>127.370501</v>
      </c>
      <c r="AH69">
        <v>127.370501</v>
      </c>
      <c r="AI69">
        <v>165.17599899999999</v>
      </c>
      <c r="AJ69">
        <v>165.17599899999999</v>
      </c>
      <c r="AK69">
        <v>56.224679899999998</v>
      </c>
      <c r="AL69">
        <v>108.951319</v>
      </c>
      <c r="AM69">
        <v>95.400906699999993</v>
      </c>
      <c r="AN69">
        <v>13.550412</v>
      </c>
      <c r="AO69">
        <v>95.400906699999993</v>
      </c>
      <c r="AP69">
        <v>95.400906699999993</v>
      </c>
      <c r="AQ69">
        <v>71.842898899999994</v>
      </c>
      <c r="AR69">
        <v>23.558007799999999</v>
      </c>
      <c r="AS69">
        <v>37.805497199999998</v>
      </c>
      <c r="AT69">
        <v>37.805497199999998</v>
      </c>
      <c r="AU69">
        <v>127.370501</v>
      </c>
      <c r="AV69">
        <v>127.370501</v>
      </c>
      <c r="AW69">
        <v>165.17599799999999</v>
      </c>
      <c r="AX69">
        <v>165.17599799999999</v>
      </c>
      <c r="AY69">
        <v>165.17599799999999</v>
      </c>
      <c r="AZ69">
        <v>165.17599899999999</v>
      </c>
      <c r="BA69">
        <v>165.17599899999999</v>
      </c>
      <c r="BB69">
        <v>0</v>
      </c>
      <c r="BC69" s="22">
        <v>0.28010400000000002</v>
      </c>
      <c r="BD69">
        <v>71.502318500000001</v>
      </c>
      <c r="BE69" s="23">
        <v>6.04764E-2</v>
      </c>
      <c r="BF69">
        <v>270063.3481</v>
      </c>
      <c r="BG69">
        <v>1629336.909</v>
      </c>
      <c r="BH69">
        <v>184285.60320000001</v>
      </c>
      <c r="BI69" s="23">
        <f t="shared" ref="BI69:BI78" si="1">BF69+BG69</f>
        <v>1899400.2571</v>
      </c>
    </row>
    <row r="70" spans="2:61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37.121642899999998</v>
      </c>
      <c r="I70" s="22">
        <v>0.259960356</v>
      </c>
      <c r="J70">
        <v>9.9089922000000001</v>
      </c>
      <c r="K70">
        <v>0.101794103</v>
      </c>
      <c r="L70">
        <v>682.01612599999999</v>
      </c>
      <c r="M70">
        <v>8.0148796999999994E-2</v>
      </c>
      <c r="N70">
        <v>93.237634999999997</v>
      </c>
      <c r="O70">
        <v>3.4495597400000002</v>
      </c>
      <c r="P70">
        <v>-12272.090099999999</v>
      </c>
      <c r="Q70">
        <v>0.26608785499999998</v>
      </c>
      <c r="R70">
        <v>7585.9170800000002</v>
      </c>
      <c r="S70">
        <v>0.33033311700000001</v>
      </c>
      <c r="T70">
        <v>18778.189999999999</v>
      </c>
      <c r="U70">
        <v>162.18817000000001</v>
      </c>
      <c r="V70">
        <v>45001.547700000003</v>
      </c>
      <c r="W70">
        <v>162.18817000000001</v>
      </c>
      <c r="X70">
        <v>162.18817000000001</v>
      </c>
      <c r="Y70">
        <v>-58.732411900000002</v>
      </c>
      <c r="Z70">
        <v>10.394394200000001</v>
      </c>
      <c r="AA70">
        <v>-2.2419928599999999</v>
      </c>
      <c r="AB70">
        <v>93.675149200000007</v>
      </c>
      <c r="AC70" s="23">
        <v>3.7941528400000002</v>
      </c>
      <c r="AD70">
        <v>37.121642899999998</v>
      </c>
      <c r="AE70">
        <v>70.549331300000006</v>
      </c>
      <c r="AF70">
        <v>13.3052945</v>
      </c>
      <c r="AG70">
        <v>125.06652699999999</v>
      </c>
      <c r="AH70">
        <v>125.06652699999999</v>
      </c>
      <c r="AI70">
        <v>162.18817000000001</v>
      </c>
      <c r="AJ70">
        <v>162.18817000000001</v>
      </c>
      <c r="AK70">
        <v>55.207726299999997</v>
      </c>
      <c r="AL70">
        <v>106.98044400000001</v>
      </c>
      <c r="AM70">
        <v>93.675149200000007</v>
      </c>
      <c r="AN70">
        <v>13.3052945</v>
      </c>
      <c r="AO70">
        <v>93.675149200000007</v>
      </c>
      <c r="AP70">
        <v>93.675149200000007</v>
      </c>
      <c r="AQ70">
        <v>70.549331300000006</v>
      </c>
      <c r="AR70">
        <v>23.125817900000001</v>
      </c>
      <c r="AS70">
        <v>37.121642899999998</v>
      </c>
      <c r="AT70">
        <v>37.121642899999998</v>
      </c>
      <c r="AU70">
        <v>125.06652699999999</v>
      </c>
      <c r="AV70">
        <v>125.06652699999999</v>
      </c>
      <c r="AW70">
        <v>162.18817000000001</v>
      </c>
      <c r="AX70">
        <v>162.18817000000001</v>
      </c>
      <c r="AY70">
        <v>162.18817000000001</v>
      </c>
      <c r="AZ70">
        <v>162.18817000000001</v>
      </c>
      <c r="BA70">
        <v>162.18817000000001</v>
      </c>
      <c r="BB70">
        <v>0</v>
      </c>
      <c r="BC70" s="22">
        <v>0.28010400000000002</v>
      </c>
      <c r="BD70">
        <v>70.208750899999998</v>
      </c>
      <c r="BE70" s="23">
        <v>6.04764E-2</v>
      </c>
      <c r="BF70">
        <v>266671.03279999999</v>
      </c>
      <c r="BG70">
        <v>1600097.845</v>
      </c>
      <c r="BH70">
        <v>180952.00520000001</v>
      </c>
      <c r="BI70" s="23">
        <f t="shared" si="1"/>
        <v>1866768.8777999999</v>
      </c>
    </row>
    <row r="71" spans="2:61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36.375080500000003</v>
      </c>
      <c r="I71" s="22">
        <v>0.25473223</v>
      </c>
      <c r="J71">
        <v>9.70971005</v>
      </c>
      <c r="K71">
        <v>9.9586156999999995E-2</v>
      </c>
      <c r="L71">
        <v>668.29993400000001</v>
      </c>
      <c r="M71">
        <v>7.8486210000000001E-2</v>
      </c>
      <c r="N71">
        <v>91.362311199999994</v>
      </c>
      <c r="O71">
        <v>3.3340547900000002</v>
      </c>
      <c r="P71">
        <v>-12025.368</v>
      </c>
      <c r="Q71">
        <v>0.26073232000000002</v>
      </c>
      <c r="R71">
        <v>7433.3548600000004</v>
      </c>
      <c r="S71">
        <v>0.32368970699999999</v>
      </c>
      <c r="T71">
        <v>18400.5373</v>
      </c>
      <c r="U71">
        <v>158.92636400000001</v>
      </c>
      <c r="V71">
        <v>44096.510600000001</v>
      </c>
      <c r="W71">
        <v>158.92636400000001</v>
      </c>
      <c r="X71">
        <v>158.92636400000001</v>
      </c>
      <c r="Y71">
        <v>-57.5511208</v>
      </c>
      <c r="Z71">
        <v>10.1853441</v>
      </c>
      <c r="AA71">
        <v>-2.1944319299999999</v>
      </c>
      <c r="AB71">
        <v>91.791128999999998</v>
      </c>
      <c r="AC71" s="23">
        <v>3.7178466299999999</v>
      </c>
      <c r="AD71">
        <v>36.375080500000003</v>
      </c>
      <c r="AE71">
        <v>69.137111000000004</v>
      </c>
      <c r="AF71">
        <v>13.037698799999999</v>
      </c>
      <c r="AG71">
        <v>122.551284</v>
      </c>
      <c r="AH71">
        <v>122.551284</v>
      </c>
      <c r="AI71">
        <v>158.92636400000001</v>
      </c>
      <c r="AJ71">
        <v>158.92636400000001</v>
      </c>
      <c r="AK71">
        <v>54.097536400000003</v>
      </c>
      <c r="AL71">
        <v>104.828828</v>
      </c>
      <c r="AM71">
        <v>91.791128999999998</v>
      </c>
      <c r="AN71">
        <v>13.037698799999999</v>
      </c>
      <c r="AO71">
        <v>91.791128999999998</v>
      </c>
      <c r="AP71">
        <v>91.791128999999998</v>
      </c>
      <c r="AQ71">
        <v>69.137111000000004</v>
      </c>
      <c r="AR71">
        <v>22.654018099999998</v>
      </c>
      <c r="AS71">
        <v>36.375080500000003</v>
      </c>
      <c r="AT71">
        <v>36.375080500000003</v>
      </c>
      <c r="AU71">
        <v>122.551284</v>
      </c>
      <c r="AV71">
        <v>122.551284</v>
      </c>
      <c r="AW71">
        <v>158.92636400000001</v>
      </c>
      <c r="AX71">
        <v>158.92636400000001</v>
      </c>
      <c r="AY71">
        <v>158.92636400000001</v>
      </c>
      <c r="AZ71">
        <v>158.92636400000001</v>
      </c>
      <c r="BA71">
        <v>158.92636400000001</v>
      </c>
      <c r="BB71">
        <v>0</v>
      </c>
      <c r="BC71" s="22">
        <v>0.28010400000000002</v>
      </c>
      <c r="BD71">
        <v>68.796530599999997</v>
      </c>
      <c r="BE71" s="23">
        <v>6.04764E-2</v>
      </c>
      <c r="BF71">
        <v>262950.17959999997</v>
      </c>
      <c r="BG71">
        <v>1568175.0689999999</v>
      </c>
      <c r="BH71">
        <v>177312.70370000001</v>
      </c>
      <c r="BI71" s="23">
        <f t="shared" si="1"/>
        <v>1831125.2485999998</v>
      </c>
    </row>
    <row r="72" spans="2:61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35.6067654</v>
      </c>
      <c r="I72" s="22">
        <v>0.249351771</v>
      </c>
      <c r="J72">
        <v>9.5046213799999997</v>
      </c>
      <c r="K72">
        <v>9.7321396000000004E-2</v>
      </c>
      <c r="L72">
        <v>654.18409099999997</v>
      </c>
      <c r="M72">
        <v>7.6777482999999994E-2</v>
      </c>
      <c r="N72">
        <v>89.432449500000004</v>
      </c>
      <c r="O72">
        <v>3.2185535399999998</v>
      </c>
      <c r="P72">
        <v>-11771.412899999999</v>
      </c>
      <c r="Q72">
        <v>0.255222913</v>
      </c>
      <c r="R72">
        <v>7276.3474100000003</v>
      </c>
      <c r="S72">
        <v>0.316852727</v>
      </c>
      <c r="T72">
        <v>18011.880799999999</v>
      </c>
      <c r="U72">
        <v>155.56951900000001</v>
      </c>
      <c r="V72">
        <v>43165.1034</v>
      </c>
      <c r="W72">
        <v>155.56951900000001</v>
      </c>
      <c r="X72">
        <v>155.56951900000001</v>
      </c>
      <c r="Y72">
        <v>-56.335467100000002</v>
      </c>
      <c r="Z72">
        <v>9.9702059399999996</v>
      </c>
      <c r="AA72">
        <v>-2.1454908100000001</v>
      </c>
      <c r="AB72">
        <v>89.852264099999999</v>
      </c>
      <c r="AC72" s="23">
        <v>3.6393176399999998</v>
      </c>
      <c r="AD72">
        <v>35.6067654</v>
      </c>
      <c r="AE72">
        <v>67.683864900000003</v>
      </c>
      <c r="AF72">
        <v>12.7623111</v>
      </c>
      <c r="AG72">
        <v>119.96275300000001</v>
      </c>
      <c r="AH72">
        <v>119.96275300000001</v>
      </c>
      <c r="AI72">
        <v>155.56951900000001</v>
      </c>
      <c r="AJ72">
        <v>155.56951900000001</v>
      </c>
      <c r="AK72">
        <v>52.9549436</v>
      </c>
      <c r="AL72">
        <v>102.614575</v>
      </c>
      <c r="AM72">
        <v>89.852264099999999</v>
      </c>
      <c r="AN72">
        <v>12.7623111</v>
      </c>
      <c r="AO72">
        <v>89.852264099999999</v>
      </c>
      <c r="AP72">
        <v>89.852264099999999</v>
      </c>
      <c r="AQ72">
        <v>67.683864900000003</v>
      </c>
      <c r="AR72">
        <v>22.1683992</v>
      </c>
      <c r="AS72">
        <v>35.6067654</v>
      </c>
      <c r="AT72">
        <v>35.6067654</v>
      </c>
      <c r="AU72">
        <v>119.96275300000001</v>
      </c>
      <c r="AV72">
        <v>119.96275300000001</v>
      </c>
      <c r="AW72">
        <v>155.56951900000001</v>
      </c>
      <c r="AX72">
        <v>155.56951900000001</v>
      </c>
      <c r="AY72">
        <v>155.56951900000001</v>
      </c>
      <c r="AZ72">
        <v>155.56951900000001</v>
      </c>
      <c r="BA72">
        <v>155.56951900000001</v>
      </c>
      <c r="BB72">
        <v>0</v>
      </c>
      <c r="BC72" s="22">
        <v>0.28010400000000002</v>
      </c>
      <c r="BD72">
        <v>67.343284499999996</v>
      </c>
      <c r="BE72" s="23">
        <v>6.04764E-2</v>
      </c>
      <c r="BF72">
        <v>259101.1067</v>
      </c>
      <c r="BG72">
        <v>1535318.2749999999</v>
      </c>
      <c r="BH72">
        <v>173567.43100000001</v>
      </c>
      <c r="BI72" s="23">
        <f t="shared" si="1"/>
        <v>1794419.3816999998</v>
      </c>
    </row>
    <row r="73" spans="2:61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34.8390348</v>
      </c>
      <c r="I73" s="22">
        <v>0.24397540600000001</v>
      </c>
      <c r="J73">
        <v>9.2996887299999997</v>
      </c>
      <c r="K73">
        <v>9.5065931000000006E-2</v>
      </c>
      <c r="L73">
        <v>640.07898599999999</v>
      </c>
      <c r="M73">
        <v>7.5072361000000004E-2</v>
      </c>
      <c r="N73">
        <v>87.504116999999994</v>
      </c>
      <c r="O73">
        <v>3.1064044599999998</v>
      </c>
      <c r="P73">
        <v>-11517.625</v>
      </c>
      <c r="Q73">
        <v>0.24971898200000001</v>
      </c>
      <c r="R73">
        <v>7119.4593999999997</v>
      </c>
      <c r="S73">
        <v>0.31002094899999999</v>
      </c>
      <c r="T73">
        <v>17623.52</v>
      </c>
      <c r="U73">
        <v>152.215227</v>
      </c>
      <c r="V73">
        <v>42234.404600000002</v>
      </c>
      <c r="W73">
        <v>152.215227</v>
      </c>
      <c r="X73">
        <v>152.215227</v>
      </c>
      <c r="Y73">
        <v>-55.1207718</v>
      </c>
      <c r="Z73">
        <v>9.7552332800000006</v>
      </c>
      <c r="AA73">
        <v>-2.0965916199999999</v>
      </c>
      <c r="AB73">
        <v>87.914903699999996</v>
      </c>
      <c r="AC73" s="23">
        <v>3.5608487200000001</v>
      </c>
      <c r="AD73">
        <v>34.8390348</v>
      </c>
      <c r="AE73">
        <v>66.231796599999996</v>
      </c>
      <c r="AF73">
        <v>12.4871359</v>
      </c>
      <c r="AG73">
        <v>117.376192</v>
      </c>
      <c r="AH73">
        <v>117.376192</v>
      </c>
      <c r="AI73">
        <v>152.215227</v>
      </c>
      <c r="AJ73">
        <v>152.215227</v>
      </c>
      <c r="AK73">
        <v>51.813187300000003</v>
      </c>
      <c r="AL73">
        <v>100.40204</v>
      </c>
      <c r="AM73">
        <v>87.914903699999996</v>
      </c>
      <c r="AN73">
        <v>12.4871359</v>
      </c>
      <c r="AO73">
        <v>87.914903699999996</v>
      </c>
      <c r="AP73">
        <v>87.914903699999996</v>
      </c>
      <c r="AQ73">
        <v>66.231796599999996</v>
      </c>
      <c r="AR73">
        <v>21.683107100000001</v>
      </c>
      <c r="AS73">
        <v>34.8390348</v>
      </c>
      <c r="AT73">
        <v>34.8390348</v>
      </c>
      <c r="AU73">
        <v>117.376192</v>
      </c>
      <c r="AV73">
        <v>117.376192</v>
      </c>
      <c r="AW73">
        <v>152.215227</v>
      </c>
      <c r="AX73">
        <v>152.215227</v>
      </c>
      <c r="AY73">
        <v>152.215227</v>
      </c>
      <c r="AZ73">
        <v>152.215227</v>
      </c>
      <c r="BA73">
        <v>152.215227</v>
      </c>
      <c r="BB73">
        <v>0</v>
      </c>
      <c r="BC73" s="22">
        <v>0.28010400000000002</v>
      </c>
      <c r="BD73">
        <v>65.891216200000002</v>
      </c>
      <c r="BE73" s="23">
        <v>6.04764E-2</v>
      </c>
      <c r="BF73">
        <v>255234.00889999999</v>
      </c>
      <c r="BG73">
        <v>1502482.7439999999</v>
      </c>
      <c r="BH73">
        <v>169825.04819999999</v>
      </c>
      <c r="BI73" s="23">
        <f t="shared" si="1"/>
        <v>1757716.7529</v>
      </c>
    </row>
    <row r="74" spans="2:61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34.086770899999998</v>
      </c>
      <c r="I74" s="22">
        <v>0.23870735200000001</v>
      </c>
      <c r="J74">
        <v>9.0988846599999995</v>
      </c>
      <c r="K74">
        <v>9.2863203000000005E-2</v>
      </c>
      <c r="L74">
        <v>626.25804300000004</v>
      </c>
      <c r="M74">
        <v>7.340381E-2</v>
      </c>
      <c r="N74">
        <v>85.614676000000003</v>
      </c>
      <c r="O74">
        <v>2.9995399599999999</v>
      </c>
      <c r="P74">
        <v>-11268.931399999999</v>
      </c>
      <c r="Q74">
        <v>0.24432684199999999</v>
      </c>
      <c r="R74">
        <v>6965.7320499999996</v>
      </c>
      <c r="S74">
        <v>0.30332680299999998</v>
      </c>
      <c r="T74">
        <v>17242.983100000001</v>
      </c>
      <c r="U74">
        <v>148.92851099999999</v>
      </c>
      <c r="V74">
        <v>41322.455800000003</v>
      </c>
      <c r="W74">
        <v>148.92851099999999</v>
      </c>
      <c r="X74">
        <v>148.92851099999999</v>
      </c>
      <c r="Y74">
        <v>-53.9305716</v>
      </c>
      <c r="Z74">
        <v>9.5445927299999997</v>
      </c>
      <c r="AA74">
        <v>-2.0486818599999999</v>
      </c>
      <c r="AB74">
        <v>86.016594400000002</v>
      </c>
      <c r="AC74" s="23">
        <v>3.4839608700000002</v>
      </c>
      <c r="AD74">
        <v>34.086770899999998</v>
      </c>
      <c r="AE74">
        <v>64.809032799999997</v>
      </c>
      <c r="AF74">
        <v>12.2175066</v>
      </c>
      <c r="AG74">
        <v>114.84174</v>
      </c>
      <c r="AH74">
        <v>114.84174</v>
      </c>
      <c r="AI74">
        <v>148.92851099999999</v>
      </c>
      <c r="AJ74">
        <v>148.92851099999999</v>
      </c>
      <c r="AK74">
        <v>50.694409700000001</v>
      </c>
      <c r="AL74">
        <v>98.234100999999995</v>
      </c>
      <c r="AM74">
        <v>86.016594400000002</v>
      </c>
      <c r="AN74">
        <v>12.2175066</v>
      </c>
      <c r="AO74">
        <v>86.016594400000002</v>
      </c>
      <c r="AP74">
        <v>86.016594400000002</v>
      </c>
      <c r="AQ74">
        <v>64.809032799999997</v>
      </c>
      <c r="AR74">
        <v>21.207561599999998</v>
      </c>
      <c r="AS74">
        <v>34.086770899999998</v>
      </c>
      <c r="AT74">
        <v>34.086770899999998</v>
      </c>
      <c r="AU74">
        <v>114.84174</v>
      </c>
      <c r="AV74">
        <v>114.84174</v>
      </c>
      <c r="AW74">
        <v>148.92851099999999</v>
      </c>
      <c r="AX74">
        <v>148.92851099999999</v>
      </c>
      <c r="AY74">
        <v>148.92851099999999</v>
      </c>
      <c r="AZ74">
        <v>148.92851099999999</v>
      </c>
      <c r="BA74">
        <v>148.92851099999999</v>
      </c>
      <c r="BB74">
        <v>0</v>
      </c>
      <c r="BC74" s="22">
        <v>0.28010400000000002</v>
      </c>
      <c r="BD74">
        <v>64.468452400000004</v>
      </c>
      <c r="BE74" s="23">
        <v>6.04764E-2</v>
      </c>
      <c r="BF74">
        <v>251423.62160000001</v>
      </c>
      <c r="BG74">
        <v>1470305.0870000001</v>
      </c>
      <c r="BH74">
        <v>166158.08979999999</v>
      </c>
      <c r="BI74" s="23">
        <f t="shared" si="1"/>
        <v>1721728.7086</v>
      </c>
    </row>
    <row r="75" spans="2:61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33.365247799999999</v>
      </c>
      <c r="I75" s="22">
        <v>0.233654575</v>
      </c>
      <c r="J75">
        <v>8.9062863199999995</v>
      </c>
      <c r="K75">
        <v>9.0757238000000004E-2</v>
      </c>
      <c r="L75">
        <v>613.00188400000002</v>
      </c>
      <c r="M75">
        <v>7.1805508000000004E-2</v>
      </c>
      <c r="N75">
        <v>83.802492200000003</v>
      </c>
      <c r="O75">
        <v>2.89973334</v>
      </c>
      <c r="P75">
        <v>-11030.3807</v>
      </c>
      <c r="Q75">
        <v>0.239156023</v>
      </c>
      <c r="R75">
        <v>6818.2866800000002</v>
      </c>
      <c r="S75">
        <v>0.29690621</v>
      </c>
      <c r="T75">
        <v>16877.996599999999</v>
      </c>
      <c r="U75">
        <v>145.776104</v>
      </c>
      <c r="V75">
        <v>40447.773200000003</v>
      </c>
      <c r="W75">
        <v>145.776104</v>
      </c>
      <c r="X75">
        <v>145.776104</v>
      </c>
      <c r="Y75">
        <v>-52.789033600000003</v>
      </c>
      <c r="Z75">
        <v>9.3425612600000001</v>
      </c>
      <c r="AA75">
        <v>-2.0027342699999999</v>
      </c>
      <c r="AB75">
        <v>84.195880900000006</v>
      </c>
      <c r="AC75" s="23">
        <v>3.4102152399999999</v>
      </c>
      <c r="AD75">
        <v>33.365247799999999</v>
      </c>
      <c r="AE75">
        <v>63.444464199999999</v>
      </c>
      <c r="AF75">
        <v>11.9588977</v>
      </c>
      <c r="AG75">
        <v>112.410856</v>
      </c>
      <c r="AH75">
        <v>112.410856</v>
      </c>
      <c r="AI75">
        <v>145.776104</v>
      </c>
      <c r="AJ75">
        <v>145.776104</v>
      </c>
      <c r="AK75">
        <v>49.621325599999999</v>
      </c>
      <c r="AL75">
        <v>96.1547786</v>
      </c>
      <c r="AM75">
        <v>84.195880900000006</v>
      </c>
      <c r="AN75">
        <v>11.9588977</v>
      </c>
      <c r="AO75">
        <v>84.195880900000006</v>
      </c>
      <c r="AP75">
        <v>84.195880900000006</v>
      </c>
      <c r="AQ75">
        <v>63.444464199999999</v>
      </c>
      <c r="AR75">
        <v>20.7514167</v>
      </c>
      <c r="AS75">
        <v>33.365247799999999</v>
      </c>
      <c r="AT75">
        <v>33.365247799999999</v>
      </c>
      <c r="AU75">
        <v>112.410856</v>
      </c>
      <c r="AV75">
        <v>112.410856</v>
      </c>
      <c r="AW75">
        <v>145.776104</v>
      </c>
      <c r="AX75">
        <v>145.776104</v>
      </c>
      <c r="AY75">
        <v>145.776104</v>
      </c>
      <c r="AZ75">
        <v>145.776104</v>
      </c>
      <c r="BA75">
        <v>145.776104</v>
      </c>
      <c r="BB75">
        <v>0</v>
      </c>
      <c r="BC75" s="22">
        <v>0.28010400000000002</v>
      </c>
      <c r="BD75">
        <v>63.103883799999998</v>
      </c>
      <c r="BE75" s="23">
        <v>6.04764E-2</v>
      </c>
      <c r="BF75">
        <v>247748.4105</v>
      </c>
      <c r="BG75">
        <v>1439438.797</v>
      </c>
      <c r="BH75">
        <v>162641.00870000001</v>
      </c>
      <c r="BI75" s="23">
        <f t="shared" si="1"/>
        <v>1687187.2075</v>
      </c>
    </row>
    <row r="76" spans="2:61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32.672768099999999</v>
      </c>
      <c r="I76" s="22">
        <v>0.22880518599999999</v>
      </c>
      <c r="J76">
        <v>8.7214406199999992</v>
      </c>
      <c r="K76">
        <v>8.8742224999999994E-2</v>
      </c>
      <c r="L76">
        <v>600.27932499999997</v>
      </c>
      <c r="M76">
        <v>7.0273414000000006E-2</v>
      </c>
      <c r="N76">
        <v>82.063251899999997</v>
      </c>
      <c r="O76">
        <v>2.8063255599999999</v>
      </c>
      <c r="P76">
        <v>-10801.433300000001</v>
      </c>
      <c r="Q76">
        <v>0.23419329799999999</v>
      </c>
      <c r="R76">
        <v>6676.7764100000004</v>
      </c>
      <c r="S76">
        <v>0.29074406400000002</v>
      </c>
      <c r="T76">
        <v>16527.7019</v>
      </c>
      <c r="U76">
        <v>142.75059099999999</v>
      </c>
      <c r="V76">
        <v>39608.298999999999</v>
      </c>
      <c r="W76">
        <v>142.75059099999999</v>
      </c>
      <c r="X76">
        <v>142.75059099999999</v>
      </c>
      <c r="Y76">
        <v>-51.693444599999999</v>
      </c>
      <c r="Z76">
        <v>9.1486620799999994</v>
      </c>
      <c r="AA76">
        <v>-1.95863923</v>
      </c>
      <c r="AB76">
        <v>82.448455300000006</v>
      </c>
      <c r="AC76" s="23">
        <v>3.3394380799999999</v>
      </c>
      <c r="AD76">
        <v>32.672768099999999</v>
      </c>
      <c r="AE76">
        <v>62.134820900000001</v>
      </c>
      <c r="AF76">
        <v>11.710698499999999</v>
      </c>
      <c r="AG76">
        <v>110.077823</v>
      </c>
      <c r="AH76">
        <v>110.077823</v>
      </c>
      <c r="AI76">
        <v>142.75059099999999</v>
      </c>
      <c r="AJ76">
        <v>142.75059099999999</v>
      </c>
      <c r="AK76">
        <v>48.591437399999997</v>
      </c>
      <c r="AL76">
        <v>94.159153799999999</v>
      </c>
      <c r="AM76">
        <v>82.448455300000006</v>
      </c>
      <c r="AN76">
        <v>11.710698499999999</v>
      </c>
      <c r="AO76">
        <v>82.448455300000006</v>
      </c>
      <c r="AP76">
        <v>82.448455300000006</v>
      </c>
      <c r="AQ76">
        <v>62.134820900000001</v>
      </c>
      <c r="AR76">
        <v>20.313634400000002</v>
      </c>
      <c r="AS76">
        <v>32.672768099999999</v>
      </c>
      <c r="AT76">
        <v>32.672768099999999</v>
      </c>
      <c r="AU76">
        <v>110.077823</v>
      </c>
      <c r="AV76">
        <v>110.077823</v>
      </c>
      <c r="AW76">
        <v>142.75059099999999</v>
      </c>
      <c r="AX76">
        <v>142.75059099999999</v>
      </c>
      <c r="AY76">
        <v>142.75059099999999</v>
      </c>
      <c r="AZ76">
        <v>142.75059099999999</v>
      </c>
      <c r="BA76">
        <v>142.75059099999999</v>
      </c>
      <c r="BB76">
        <v>0</v>
      </c>
      <c r="BC76" s="22">
        <v>0.28010400000000002</v>
      </c>
      <c r="BD76">
        <v>61.794240500000001</v>
      </c>
      <c r="BE76" s="23">
        <v>6.04764E-2</v>
      </c>
      <c r="BF76">
        <v>244201.45670000001</v>
      </c>
      <c r="BG76">
        <v>1409811.915</v>
      </c>
      <c r="BH76">
        <v>159265.49960000001</v>
      </c>
      <c r="BI76" s="23">
        <f t="shared" si="1"/>
        <v>1654013.3717</v>
      </c>
    </row>
    <row r="77" spans="2:61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32.014901700000003</v>
      </c>
      <c r="I77" s="22">
        <v>0.22419819199999999</v>
      </c>
      <c r="J77">
        <v>8.5458343600000006</v>
      </c>
      <c r="K77">
        <v>8.6833508000000004E-2</v>
      </c>
      <c r="L77">
        <v>588.19269599999996</v>
      </c>
      <c r="M77">
        <v>6.8819607000000005E-2</v>
      </c>
      <c r="N77">
        <v>80.410965399999995</v>
      </c>
      <c r="O77">
        <v>2.7196607400000001</v>
      </c>
      <c r="P77">
        <v>-10583.9218</v>
      </c>
      <c r="Q77">
        <v>0.229479025</v>
      </c>
      <c r="R77">
        <v>6542.3394799999996</v>
      </c>
      <c r="S77">
        <v>0.28488993000000001</v>
      </c>
      <c r="T77">
        <v>16194.916499999999</v>
      </c>
      <c r="U77">
        <v>139.876307</v>
      </c>
      <c r="V77">
        <v>38810.7857</v>
      </c>
      <c r="W77">
        <v>139.876307</v>
      </c>
      <c r="X77">
        <v>139.876307</v>
      </c>
      <c r="Y77">
        <v>-50.652628399999998</v>
      </c>
      <c r="Z77">
        <v>8.9644554099999993</v>
      </c>
      <c r="AA77">
        <v>-1.9167517199999999</v>
      </c>
      <c r="AB77">
        <v>80.788382999999996</v>
      </c>
      <c r="AC77" s="23">
        <v>3.2721987800000001</v>
      </c>
      <c r="AD77">
        <v>32.014901700000003</v>
      </c>
      <c r="AE77">
        <v>60.8906615</v>
      </c>
      <c r="AF77">
        <v>11.474906300000001</v>
      </c>
      <c r="AG77">
        <v>107.861405</v>
      </c>
      <c r="AH77">
        <v>107.861405</v>
      </c>
      <c r="AI77">
        <v>139.876307</v>
      </c>
      <c r="AJ77">
        <v>139.876307</v>
      </c>
      <c r="AK77">
        <v>47.6130177</v>
      </c>
      <c r="AL77">
        <v>92.263289299999997</v>
      </c>
      <c r="AM77">
        <v>80.788382999999996</v>
      </c>
      <c r="AN77">
        <v>11.474906300000001</v>
      </c>
      <c r="AO77">
        <v>80.788382999999996</v>
      </c>
      <c r="AP77">
        <v>80.788382999999996</v>
      </c>
      <c r="AQ77">
        <v>60.8906615</v>
      </c>
      <c r="AR77">
        <v>19.897721499999999</v>
      </c>
      <c r="AS77">
        <v>32.014901700000003</v>
      </c>
      <c r="AT77">
        <v>32.014901700000003</v>
      </c>
      <c r="AU77">
        <v>107.861405</v>
      </c>
      <c r="AV77">
        <v>107.861405</v>
      </c>
      <c r="AW77">
        <v>139.876307</v>
      </c>
      <c r="AX77">
        <v>139.876307</v>
      </c>
      <c r="AY77">
        <v>139.876307</v>
      </c>
      <c r="AZ77">
        <v>139.876307</v>
      </c>
      <c r="BA77">
        <v>139.876307</v>
      </c>
      <c r="BB77">
        <v>0</v>
      </c>
      <c r="BC77" s="22">
        <v>0.28010400000000002</v>
      </c>
      <c r="BD77">
        <v>60.5500811</v>
      </c>
      <c r="BE77" s="23">
        <v>6.04764E-2</v>
      </c>
      <c r="BF77">
        <v>240813.26610000001</v>
      </c>
      <c r="BG77">
        <v>1381662.8959999999</v>
      </c>
      <c r="BH77">
        <v>156058.72570000001</v>
      </c>
      <c r="BI77" s="23">
        <f t="shared" si="1"/>
        <v>1622476.1620999998</v>
      </c>
    </row>
    <row r="78" spans="2:61" ht="18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31.389475999999998</v>
      </c>
      <c r="I78" s="24">
        <v>0.21981837800000001</v>
      </c>
      <c r="J78" s="25">
        <v>8.3788875899999997</v>
      </c>
      <c r="K78" s="25">
        <v>8.5023928999999998E-2</v>
      </c>
      <c r="L78" s="25">
        <v>576.70208400000001</v>
      </c>
      <c r="M78" s="25">
        <v>6.7439018000000003E-2</v>
      </c>
      <c r="N78" s="25">
        <v>78.840153400000005</v>
      </c>
      <c r="O78" s="25">
        <v>2.6390771599999998</v>
      </c>
      <c r="P78" s="25">
        <v>-10377.1374</v>
      </c>
      <c r="Q78" s="25">
        <v>0.224997159</v>
      </c>
      <c r="R78" s="25">
        <v>6414.5318900000002</v>
      </c>
      <c r="S78" s="25">
        <v>0.27932447599999999</v>
      </c>
      <c r="T78" s="25">
        <v>15878.541499999999</v>
      </c>
      <c r="U78" s="25">
        <v>137.14375999999999</v>
      </c>
      <c r="V78" s="25">
        <v>38052.599300000002</v>
      </c>
      <c r="W78" s="25">
        <v>137.14375999999999</v>
      </c>
      <c r="X78" s="25">
        <v>137.14375999999999</v>
      </c>
      <c r="Y78" s="25">
        <v>-49.6631353</v>
      </c>
      <c r="Z78" s="25">
        <v>8.7893322600000001</v>
      </c>
      <c r="AA78" s="25">
        <v>-1.87693252</v>
      </c>
      <c r="AB78" s="25">
        <v>79.2101708</v>
      </c>
      <c r="AC78" s="26">
        <v>3.2082751699999998</v>
      </c>
      <c r="AD78" s="25">
        <v>31.389475999999998</v>
      </c>
      <c r="AE78" s="25">
        <v>59.7078506</v>
      </c>
      <c r="AF78" s="25">
        <v>11.250741400000001</v>
      </c>
      <c r="AG78" s="25">
        <v>105.754284</v>
      </c>
      <c r="AH78" s="25">
        <v>105.754284</v>
      </c>
      <c r="AI78" s="25">
        <v>137.14375999999999</v>
      </c>
      <c r="AJ78" s="25">
        <v>137.14375999999999</v>
      </c>
      <c r="AK78" s="25">
        <v>46.6828474</v>
      </c>
      <c r="AL78" s="25">
        <v>90.460912199999996</v>
      </c>
      <c r="AM78" s="25">
        <v>79.2101708</v>
      </c>
      <c r="AN78" s="25">
        <v>11.250741400000001</v>
      </c>
      <c r="AO78" s="25">
        <v>79.2101708</v>
      </c>
      <c r="AP78" s="25">
        <v>79.2101708</v>
      </c>
      <c r="AQ78" s="25">
        <v>59.7078506</v>
      </c>
      <c r="AR78" s="25">
        <v>19.5023202</v>
      </c>
      <c r="AS78" s="25">
        <v>31.389475999999998</v>
      </c>
      <c r="AT78" s="25">
        <v>31.389475999999998</v>
      </c>
      <c r="AU78" s="25">
        <v>105.754284</v>
      </c>
      <c r="AV78" s="25">
        <v>105.754284</v>
      </c>
      <c r="AW78" s="25">
        <v>137.14375999999999</v>
      </c>
      <c r="AX78" s="25">
        <v>137.14375999999999</v>
      </c>
      <c r="AY78" s="25">
        <v>137.14375999999999</v>
      </c>
      <c r="AZ78" s="25">
        <v>137.14375999999999</v>
      </c>
      <c r="BA78" s="25">
        <v>137.14375999999999</v>
      </c>
      <c r="BB78" s="25">
        <v>0</v>
      </c>
      <c r="BC78" s="24">
        <v>0.28010400000000002</v>
      </c>
      <c r="BD78" s="25">
        <v>59.367269999999998</v>
      </c>
      <c r="BE78" s="26">
        <v>6.04764E-2</v>
      </c>
      <c r="BF78" s="25">
        <v>237574.7971</v>
      </c>
      <c r="BG78" s="25">
        <v>1354899.28</v>
      </c>
      <c r="BH78" s="25">
        <v>153010.08300000001</v>
      </c>
      <c r="BI78" s="26">
        <f t="shared" si="1"/>
        <v>1592474.0771000001</v>
      </c>
    </row>
  </sheetData>
  <mergeCells count="7">
    <mergeCell ref="BF2:BI2"/>
    <mergeCell ref="B2:B3"/>
    <mergeCell ref="C2:G2"/>
    <mergeCell ref="I2:AC2"/>
    <mergeCell ref="AD2:AY2"/>
    <mergeCell ref="AZ2:BB2"/>
    <mergeCell ref="BC2:BE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3BE2-976C-4F02-8D5E-FD9D0E51A8E3}">
  <dimension ref="B1:Y78"/>
  <sheetViews>
    <sheetView workbookViewId="0">
      <selection activeCell="I31" sqref="I31"/>
    </sheetView>
  </sheetViews>
  <sheetFormatPr defaultRowHeight="17.399999999999999"/>
  <sheetData>
    <row r="1" spans="2:25" ht="18" thickBot="1"/>
    <row r="2" spans="2:25">
      <c r="B2" s="108" t="s">
        <v>0</v>
      </c>
      <c r="C2" s="110" t="s">
        <v>1</v>
      </c>
      <c r="D2" s="111"/>
      <c r="E2" s="111"/>
      <c r="F2" s="111"/>
      <c r="G2" s="112"/>
      <c r="H2" s="1"/>
      <c r="I2" s="125" t="s">
        <v>2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7"/>
      <c r="U2" s="27"/>
      <c r="V2" s="123" t="s">
        <v>5</v>
      </c>
      <c r="W2" s="123"/>
      <c r="X2" s="123"/>
      <c r="Y2" s="124"/>
    </row>
    <row r="3" spans="2:25" ht="18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5" t="s">
        <v>11</v>
      </c>
      <c r="I3" s="6" t="s">
        <v>68</v>
      </c>
      <c r="J3" s="7" t="s">
        <v>69</v>
      </c>
      <c r="K3" s="7" t="s">
        <v>70</v>
      </c>
      <c r="L3" s="7" t="s">
        <v>71</v>
      </c>
      <c r="M3" s="7" t="s">
        <v>72</v>
      </c>
      <c r="N3" s="7" t="s">
        <v>73</v>
      </c>
      <c r="O3" s="7" t="s">
        <v>74</v>
      </c>
      <c r="P3" s="7" t="s">
        <v>75</v>
      </c>
      <c r="Q3" s="7" t="s">
        <v>76</v>
      </c>
      <c r="R3" s="7" t="s">
        <v>77</v>
      </c>
      <c r="S3" s="7" t="s">
        <v>78</v>
      </c>
      <c r="T3" s="28" t="s">
        <v>79</v>
      </c>
      <c r="U3" s="29" t="s">
        <v>34</v>
      </c>
      <c r="V3" s="15" t="s">
        <v>59</v>
      </c>
      <c r="W3" s="16" t="s">
        <v>60</v>
      </c>
      <c r="X3" s="17" t="s">
        <v>61</v>
      </c>
      <c r="Y3" s="18" t="s">
        <v>62</v>
      </c>
    </row>
    <row r="4" spans="2:25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1">
        <v>500</v>
      </c>
      <c r="H4" s="20">
        <v>4.3288001200000004</v>
      </c>
      <c r="I4" s="19">
        <v>1.0096986000000001E-2</v>
      </c>
      <c r="J4" s="20">
        <v>1.0806923E-2</v>
      </c>
      <c r="K4" s="20">
        <v>1.0806923E-2</v>
      </c>
      <c r="L4" s="20">
        <v>1.4140768E-2</v>
      </c>
      <c r="M4" s="20">
        <v>0.24333702700000001</v>
      </c>
      <c r="N4" s="20">
        <v>0.23714058099999999</v>
      </c>
      <c r="O4" s="20">
        <v>0.21695393299999999</v>
      </c>
      <c r="P4" s="20">
        <v>6.4134242999999994E-2</v>
      </c>
      <c r="Q4" s="20">
        <v>56.662032320000002</v>
      </c>
      <c r="R4" s="20">
        <v>60.646043409999997</v>
      </c>
      <c r="S4" s="20">
        <v>60.646043409999997</v>
      </c>
      <c r="T4" s="21">
        <v>79.354837140000001</v>
      </c>
      <c r="U4" s="30">
        <v>8.18641635</v>
      </c>
      <c r="V4" s="20">
        <v>2672.7029320000001</v>
      </c>
      <c r="W4" s="20">
        <v>7039.4186550000004</v>
      </c>
      <c r="X4" s="20">
        <v>1670.028935</v>
      </c>
      <c r="Y4" s="21">
        <f>V4+W4</f>
        <v>9712.1215870000015</v>
      </c>
    </row>
    <row r="5" spans="2:25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4.5387196100000002</v>
      </c>
      <c r="I5" s="22">
        <v>1.061022E-2</v>
      </c>
      <c r="J5">
        <v>1.1356244E-2</v>
      </c>
      <c r="K5">
        <v>1.1356244E-2</v>
      </c>
      <c r="L5">
        <v>1.4859549999999999E-2</v>
      </c>
      <c r="M5">
        <v>0.25513733700000002</v>
      </c>
      <c r="N5">
        <v>0.24864040300000001</v>
      </c>
      <c r="O5">
        <v>0.22747482999999999</v>
      </c>
      <c r="P5">
        <v>6.7244348999999995E-2</v>
      </c>
      <c r="Q5">
        <v>59.408514189999998</v>
      </c>
      <c r="R5">
        <v>63.585635449999998</v>
      </c>
      <c r="S5">
        <v>63.585635449999998</v>
      </c>
      <c r="T5" s="23">
        <v>83.201268569999996</v>
      </c>
      <c r="U5" s="31">
        <v>8.5834946999999993</v>
      </c>
      <c r="V5">
        <v>2766.5364410000002</v>
      </c>
      <c r="W5">
        <v>7375.1182410000001</v>
      </c>
      <c r="X5">
        <v>1751.032919</v>
      </c>
      <c r="Y5" s="23">
        <f t="shared" ref="Y5:Y68" si="0">V5+W5</f>
        <v>10141.654682</v>
      </c>
    </row>
    <row r="6" spans="2:25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4.5940664399999998</v>
      </c>
      <c r="I6" s="22">
        <v>1.0738449000000001E-2</v>
      </c>
      <c r="J6">
        <v>1.1493489000000001E-2</v>
      </c>
      <c r="K6">
        <v>1.1493489000000001E-2</v>
      </c>
      <c r="L6">
        <v>1.5039133E-2</v>
      </c>
      <c r="M6">
        <v>0.25824857600000001</v>
      </c>
      <c r="N6">
        <v>0.25167241600000001</v>
      </c>
      <c r="O6">
        <v>0.23024874100000001</v>
      </c>
      <c r="P6">
        <v>6.8064350999999995E-2</v>
      </c>
      <c r="Q6">
        <v>60.078003770000002</v>
      </c>
      <c r="R6">
        <v>64.302198070000003</v>
      </c>
      <c r="S6">
        <v>64.302198070000003</v>
      </c>
      <c r="T6" s="23">
        <v>84.138884730000001</v>
      </c>
      <c r="U6" s="31">
        <v>8.6920086699999999</v>
      </c>
      <c r="V6">
        <v>2790.423323</v>
      </c>
      <c r="W6">
        <v>7459.2551530000001</v>
      </c>
      <c r="X6">
        <v>1773.1697690000001</v>
      </c>
      <c r="Y6" s="23">
        <f t="shared" si="0"/>
        <v>10249.678476000001</v>
      </c>
    </row>
    <row r="7" spans="2:25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4.5920432299999998</v>
      </c>
      <c r="I7" s="22">
        <v>1.0733487E-2</v>
      </c>
      <c r="J7">
        <v>1.1488178E-2</v>
      </c>
      <c r="K7">
        <v>1.1488178E-2</v>
      </c>
      <c r="L7">
        <v>1.5032184000000001E-2</v>
      </c>
      <c r="M7">
        <v>0.258134845</v>
      </c>
      <c r="N7">
        <v>0.25156158099999998</v>
      </c>
      <c r="O7">
        <v>0.230147342</v>
      </c>
      <c r="P7">
        <v>6.8034375999999994E-2</v>
      </c>
      <c r="Q7">
        <v>60.051544049999997</v>
      </c>
      <c r="R7">
        <v>64.273877920000004</v>
      </c>
      <c r="S7">
        <v>64.273877920000004</v>
      </c>
      <c r="T7" s="23">
        <v>84.101828049999995</v>
      </c>
      <c r="U7" s="31">
        <v>8.6881812099999998</v>
      </c>
      <c r="V7">
        <v>2789.5259729999998</v>
      </c>
      <c r="W7">
        <v>7456.0216229999996</v>
      </c>
      <c r="X7">
        <v>1772.3889670000001</v>
      </c>
      <c r="Y7" s="23">
        <f t="shared" si="0"/>
        <v>10245.547596</v>
      </c>
    </row>
    <row r="8" spans="2:25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4.5501026299999996</v>
      </c>
      <c r="I8" s="22">
        <v>1.0630685000000001E-2</v>
      </c>
      <c r="J8">
        <v>1.1378147999999999E-2</v>
      </c>
      <c r="K8">
        <v>1.1378147999999999E-2</v>
      </c>
      <c r="L8">
        <v>1.4888211E-2</v>
      </c>
      <c r="M8">
        <v>0.25577721599999997</v>
      </c>
      <c r="N8">
        <v>0.24926398799999999</v>
      </c>
      <c r="O8">
        <v>0.22804533199999999</v>
      </c>
      <c r="P8">
        <v>6.7412996000000003E-2</v>
      </c>
      <c r="Q8">
        <v>59.503076239999999</v>
      </c>
      <c r="R8">
        <v>63.686846330000002</v>
      </c>
      <c r="S8">
        <v>63.686846330000002</v>
      </c>
      <c r="T8" s="23">
        <v>83.333702160000001</v>
      </c>
      <c r="U8" s="31">
        <v>8.6088285599999992</v>
      </c>
      <c r="V8">
        <v>2770.9054980000001</v>
      </c>
      <c r="W8">
        <v>7388.991027</v>
      </c>
      <c r="X8">
        <v>1756.201026</v>
      </c>
      <c r="Y8" s="23">
        <f t="shared" si="0"/>
        <v>10159.896525</v>
      </c>
    </row>
    <row r="9" spans="2:25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4.4833378799999997</v>
      </c>
      <c r="I9" s="22">
        <v>1.0476054E-2</v>
      </c>
      <c r="J9">
        <v>1.1212644000000001E-2</v>
      </c>
      <c r="K9">
        <v>1.1212644000000001E-2</v>
      </c>
      <c r="L9">
        <v>1.4671651000000001E-2</v>
      </c>
      <c r="M9">
        <v>0.25202413600000001</v>
      </c>
      <c r="N9">
        <v>0.24560647799999999</v>
      </c>
      <c r="O9">
        <v>0.224699168</v>
      </c>
      <c r="P9">
        <v>6.6423829000000004E-2</v>
      </c>
      <c r="Q9">
        <v>58.694635429999998</v>
      </c>
      <c r="R9">
        <v>62.821562569999998</v>
      </c>
      <c r="S9">
        <v>62.821562569999998</v>
      </c>
      <c r="T9" s="23">
        <v>82.201485640000001</v>
      </c>
      <c r="U9" s="31">
        <v>8.4779858299999997</v>
      </c>
      <c r="V9">
        <v>2742.0124030000002</v>
      </c>
      <c r="W9">
        <v>7287.4197000000004</v>
      </c>
      <c r="X9">
        <v>1729.5091090000001</v>
      </c>
      <c r="Y9" s="23">
        <f t="shared" si="0"/>
        <v>10029.432103000001</v>
      </c>
    </row>
    <row r="10" spans="2:25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4.4022401499999999</v>
      </c>
      <c r="I10" s="22">
        <v>1.0274927E-2</v>
      </c>
      <c r="J10">
        <v>1.0997376E-2</v>
      </c>
      <c r="K10">
        <v>1.0997376E-2</v>
      </c>
      <c r="L10">
        <v>1.4389973E-2</v>
      </c>
      <c r="M10">
        <v>0.247465348</v>
      </c>
      <c r="N10">
        <v>0.241163777</v>
      </c>
      <c r="O10">
        <v>0.22063465400000001</v>
      </c>
      <c r="P10">
        <v>6.5222309000000006E-2</v>
      </c>
      <c r="Q10">
        <v>57.612974139999999</v>
      </c>
      <c r="R10">
        <v>61.663847699999998</v>
      </c>
      <c r="S10">
        <v>61.663847699999998</v>
      </c>
      <c r="T10" s="23">
        <v>80.686625480000004</v>
      </c>
      <c r="U10" s="31">
        <v>8.3260270100000007</v>
      </c>
      <c r="V10">
        <v>2705.5148319999998</v>
      </c>
      <c r="W10">
        <v>7156.0911800000003</v>
      </c>
      <c r="X10">
        <v>1698.5095100000001</v>
      </c>
      <c r="Y10" s="23">
        <f t="shared" si="0"/>
        <v>9861.6060120000002</v>
      </c>
    </row>
    <row r="11" spans="2:25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4.31382362</v>
      </c>
      <c r="I11" s="22">
        <v>1.005912E-2</v>
      </c>
      <c r="J11">
        <v>1.0766395E-2</v>
      </c>
      <c r="K11">
        <v>1.0766395E-2</v>
      </c>
      <c r="L11">
        <v>1.4087736999999999E-2</v>
      </c>
      <c r="M11">
        <v>0.242495145</v>
      </c>
      <c r="N11">
        <v>0.23632013800000001</v>
      </c>
      <c r="O11">
        <v>0.21620333</v>
      </c>
      <c r="P11">
        <v>6.3912355000000004E-2</v>
      </c>
      <c r="Q11">
        <v>56.456249900000003</v>
      </c>
      <c r="R11">
        <v>60.425792059999999</v>
      </c>
      <c r="S11">
        <v>60.425792059999999</v>
      </c>
      <c r="T11" s="23">
        <v>79.066640100000001</v>
      </c>
      <c r="U11" s="31">
        <v>8.1587754199999996</v>
      </c>
      <c r="V11">
        <v>2665.8431850000002</v>
      </c>
      <c r="W11">
        <v>7014.6794129999998</v>
      </c>
      <c r="X11">
        <v>1664.3901860000001</v>
      </c>
      <c r="Y11" s="23">
        <f t="shared" si="0"/>
        <v>9680.5225979999996</v>
      </c>
    </row>
    <row r="12" spans="2:25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4.2231772000000003</v>
      </c>
      <c r="I12" s="22">
        <v>9.8382639999999993E-3</v>
      </c>
      <c r="J12">
        <v>1.0530009999999999E-2</v>
      </c>
      <c r="K12">
        <v>1.0530009999999999E-2</v>
      </c>
      <c r="L12">
        <v>1.3778429E-2</v>
      </c>
      <c r="M12">
        <v>0.23739959099999999</v>
      </c>
      <c r="N12">
        <v>0.23135433999999999</v>
      </c>
      <c r="O12">
        <v>0.211660246</v>
      </c>
      <c r="P12">
        <v>6.2569364000000002E-2</v>
      </c>
      <c r="Q12">
        <v>55.270127379999998</v>
      </c>
      <c r="R12">
        <v>59.156271089999997</v>
      </c>
      <c r="S12">
        <v>59.156271089999997</v>
      </c>
      <c r="T12" s="23">
        <v>77.405482610000007</v>
      </c>
      <c r="U12" s="31">
        <v>7.9873219799999999</v>
      </c>
      <c r="V12">
        <v>2624.9802</v>
      </c>
      <c r="W12">
        <v>6869.6540020000002</v>
      </c>
      <c r="X12">
        <v>1629.4136840000001</v>
      </c>
      <c r="Y12" s="23">
        <f t="shared" si="0"/>
        <v>9494.6342020000011</v>
      </c>
    </row>
    <row r="13" spans="2:25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4.1313513799999999</v>
      </c>
      <c r="I13" s="22">
        <v>9.6149649999999996E-3</v>
      </c>
      <c r="J13">
        <v>1.029101E-2</v>
      </c>
      <c r="K13">
        <v>1.029101E-2</v>
      </c>
      <c r="L13">
        <v>1.3465700000000001E-2</v>
      </c>
      <c r="M13">
        <v>0.23223774</v>
      </c>
      <c r="N13">
        <v>0.22632393200000001</v>
      </c>
      <c r="O13">
        <v>0.20705805399999999</v>
      </c>
      <c r="P13">
        <v>6.1208898999999997E-2</v>
      </c>
      <c r="Q13">
        <v>54.068527430000003</v>
      </c>
      <c r="R13">
        <v>57.870184459999997</v>
      </c>
      <c r="S13">
        <v>57.870184459999997</v>
      </c>
      <c r="T13" s="23">
        <v>75.722649070000003</v>
      </c>
      <c r="U13" s="31">
        <v>7.8136398700000003</v>
      </c>
      <c r="V13">
        <v>2583.3848830000002</v>
      </c>
      <c r="W13">
        <v>6722.7069609999999</v>
      </c>
      <c r="X13">
        <v>1593.9825330000001</v>
      </c>
      <c r="Y13" s="23">
        <f t="shared" si="0"/>
        <v>9306.0918440000005</v>
      </c>
    </row>
    <row r="14" spans="2:25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4.0422976500000001</v>
      </c>
      <c r="I14" s="22">
        <v>9.3987989999999993E-3</v>
      </c>
      <c r="J14">
        <v>1.0059645000000001E-2</v>
      </c>
      <c r="K14">
        <v>1.0059645000000001E-2</v>
      </c>
      <c r="L14">
        <v>1.3162961000000001E-2</v>
      </c>
      <c r="M14">
        <v>0.227231718</v>
      </c>
      <c r="N14">
        <v>0.22144538599999999</v>
      </c>
      <c r="O14">
        <v>0.20259479499999999</v>
      </c>
      <c r="P14">
        <v>5.9889505000000003E-2</v>
      </c>
      <c r="Q14">
        <v>52.903008489999998</v>
      </c>
      <c r="R14">
        <v>56.622715739999997</v>
      </c>
      <c r="S14">
        <v>56.622715739999997</v>
      </c>
      <c r="T14" s="23">
        <v>74.090346769999996</v>
      </c>
      <c r="U14" s="31">
        <v>7.6452150000000003</v>
      </c>
      <c r="V14">
        <v>2542.844161</v>
      </c>
      <c r="W14">
        <v>6580.1497159999999</v>
      </c>
      <c r="X14">
        <v>1559.6238599999999</v>
      </c>
      <c r="Y14" s="23">
        <f t="shared" si="0"/>
        <v>9122.9938770000008</v>
      </c>
    </row>
    <row r="15" spans="2:25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3.9564872000000002</v>
      </c>
      <c r="I15" s="22">
        <v>9.1908900000000002E-3</v>
      </c>
      <c r="J15">
        <v>9.8371180000000006E-3</v>
      </c>
      <c r="K15">
        <v>9.8371180000000006E-3</v>
      </c>
      <c r="L15">
        <v>1.2871786E-2</v>
      </c>
      <c r="M15">
        <v>0.22240801299999999</v>
      </c>
      <c r="N15">
        <v>0.216744513</v>
      </c>
      <c r="O15">
        <v>0.19829408500000001</v>
      </c>
      <c r="P15">
        <v>5.8618163000000001E-2</v>
      </c>
      <c r="Q15">
        <v>51.77990965</v>
      </c>
      <c r="R15">
        <v>55.420649769999997</v>
      </c>
      <c r="S15">
        <v>55.420649769999997</v>
      </c>
      <c r="T15" s="23">
        <v>72.517453570000001</v>
      </c>
      <c r="U15" s="31">
        <v>7.4829258899999997</v>
      </c>
      <c r="V15">
        <v>2503.5885589999998</v>
      </c>
      <c r="W15">
        <v>6442.7524080000003</v>
      </c>
      <c r="X15">
        <v>1526.5168819999999</v>
      </c>
      <c r="Y15" s="23">
        <f t="shared" si="0"/>
        <v>8946.3409670000001</v>
      </c>
    </row>
    <row r="16" spans="2:25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3.8745740999999998</v>
      </c>
      <c r="I16" s="22">
        <v>8.9927740000000003E-3</v>
      </c>
      <c r="J16">
        <v>9.6250720000000001E-3</v>
      </c>
      <c r="K16">
        <v>9.6250720000000001E-3</v>
      </c>
      <c r="L16">
        <v>1.2594325999999999E-2</v>
      </c>
      <c r="M16">
        <v>0.21780339100000001</v>
      </c>
      <c r="N16">
        <v>0.21225714600000001</v>
      </c>
      <c r="O16">
        <v>0.19418870599999999</v>
      </c>
      <c r="P16">
        <v>5.7404561999999999E-2</v>
      </c>
      <c r="Q16">
        <v>50.707782160000001</v>
      </c>
      <c r="R16">
        <v>54.273139039999997</v>
      </c>
      <c r="S16">
        <v>54.273139039999997</v>
      </c>
      <c r="T16" s="23">
        <v>71.015945430000002</v>
      </c>
      <c r="U16" s="31">
        <v>7.3280104499999998</v>
      </c>
      <c r="V16">
        <v>2465.935019</v>
      </c>
      <c r="W16">
        <v>6311.5643499999996</v>
      </c>
      <c r="X16">
        <v>1494.9141320000001</v>
      </c>
      <c r="Y16" s="23">
        <f t="shared" si="0"/>
        <v>8777.4993689999992</v>
      </c>
    </row>
    <row r="17" spans="2:25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3.7965193400000001</v>
      </c>
      <c r="I17" s="22">
        <v>8.8043099999999992E-3</v>
      </c>
      <c r="J17">
        <v>9.4233579999999997E-3</v>
      </c>
      <c r="K17">
        <v>9.4233579999999997E-3</v>
      </c>
      <c r="L17">
        <v>1.2330384E-2</v>
      </c>
      <c r="M17">
        <v>0.21341565900000001</v>
      </c>
      <c r="N17">
        <v>0.20798114500000001</v>
      </c>
      <c r="O17">
        <v>0.19027669999999999</v>
      </c>
      <c r="P17">
        <v>5.6248125000000003E-2</v>
      </c>
      <c r="Q17">
        <v>49.68615097</v>
      </c>
      <c r="R17">
        <v>53.179675090000003</v>
      </c>
      <c r="S17">
        <v>53.179675090000003</v>
      </c>
      <c r="T17" s="23">
        <v>69.585157069999994</v>
      </c>
      <c r="U17" s="31">
        <v>7.1803921700000002</v>
      </c>
      <c r="V17">
        <v>2429.886004</v>
      </c>
      <c r="W17">
        <v>6186.5289830000002</v>
      </c>
      <c r="X17">
        <v>1464.8000030000001</v>
      </c>
      <c r="Y17" s="23">
        <f t="shared" si="0"/>
        <v>8616.4149870000001</v>
      </c>
    </row>
    <row r="18" spans="2:25" ht="18" thickBot="1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3.7225929999999998</v>
      </c>
      <c r="I18" s="24">
        <v>8.6261010000000006E-3</v>
      </c>
      <c r="J18" s="25">
        <v>9.2326179999999997E-3</v>
      </c>
      <c r="K18" s="25">
        <v>9.2326179999999997E-3</v>
      </c>
      <c r="L18" s="25">
        <v>1.2080802999999999E-2</v>
      </c>
      <c r="M18" s="25">
        <v>0.20926</v>
      </c>
      <c r="N18" s="25">
        <v>0.20393130700000001</v>
      </c>
      <c r="O18" s="25">
        <v>0.186571606</v>
      </c>
      <c r="P18" s="25">
        <v>5.5152854000000001E-2</v>
      </c>
      <c r="Q18" s="25">
        <v>48.718536579999999</v>
      </c>
      <c r="R18" s="25">
        <v>52.14402596</v>
      </c>
      <c r="S18" s="25">
        <v>52.14402596</v>
      </c>
      <c r="T18" s="26">
        <v>68.230018900000005</v>
      </c>
      <c r="U18" s="32">
        <v>7.0405829200000003</v>
      </c>
      <c r="V18" s="25">
        <v>2395.5867790000002</v>
      </c>
      <c r="W18" s="25">
        <v>6068.0810359999996</v>
      </c>
      <c r="X18" s="25">
        <v>1436.278916</v>
      </c>
      <c r="Y18" s="26">
        <f t="shared" si="0"/>
        <v>8463.6678150000007</v>
      </c>
    </row>
    <row r="19" spans="2:25">
      <c r="B19" s="22" t="s">
        <v>64</v>
      </c>
      <c r="C19" s="22">
        <v>13</v>
      </c>
      <c r="D19">
        <v>40</v>
      </c>
      <c r="E19">
        <v>14</v>
      </c>
      <c r="F19">
        <v>15</v>
      </c>
      <c r="G19" s="23">
        <v>500</v>
      </c>
      <c r="H19">
        <v>7.6796148000000004</v>
      </c>
      <c r="I19" s="22">
        <v>1.8579679000000002E-2</v>
      </c>
      <c r="J19">
        <v>1.9886049999999999E-2</v>
      </c>
      <c r="K19">
        <v>1.9886049999999999E-2</v>
      </c>
      <c r="L19">
        <v>2.6020728999999999E-2</v>
      </c>
      <c r="M19">
        <v>0.43169806500000002</v>
      </c>
      <c r="N19">
        <v>0.42070510700000002</v>
      </c>
      <c r="O19">
        <v>0.38489248500000001</v>
      </c>
      <c r="P19">
        <v>0.113778937</v>
      </c>
      <c r="Q19">
        <v>100.5226784</v>
      </c>
      <c r="R19">
        <v>107.5906117</v>
      </c>
      <c r="S19">
        <v>107.5906117</v>
      </c>
      <c r="T19" s="23">
        <v>140.7814094</v>
      </c>
      <c r="U19" s="31">
        <v>14.5233142</v>
      </c>
      <c r="V19">
        <v>4083.4648400000001</v>
      </c>
      <c r="W19">
        <v>6168.5724319999999</v>
      </c>
      <c r="X19">
        <v>2962.756097</v>
      </c>
      <c r="Y19" s="23">
        <f t="shared" si="0"/>
        <v>10252.037272</v>
      </c>
    </row>
    <row r="20" spans="2:25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>
        <v>8.0913406299999995</v>
      </c>
      <c r="I20" s="22">
        <v>1.9666447E-2</v>
      </c>
      <c r="J20">
        <v>2.1049231000000002E-2</v>
      </c>
      <c r="K20">
        <v>2.1049231000000002E-2</v>
      </c>
      <c r="L20">
        <v>2.7542741999999999E-2</v>
      </c>
      <c r="M20">
        <v>0.45484261500000001</v>
      </c>
      <c r="N20">
        <v>0.44326029500000003</v>
      </c>
      <c r="O20">
        <v>0.40552765699999999</v>
      </c>
      <c r="P20">
        <v>0.119878947</v>
      </c>
      <c r="Q20">
        <v>105.91391040000001</v>
      </c>
      <c r="R20">
        <v>113.3609111</v>
      </c>
      <c r="S20">
        <v>113.3609111</v>
      </c>
      <c r="T20" s="23">
        <v>148.33179770000001</v>
      </c>
      <c r="U20" s="31">
        <v>15.3018152</v>
      </c>
      <c r="V20">
        <v>4247.3076890000002</v>
      </c>
      <c r="W20">
        <v>6490.7824810000002</v>
      </c>
      <c r="X20">
        <v>3121.5703010000002</v>
      </c>
      <c r="Y20" s="23">
        <f t="shared" si="0"/>
        <v>10738.090169999999</v>
      </c>
    </row>
    <row r="21" spans="2:25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>
        <v>8.1949430599999999</v>
      </c>
      <c r="I21" s="22">
        <v>1.9927367000000001E-2</v>
      </c>
      <c r="J21">
        <v>2.1328495999999999E-2</v>
      </c>
      <c r="K21">
        <v>2.1328495999999999E-2</v>
      </c>
      <c r="L21">
        <v>2.7908157999999999E-2</v>
      </c>
      <c r="M21">
        <v>0.46066647199999999</v>
      </c>
      <c r="N21">
        <v>0.44893585000000003</v>
      </c>
      <c r="O21">
        <v>0.41072007900000002</v>
      </c>
      <c r="P21">
        <v>0.121413891</v>
      </c>
      <c r="Q21">
        <v>107.1747519</v>
      </c>
      <c r="R21">
        <v>114.7104047</v>
      </c>
      <c r="S21">
        <v>114.7104047</v>
      </c>
      <c r="T21" s="23">
        <v>150.0975986</v>
      </c>
      <c r="U21" s="31">
        <v>15.504405800000001</v>
      </c>
      <c r="V21">
        <v>4287.2789240000002</v>
      </c>
      <c r="W21">
        <v>6568.1647929999999</v>
      </c>
      <c r="X21">
        <v>3162.8987830000001</v>
      </c>
      <c r="Y21" s="23">
        <f t="shared" si="0"/>
        <v>10855.443717</v>
      </c>
    </row>
    <row r="22" spans="2:25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>
        <v>8.1917268599999993</v>
      </c>
      <c r="I22" s="22">
        <v>1.9918826000000001E-2</v>
      </c>
      <c r="J22">
        <v>2.1319356000000001E-2</v>
      </c>
      <c r="K22">
        <v>2.1319356000000001E-2</v>
      </c>
      <c r="L22">
        <v>2.7896197000000001E-2</v>
      </c>
      <c r="M22">
        <v>0.46048567800000001</v>
      </c>
      <c r="N22">
        <v>0.44875966</v>
      </c>
      <c r="O22">
        <v>0.41055888699999998</v>
      </c>
      <c r="P22">
        <v>0.121366241</v>
      </c>
      <c r="Q22">
        <v>107.13268650000001</v>
      </c>
      <c r="R22">
        <v>114.6653816</v>
      </c>
      <c r="S22">
        <v>114.6653816</v>
      </c>
      <c r="T22" s="23">
        <v>150.0386862</v>
      </c>
      <c r="U22" s="31">
        <v>15.498321900000001</v>
      </c>
      <c r="V22">
        <v>4286.0083269999996</v>
      </c>
      <c r="W22">
        <v>6565.6510509999998</v>
      </c>
      <c r="X22">
        <v>3161.6576679999998</v>
      </c>
      <c r="Y22" s="23">
        <f t="shared" si="0"/>
        <v>10851.659378</v>
      </c>
    </row>
    <row r="23" spans="2:25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>
        <v>8.1171783899999994</v>
      </c>
      <c r="I23" s="22">
        <v>1.9721051999999999E-2</v>
      </c>
      <c r="J23">
        <v>2.1107675999999999E-2</v>
      </c>
      <c r="K23">
        <v>2.1107675999999999E-2</v>
      </c>
      <c r="L23">
        <v>2.7619215999999999E-2</v>
      </c>
      <c r="M23">
        <v>0.45629504799999998</v>
      </c>
      <c r="N23">
        <v>0.44467574199999998</v>
      </c>
      <c r="O23">
        <v>0.406822613</v>
      </c>
      <c r="P23">
        <v>0.120261752</v>
      </c>
      <c r="Q23">
        <v>106.1577338</v>
      </c>
      <c r="R23">
        <v>113.6218782</v>
      </c>
      <c r="S23">
        <v>113.6218782</v>
      </c>
      <c r="T23" s="23">
        <v>148.67327090000001</v>
      </c>
      <c r="U23" s="31">
        <v>15.3572788</v>
      </c>
      <c r="V23">
        <v>4256.5323969999999</v>
      </c>
      <c r="W23">
        <v>6507.3841240000002</v>
      </c>
      <c r="X23">
        <v>3132.8848750000002</v>
      </c>
      <c r="Y23" s="23">
        <f t="shared" si="0"/>
        <v>10763.916520999999</v>
      </c>
    </row>
    <row r="24" spans="2:25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>
        <v>7.9980437599999998</v>
      </c>
      <c r="I24" s="22">
        <v>1.9421638000000001E-2</v>
      </c>
      <c r="J24">
        <v>2.0787209000000001E-2</v>
      </c>
      <c r="K24">
        <v>2.0787209000000001E-2</v>
      </c>
      <c r="L24">
        <v>2.7199886999999999E-2</v>
      </c>
      <c r="M24">
        <v>0.44959807299999999</v>
      </c>
      <c r="N24">
        <v>0.43814930099999999</v>
      </c>
      <c r="O24">
        <v>0.40085173800000001</v>
      </c>
      <c r="P24">
        <v>0.118496688</v>
      </c>
      <c r="Q24">
        <v>104.7081609</v>
      </c>
      <c r="R24">
        <v>112.07038319999999</v>
      </c>
      <c r="S24">
        <v>112.07038319999999</v>
      </c>
      <c r="T24" s="23">
        <v>146.6431527</v>
      </c>
      <c r="U24" s="31">
        <v>15.124293</v>
      </c>
      <c r="V24">
        <v>4210.4860779999999</v>
      </c>
      <c r="W24">
        <v>6418.3985169999996</v>
      </c>
      <c r="X24">
        <v>3085.3557719999999</v>
      </c>
      <c r="Y24" s="23">
        <f t="shared" si="0"/>
        <v>10628.884595</v>
      </c>
    </row>
    <row r="25" spans="2:25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>
        <v>7.8529027400000002</v>
      </c>
      <c r="I25" s="22">
        <v>1.9033024999999999E-2</v>
      </c>
      <c r="J25">
        <v>2.0371271999999999E-2</v>
      </c>
      <c r="K25">
        <v>2.0371271999999999E-2</v>
      </c>
      <c r="L25">
        <v>2.6655637999999999E-2</v>
      </c>
      <c r="M25">
        <v>0.44143918700000001</v>
      </c>
      <c r="N25">
        <v>0.43019817700000001</v>
      </c>
      <c r="O25">
        <v>0.39357745500000002</v>
      </c>
      <c r="P25">
        <v>0.116346321</v>
      </c>
      <c r="Q25">
        <v>102.7724872</v>
      </c>
      <c r="R25">
        <v>109.99860870000001</v>
      </c>
      <c r="S25">
        <v>109.99860870000001</v>
      </c>
      <c r="T25" s="23">
        <v>143.93225319999999</v>
      </c>
      <c r="U25" s="31">
        <v>14.852318800000001</v>
      </c>
      <c r="V25">
        <v>4152.4061869999996</v>
      </c>
      <c r="W25">
        <v>6303.4780819999996</v>
      </c>
      <c r="X25">
        <v>3029.8730350000001</v>
      </c>
      <c r="Y25" s="23">
        <f t="shared" si="0"/>
        <v>10455.884268999998</v>
      </c>
    </row>
    <row r="26" spans="2:25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>
        <v>7.6950972599999998</v>
      </c>
      <c r="I26" s="22">
        <v>1.8617813E-2</v>
      </c>
      <c r="J26">
        <v>1.9926864999999998E-2</v>
      </c>
      <c r="K26">
        <v>1.9926864999999998E-2</v>
      </c>
      <c r="L26">
        <v>2.6074136000000001E-2</v>
      </c>
      <c r="M26">
        <v>0.43256838800000003</v>
      </c>
      <c r="N26">
        <v>0.42155326900000001</v>
      </c>
      <c r="O26">
        <v>0.38566844700000003</v>
      </c>
      <c r="P26">
        <v>0.114008321</v>
      </c>
      <c r="Q26">
        <v>100.7079542</v>
      </c>
      <c r="R26">
        <v>107.7889146</v>
      </c>
      <c r="S26">
        <v>107.7889146</v>
      </c>
      <c r="T26" s="23">
        <v>141.04088709999999</v>
      </c>
      <c r="U26" s="31">
        <v>14.55381</v>
      </c>
      <c r="V26">
        <v>4089.465854</v>
      </c>
      <c r="W26">
        <v>6180.0258640000002</v>
      </c>
      <c r="X26">
        <v>2968.9772400000002</v>
      </c>
      <c r="Y26" s="23">
        <f t="shared" si="0"/>
        <v>10269.491718000001</v>
      </c>
    </row>
    <row r="27" spans="2:25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>
        <v>7.53224099</v>
      </c>
      <c r="I27" s="22">
        <v>1.8190805000000001E-2</v>
      </c>
      <c r="J27">
        <v>1.9469833999999998E-2</v>
      </c>
      <c r="K27">
        <v>1.9469833999999998E-2</v>
      </c>
      <c r="L27">
        <v>2.5476114000000001E-2</v>
      </c>
      <c r="M27">
        <v>0.42341366600000002</v>
      </c>
      <c r="N27">
        <v>0.41263166699999998</v>
      </c>
      <c r="O27">
        <v>0.37750629800000002</v>
      </c>
      <c r="P27">
        <v>0.11159549000000001</v>
      </c>
      <c r="Q27">
        <v>98.577005679999999</v>
      </c>
      <c r="R27">
        <v>105.5081352</v>
      </c>
      <c r="S27">
        <v>105.5081352</v>
      </c>
      <c r="T27" s="23">
        <v>138.05650650000001</v>
      </c>
      <c r="U27" s="31">
        <v>14.245770500000001</v>
      </c>
      <c r="V27">
        <v>4024.2583319999999</v>
      </c>
      <c r="W27">
        <v>6052.5707160000002</v>
      </c>
      <c r="X27">
        <v>2906.1371819999999</v>
      </c>
      <c r="Y27" s="23">
        <f t="shared" si="0"/>
        <v>10076.829048</v>
      </c>
    </row>
    <row r="28" spans="2:25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>
        <v>7.3699447100000004</v>
      </c>
      <c r="I28" s="22">
        <v>1.7766778E-2</v>
      </c>
      <c r="J28">
        <v>1.9015992999999998E-2</v>
      </c>
      <c r="K28">
        <v>1.9015992999999998E-2</v>
      </c>
      <c r="L28">
        <v>2.4882267E-2</v>
      </c>
      <c r="M28">
        <v>0.41429042300000002</v>
      </c>
      <c r="N28">
        <v>0.40374074199999999</v>
      </c>
      <c r="O28">
        <v>0.369372215</v>
      </c>
      <c r="P28">
        <v>0.10919095500000001</v>
      </c>
      <c r="Q28">
        <v>96.453123880000007</v>
      </c>
      <c r="R28">
        <v>103.2349194</v>
      </c>
      <c r="S28">
        <v>103.2349194</v>
      </c>
      <c r="T28" s="23">
        <v>135.08202270000001</v>
      </c>
      <c r="U28" s="31">
        <v>13.9388085</v>
      </c>
      <c r="V28">
        <v>3959.0116680000001</v>
      </c>
      <c r="W28">
        <v>5925.5033020000001</v>
      </c>
      <c r="X28">
        <v>2843.5169340000002</v>
      </c>
      <c r="Y28" s="23">
        <f t="shared" si="0"/>
        <v>9884.5149700000002</v>
      </c>
    </row>
    <row r="29" spans="2:25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>
        <v>7.2110406200000003</v>
      </c>
      <c r="I29" s="22">
        <v>1.8615586E-2</v>
      </c>
      <c r="J29">
        <v>1.9924482E-2</v>
      </c>
      <c r="K29">
        <v>1.9924482E-2</v>
      </c>
      <c r="L29">
        <v>2.6071016999999998E-2</v>
      </c>
      <c r="M29">
        <v>0.40535786699999998</v>
      </c>
      <c r="N29">
        <v>0.39503564899999999</v>
      </c>
      <c r="O29">
        <v>0.36140814500000001</v>
      </c>
      <c r="P29">
        <v>0.106836679</v>
      </c>
      <c r="Q29">
        <v>94.373487949999998</v>
      </c>
      <c r="R29">
        <v>101.0090604</v>
      </c>
      <c r="S29">
        <v>101.0090604</v>
      </c>
      <c r="T29" s="23">
        <v>132.16950510000001</v>
      </c>
      <c r="U29" s="31">
        <v>13.638272499999999</v>
      </c>
      <c r="V29">
        <v>3989.5822109999999</v>
      </c>
      <c r="W29">
        <v>5815.7902899999999</v>
      </c>
      <c r="X29">
        <v>2782.20759</v>
      </c>
      <c r="Y29" s="23">
        <f t="shared" si="0"/>
        <v>9805.3725009999998</v>
      </c>
    </row>
    <row r="30" spans="2:25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>
        <v>7.0578536100000004</v>
      </c>
      <c r="I30" s="22">
        <v>1.6957885999999998E-2</v>
      </c>
      <c r="J30">
        <v>1.8150225999999998E-2</v>
      </c>
      <c r="K30">
        <v>1.8150225999999998E-2</v>
      </c>
      <c r="L30">
        <v>2.3749418000000001E-2</v>
      </c>
      <c r="M30">
        <v>0.39674668800000001</v>
      </c>
      <c r="N30">
        <v>0.38664374899999998</v>
      </c>
      <c r="O30">
        <v>0.353730608</v>
      </c>
      <c r="P30">
        <v>0.10456710399999999</v>
      </c>
      <c r="Q30">
        <v>92.384106189999997</v>
      </c>
      <c r="R30">
        <v>98.879801619999995</v>
      </c>
      <c r="S30">
        <v>98.879801619999995</v>
      </c>
      <c r="T30" s="23">
        <v>129.38338780000001</v>
      </c>
      <c r="U30" s="31">
        <v>13.3474696</v>
      </c>
      <c r="V30">
        <v>3832.946324</v>
      </c>
      <c r="W30">
        <v>5681.6168200000002</v>
      </c>
      <c r="X30">
        <v>2722.8837979999998</v>
      </c>
      <c r="Y30" s="23">
        <f t="shared" si="0"/>
        <v>9514.5631439999997</v>
      </c>
    </row>
    <row r="31" spans="2:25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>
        <v>6.9113828100000001</v>
      </c>
      <c r="I31" s="22">
        <v>1.6576891999999999E-2</v>
      </c>
      <c r="J31">
        <v>1.7742443E-2</v>
      </c>
      <c r="K31">
        <v>1.7742443E-2</v>
      </c>
      <c r="L31">
        <v>2.3215837E-2</v>
      </c>
      <c r="M31">
        <v>0.38851305200000003</v>
      </c>
      <c r="N31">
        <v>0.37861977800000002</v>
      </c>
      <c r="O31">
        <v>0.34638967900000001</v>
      </c>
      <c r="P31">
        <v>0.102397036</v>
      </c>
      <c r="Q31">
        <v>90.451474730000001</v>
      </c>
      <c r="R31">
        <v>96.811283299999999</v>
      </c>
      <c r="S31">
        <v>96.811283299999999</v>
      </c>
      <c r="T31" s="23">
        <v>126.676749</v>
      </c>
      <c r="U31" s="31">
        <v>13.071547900000001</v>
      </c>
      <c r="V31">
        <v>3773.1633310000002</v>
      </c>
      <c r="W31">
        <v>5566.2205860000004</v>
      </c>
      <c r="X31">
        <v>2666.5957720000001</v>
      </c>
      <c r="Y31" s="23">
        <f t="shared" si="0"/>
        <v>9339.383917000001</v>
      </c>
    </row>
    <row r="32" spans="2:25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>
        <v>6.7721740600000002</v>
      </c>
      <c r="I32" s="22">
        <v>1.6218053999999999E-2</v>
      </c>
      <c r="J32">
        <v>1.7358374999999999E-2</v>
      </c>
      <c r="K32">
        <v>1.7358374999999999E-2</v>
      </c>
      <c r="L32">
        <v>2.2713288000000002E-2</v>
      </c>
      <c r="M32">
        <v>0.38068763900000002</v>
      </c>
      <c r="N32">
        <v>0.37099363499999999</v>
      </c>
      <c r="O32">
        <v>0.339412714</v>
      </c>
      <c r="P32">
        <v>0.100334559</v>
      </c>
      <c r="Q32">
        <v>88.629407270000002</v>
      </c>
      <c r="R32">
        <v>94.861102950000003</v>
      </c>
      <c r="S32">
        <v>94.861102950000003</v>
      </c>
      <c r="T32" s="23">
        <v>124.12495439999999</v>
      </c>
      <c r="U32" s="31">
        <v>12.8082756</v>
      </c>
      <c r="V32">
        <v>3716.2824009999999</v>
      </c>
      <c r="W32">
        <v>5457.0749370000003</v>
      </c>
      <c r="X32">
        <v>2612.888222</v>
      </c>
      <c r="Y32" s="23">
        <f t="shared" si="0"/>
        <v>9173.3573379999998</v>
      </c>
    </row>
    <row r="33" spans="2:25" ht="18" thickBot="1">
      <c r="B33" s="22" t="s">
        <v>64</v>
      </c>
      <c r="C33" s="22">
        <v>13</v>
      </c>
      <c r="D33">
        <v>40</v>
      </c>
      <c r="E33">
        <v>14</v>
      </c>
      <c r="F33">
        <v>15</v>
      </c>
      <c r="G33" s="23">
        <v>1200</v>
      </c>
      <c r="H33">
        <v>6.6408342100000004</v>
      </c>
      <c r="I33" s="22">
        <v>1.5880509000000001E-2</v>
      </c>
      <c r="J33">
        <v>1.6997096999999999E-2</v>
      </c>
      <c r="K33">
        <v>1.6997096999999999E-2</v>
      </c>
      <c r="L33">
        <v>2.2240558000000001E-2</v>
      </c>
      <c r="M33">
        <v>0.37330456699999998</v>
      </c>
      <c r="N33">
        <v>0.36379856900000002</v>
      </c>
      <c r="O33">
        <v>0.33283012899999997</v>
      </c>
      <c r="P33">
        <v>9.8388666999999999E-2</v>
      </c>
      <c r="Q33">
        <v>86.910289610000007</v>
      </c>
      <c r="R33">
        <v>93.021110980000003</v>
      </c>
      <c r="S33">
        <v>93.021110980000003</v>
      </c>
      <c r="T33" s="23">
        <v>121.7173404</v>
      </c>
      <c r="U33" s="31">
        <v>12.5598878</v>
      </c>
      <c r="V33">
        <v>3662.408371</v>
      </c>
      <c r="W33">
        <v>5354.064805</v>
      </c>
      <c r="X33">
        <v>2562.2171109999999</v>
      </c>
      <c r="Y33" s="23">
        <f t="shared" si="0"/>
        <v>9016.4731759999995</v>
      </c>
    </row>
    <row r="34" spans="2:25">
      <c r="B34" s="19" t="s">
        <v>65</v>
      </c>
      <c r="C34" s="19">
        <v>6</v>
      </c>
      <c r="D34" s="20">
        <v>20</v>
      </c>
      <c r="E34" s="20">
        <v>10</v>
      </c>
      <c r="F34" s="20">
        <v>6</v>
      </c>
      <c r="G34" s="21">
        <v>500</v>
      </c>
      <c r="H34" s="20">
        <v>4.0025016899999999</v>
      </c>
      <c r="I34" s="19">
        <v>9.3035170000000007E-3</v>
      </c>
      <c r="J34" s="20">
        <v>9.9576639999999998E-3</v>
      </c>
      <c r="K34" s="20">
        <v>9.9576639999999998E-3</v>
      </c>
      <c r="L34" s="20">
        <v>1.3029519999999999E-2</v>
      </c>
      <c r="M34" s="20">
        <v>0.22499464899999999</v>
      </c>
      <c r="N34" s="20">
        <v>0.21926528200000001</v>
      </c>
      <c r="O34" s="20">
        <v>0.200600273</v>
      </c>
      <c r="P34" s="20">
        <v>5.9299900000000003E-2</v>
      </c>
      <c r="Q34" s="20">
        <v>52.390933619999998</v>
      </c>
      <c r="R34" s="20">
        <v>56.074635960000002</v>
      </c>
      <c r="S34" s="20">
        <v>56.074635960000002</v>
      </c>
      <c r="T34" s="21">
        <v>73.373188979999995</v>
      </c>
      <c r="U34" s="30">
        <v>7.5693365999999997</v>
      </c>
      <c r="V34" s="20">
        <v>2524.7790639999998</v>
      </c>
      <c r="W34" s="20">
        <v>2193.1174820000001</v>
      </c>
      <c r="X34" s="20">
        <v>1544.1446659999999</v>
      </c>
      <c r="Y34" s="21">
        <f t="shared" si="0"/>
        <v>4717.8965459999999</v>
      </c>
    </row>
    <row r="35" spans="2:25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4.1339613399999999</v>
      </c>
      <c r="I35" s="22">
        <v>9.6216419999999997E-3</v>
      </c>
      <c r="J35">
        <v>1.0298157E-2</v>
      </c>
      <c r="K35">
        <v>1.0298157E-2</v>
      </c>
      <c r="L35">
        <v>1.3475052E-2</v>
      </c>
      <c r="M35">
        <v>0.23238445499999999</v>
      </c>
      <c r="N35">
        <v>0.22646691099999999</v>
      </c>
      <c r="O35">
        <v>0.207188861</v>
      </c>
      <c r="P35">
        <v>6.1247568000000002E-2</v>
      </c>
      <c r="Q35">
        <v>54.105165030000002</v>
      </c>
      <c r="R35">
        <v>57.909398109999998</v>
      </c>
      <c r="S35">
        <v>57.909398109999998</v>
      </c>
      <c r="T35" s="23">
        <v>75.773959809999994</v>
      </c>
      <c r="U35" s="31">
        <v>7.8184025899999998</v>
      </c>
      <c r="V35">
        <v>2584.6026200000001</v>
      </c>
      <c r="W35">
        <v>2261.4042340000001</v>
      </c>
      <c r="X35">
        <v>1594.9541280000001</v>
      </c>
      <c r="Y35" s="23">
        <f t="shared" si="0"/>
        <v>4846.0068540000002</v>
      </c>
    </row>
    <row r="36" spans="2:25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4.1857699899999998</v>
      </c>
      <c r="I36" s="22">
        <v>9.7418100000000001E-3</v>
      </c>
      <c r="J36">
        <v>1.0426774E-2</v>
      </c>
      <c r="K36">
        <v>1.0426774E-2</v>
      </c>
      <c r="L36">
        <v>1.3643346000000001E-2</v>
      </c>
      <c r="M36">
        <v>0.235296801</v>
      </c>
      <c r="N36">
        <v>0.22930509600000001</v>
      </c>
      <c r="O36">
        <v>0.20978544499999999</v>
      </c>
      <c r="P36">
        <v>6.2015149999999998E-2</v>
      </c>
      <c r="Q36">
        <v>54.74056762</v>
      </c>
      <c r="R36">
        <v>58.589477019999997</v>
      </c>
      <c r="S36">
        <v>58.589477019999997</v>
      </c>
      <c r="T36" s="23">
        <v>76.663837340000001</v>
      </c>
      <c r="U36" s="31">
        <v>7.9193701599999997</v>
      </c>
      <c r="V36">
        <v>2607.5359490000001</v>
      </c>
      <c r="W36">
        <v>2287.2999249999998</v>
      </c>
      <c r="X36">
        <v>1615.5515130000001</v>
      </c>
      <c r="Y36" s="23">
        <f t="shared" si="0"/>
        <v>4894.8358740000003</v>
      </c>
    </row>
    <row r="37" spans="2:25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4.1843318099999998</v>
      </c>
      <c r="I37" s="22">
        <v>9.7383130000000002E-3</v>
      </c>
      <c r="J37">
        <v>1.0423032E-2</v>
      </c>
      <c r="K37">
        <v>1.0423032E-2</v>
      </c>
      <c r="L37">
        <v>1.363845E-2</v>
      </c>
      <c r="M37">
        <v>0.235215957</v>
      </c>
      <c r="N37">
        <v>0.22922630999999999</v>
      </c>
      <c r="O37">
        <v>0.20971336600000001</v>
      </c>
      <c r="P37">
        <v>6.1993842E-2</v>
      </c>
      <c r="Q37">
        <v>54.721757740000001</v>
      </c>
      <c r="R37">
        <v>58.569344579999999</v>
      </c>
      <c r="S37">
        <v>58.569344579999999</v>
      </c>
      <c r="T37" s="23">
        <v>76.63749421</v>
      </c>
      <c r="U37" s="31">
        <v>7.9166495699999997</v>
      </c>
      <c r="V37">
        <v>2606.8848379999999</v>
      </c>
      <c r="W37">
        <v>2286.5521090000002</v>
      </c>
      <c r="X37">
        <v>1614.9965119999999</v>
      </c>
      <c r="Y37" s="23">
        <f t="shared" si="0"/>
        <v>4893.4369470000001</v>
      </c>
    </row>
    <row r="38" spans="2:25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4.14571223</v>
      </c>
      <c r="I38" s="22">
        <v>9.6444700000000005E-3</v>
      </c>
      <c r="J38">
        <v>1.032259E-2</v>
      </c>
      <c r="K38">
        <v>1.032259E-2</v>
      </c>
      <c r="L38">
        <v>1.3507022E-2</v>
      </c>
      <c r="M38">
        <v>0.23304501399999999</v>
      </c>
      <c r="N38">
        <v>0.227110649</v>
      </c>
      <c r="O38">
        <v>0.20777780100000001</v>
      </c>
      <c r="P38">
        <v>6.1421665E-2</v>
      </c>
      <c r="Q38">
        <v>54.216701299999997</v>
      </c>
      <c r="R38">
        <v>58.028776700000002</v>
      </c>
      <c r="S38">
        <v>58.028776700000002</v>
      </c>
      <c r="T38" s="23">
        <v>75.930165689999995</v>
      </c>
      <c r="U38" s="31">
        <v>7.8435817099999996</v>
      </c>
      <c r="V38">
        <v>2589.3818500000002</v>
      </c>
      <c r="W38">
        <v>2266.4690730000002</v>
      </c>
      <c r="X38">
        <v>1600.0906689999999</v>
      </c>
      <c r="Y38" s="23">
        <f t="shared" si="0"/>
        <v>4855.850923</v>
      </c>
    </row>
    <row r="39" spans="2:25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4.0847797100000003</v>
      </c>
      <c r="I39" s="22">
        <v>9.5042579999999998E-3</v>
      </c>
      <c r="J39">
        <v>1.0172520000000001E-2</v>
      </c>
      <c r="K39">
        <v>1.0172520000000001E-2</v>
      </c>
      <c r="L39">
        <v>1.3310656000000001E-2</v>
      </c>
      <c r="M39">
        <v>0.22961978399999999</v>
      </c>
      <c r="N39">
        <v>0.22377264099999999</v>
      </c>
      <c r="O39">
        <v>0.20472394099999999</v>
      </c>
      <c r="P39">
        <v>6.0518906999999997E-2</v>
      </c>
      <c r="Q39">
        <v>53.476666850000001</v>
      </c>
      <c r="R39">
        <v>57.236709079999997</v>
      </c>
      <c r="S39">
        <v>57.236709079999997</v>
      </c>
      <c r="T39" s="23">
        <v>74.893751870000003</v>
      </c>
      <c r="U39" s="31">
        <v>7.7243237000000002</v>
      </c>
      <c r="V39">
        <v>2562.441444</v>
      </c>
      <c r="W39">
        <v>2236.1835940000001</v>
      </c>
      <c r="X39">
        <v>1575.762035</v>
      </c>
      <c r="Y39" s="23">
        <f t="shared" si="0"/>
        <v>4798.6250380000001</v>
      </c>
    </row>
    <row r="40" spans="2:25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4.0108536299999997</v>
      </c>
      <c r="I40" s="22">
        <v>9.3224829999999995E-3</v>
      </c>
      <c r="J40">
        <v>9.9779629999999994E-3</v>
      </c>
      <c r="K40">
        <v>9.9779629999999994E-3</v>
      </c>
      <c r="L40">
        <v>1.3056081000000001E-2</v>
      </c>
      <c r="M40">
        <v>0.22546414100000001</v>
      </c>
      <c r="N40">
        <v>0.21972281900000001</v>
      </c>
      <c r="O40">
        <v>0.20101886099999999</v>
      </c>
      <c r="P40">
        <v>5.942364E-2</v>
      </c>
      <c r="Q40">
        <v>52.490824119999999</v>
      </c>
      <c r="R40">
        <v>56.181549939999996</v>
      </c>
      <c r="S40">
        <v>56.181549939999996</v>
      </c>
      <c r="T40" s="23">
        <v>73.513085020000005</v>
      </c>
      <c r="U40" s="31">
        <v>7.5857913200000002</v>
      </c>
      <c r="V40">
        <v>2528.4730730000001</v>
      </c>
      <c r="W40">
        <v>2197.2336500000001</v>
      </c>
      <c r="X40">
        <v>1547.5014289999999</v>
      </c>
      <c r="Y40" s="23">
        <f t="shared" si="0"/>
        <v>4725.7067230000002</v>
      </c>
    </row>
    <row r="41" spans="2:25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3.9300158000000001</v>
      </c>
      <c r="I41" s="22">
        <v>9.1268040000000005E-3</v>
      </c>
      <c r="J41">
        <v>9.7685270000000008E-3</v>
      </c>
      <c r="K41">
        <v>9.7685270000000008E-3</v>
      </c>
      <c r="L41">
        <v>1.2782035000000001E-2</v>
      </c>
      <c r="M41">
        <v>0.220919962</v>
      </c>
      <c r="N41">
        <v>0.21529435499999999</v>
      </c>
      <c r="O41">
        <v>0.196967372</v>
      </c>
      <c r="P41">
        <v>5.8225970000000002E-2</v>
      </c>
      <c r="Q41">
        <v>51.433259980000003</v>
      </c>
      <c r="R41">
        <v>55.049626529999998</v>
      </c>
      <c r="S41">
        <v>55.049626529999998</v>
      </c>
      <c r="T41" s="23">
        <v>72.031972780000004</v>
      </c>
      <c r="U41" s="31">
        <v>7.4328751300000002</v>
      </c>
      <c r="V41">
        <v>2491.437484</v>
      </c>
      <c r="W41">
        <v>2155.12527</v>
      </c>
      <c r="X41">
        <v>1516.306527</v>
      </c>
      <c r="Y41" s="23">
        <f t="shared" si="0"/>
        <v>4646.5627540000005</v>
      </c>
    </row>
    <row r="42" spans="2:25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3.8470241700000001</v>
      </c>
      <c r="I42" s="22">
        <v>8.9262339999999999E-3</v>
      </c>
      <c r="J42">
        <v>9.5538540000000005E-3</v>
      </c>
      <c r="K42">
        <v>9.5538540000000005E-3</v>
      </c>
      <c r="L42">
        <v>1.2501138E-2</v>
      </c>
      <c r="M42">
        <v>0.21625471199999999</v>
      </c>
      <c r="N42">
        <v>0.21074790299999999</v>
      </c>
      <c r="O42">
        <v>0.19280793700000001</v>
      </c>
      <c r="P42">
        <v>5.6996390000000001E-2</v>
      </c>
      <c r="Q42">
        <v>50.347307829999998</v>
      </c>
      <c r="R42">
        <v>53.88731911</v>
      </c>
      <c r="S42">
        <v>53.88731911</v>
      </c>
      <c r="T42" s="23">
        <v>70.511103300000002</v>
      </c>
      <c r="U42" s="31">
        <v>7.2758994699999997</v>
      </c>
      <c r="V42">
        <v>2453.2319269999998</v>
      </c>
      <c r="W42">
        <v>2111.861652</v>
      </c>
      <c r="X42">
        <v>1484.283492</v>
      </c>
      <c r="Y42" s="23">
        <f t="shared" si="0"/>
        <v>4565.0935790000003</v>
      </c>
    </row>
    <row r="43" spans="2:25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3.7639213800000002</v>
      </c>
      <c r="I43" s="22">
        <v>8.7257380000000002E-3</v>
      </c>
      <c r="J43">
        <v>9.3392609999999997E-3</v>
      </c>
      <c r="K43">
        <v>9.3392609999999997E-3</v>
      </c>
      <c r="L43">
        <v>1.2220343999999999E-2</v>
      </c>
      <c r="M43">
        <v>0.21158321299999999</v>
      </c>
      <c r="N43">
        <v>0.20619536199999999</v>
      </c>
      <c r="O43">
        <v>0.18864293200000001</v>
      </c>
      <c r="P43">
        <v>5.5765163999999999E-2</v>
      </c>
      <c r="Q43">
        <v>49.259807039999998</v>
      </c>
      <c r="R43">
        <v>52.723354139999998</v>
      </c>
      <c r="S43">
        <v>52.723354139999998</v>
      </c>
      <c r="T43" s="23">
        <v>68.988064940000001</v>
      </c>
      <c r="U43" s="31">
        <v>7.1187201199999999</v>
      </c>
      <c r="V43">
        <v>2414.7851879999998</v>
      </c>
      <c r="W43">
        <v>2068.508362</v>
      </c>
      <c r="X43">
        <v>1452.2189040000001</v>
      </c>
      <c r="Y43" s="23">
        <f t="shared" si="0"/>
        <v>4483.2935500000003</v>
      </c>
    </row>
    <row r="44" spans="2:25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3.6827248400000001</v>
      </c>
      <c r="I44" s="22">
        <v>8.5301700000000001E-3</v>
      </c>
      <c r="J44">
        <v>9.1299410000000008E-3</v>
      </c>
      <c r="K44">
        <v>9.1299410000000008E-3</v>
      </c>
      <c r="L44">
        <v>1.1946451E-2</v>
      </c>
      <c r="M44">
        <v>0.20701887099999999</v>
      </c>
      <c r="N44">
        <v>0.20174724699999999</v>
      </c>
      <c r="O44">
        <v>0.18457346499999999</v>
      </c>
      <c r="P44">
        <v>5.4562179000000002E-2</v>
      </c>
      <c r="Q44">
        <v>48.197152770000002</v>
      </c>
      <c r="R44">
        <v>51.585982710000003</v>
      </c>
      <c r="S44">
        <v>51.585982710000003</v>
      </c>
      <c r="T44" s="23">
        <v>67.499824009999998</v>
      </c>
      <c r="U44" s="31">
        <v>6.9651531699999998</v>
      </c>
      <c r="V44">
        <v>2377.03062</v>
      </c>
      <c r="W44">
        <v>2026.1177299999999</v>
      </c>
      <c r="X44">
        <v>1420.891247</v>
      </c>
      <c r="Y44" s="23">
        <f t="shared" si="0"/>
        <v>4403.1483499999995</v>
      </c>
    </row>
    <row r="45" spans="2:25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3.6046028699999999</v>
      </c>
      <c r="I45" s="22">
        <v>8.3423160000000007E-3</v>
      </c>
      <c r="J45">
        <v>8.9288800000000001E-3</v>
      </c>
      <c r="K45">
        <v>8.9288800000000001E-3</v>
      </c>
      <c r="L45">
        <v>1.1683364E-2</v>
      </c>
      <c r="M45">
        <v>0.20262736100000001</v>
      </c>
      <c r="N45">
        <v>0.19746756500000001</v>
      </c>
      <c r="O45">
        <v>0.18065809199999999</v>
      </c>
      <c r="P45">
        <v>5.3404747000000002E-2</v>
      </c>
      <c r="Q45">
        <v>47.174675610000001</v>
      </c>
      <c r="R45">
        <v>50.491613309999998</v>
      </c>
      <c r="S45">
        <v>50.491613309999998</v>
      </c>
      <c r="T45" s="23">
        <v>66.067850849999999</v>
      </c>
      <c r="U45" s="31">
        <v>6.8174054100000001</v>
      </c>
      <c r="V45">
        <v>2340.5235290000001</v>
      </c>
      <c r="W45">
        <v>1985.302508</v>
      </c>
      <c r="X45">
        <v>1390.750704</v>
      </c>
      <c r="Y45" s="23">
        <f t="shared" si="0"/>
        <v>4325.8260369999998</v>
      </c>
    </row>
    <row r="46" spans="2:25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3.5297933000000001</v>
      </c>
      <c r="I46" s="22">
        <v>8.1627179999999994E-3</v>
      </c>
      <c r="J46">
        <v>8.7366530000000005E-3</v>
      </c>
      <c r="K46">
        <v>8.7366530000000005E-3</v>
      </c>
      <c r="L46">
        <v>1.1431837E-2</v>
      </c>
      <c r="M46">
        <v>0.19842205299999999</v>
      </c>
      <c r="N46">
        <v>0.193369343</v>
      </c>
      <c r="O46">
        <v>0.17690873200000001</v>
      </c>
      <c r="P46">
        <v>5.2296389999999998E-2</v>
      </c>
      <c r="Q46">
        <v>46.195535390000003</v>
      </c>
      <c r="R46">
        <v>49.44362795</v>
      </c>
      <c r="S46">
        <v>49.44362795</v>
      </c>
      <c r="T46" s="23">
        <v>64.696570840000007</v>
      </c>
      <c r="U46" s="31">
        <v>6.6759233699999996</v>
      </c>
      <c r="V46">
        <v>2305.3921789999999</v>
      </c>
      <c r="W46">
        <v>1946.1906879999999</v>
      </c>
      <c r="X46">
        <v>1361.888367</v>
      </c>
      <c r="Y46" s="23">
        <f t="shared" si="0"/>
        <v>4251.5828670000001</v>
      </c>
    </row>
    <row r="47" spans="2:25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3.4587351700000002</v>
      </c>
      <c r="I47" s="22">
        <v>7.9923849999999994E-3</v>
      </c>
      <c r="J47">
        <v>8.5543440000000002E-3</v>
      </c>
      <c r="K47">
        <v>8.5543440000000002E-3</v>
      </c>
      <c r="L47">
        <v>1.1193287999999999E-2</v>
      </c>
      <c r="M47">
        <v>0.19442762599999999</v>
      </c>
      <c r="N47">
        <v>0.18947663200000001</v>
      </c>
      <c r="O47">
        <v>0.17334738899999999</v>
      </c>
      <c r="P47">
        <v>5.1243613E-2</v>
      </c>
      <c r="Q47">
        <v>45.265469099999997</v>
      </c>
      <c r="R47">
        <v>48.448166999999998</v>
      </c>
      <c r="S47">
        <v>48.448166999999998</v>
      </c>
      <c r="T47" s="23">
        <v>63.39401857</v>
      </c>
      <c r="U47" s="31">
        <v>6.5415380299999999</v>
      </c>
      <c r="V47">
        <v>2271.8616229999998</v>
      </c>
      <c r="W47">
        <v>1909.0145319999999</v>
      </c>
      <c r="X47">
        <v>1334.4737580000001</v>
      </c>
      <c r="Y47" s="23">
        <f t="shared" si="0"/>
        <v>4180.8761549999999</v>
      </c>
    </row>
    <row r="48" spans="2:25" ht="18" thickBot="1">
      <c r="B48" s="24" t="s">
        <v>65</v>
      </c>
      <c r="C48" s="24">
        <v>6</v>
      </c>
      <c r="D48" s="25">
        <v>20</v>
      </c>
      <c r="E48" s="25">
        <v>10</v>
      </c>
      <c r="F48" s="25">
        <v>6</v>
      </c>
      <c r="G48" s="26">
        <v>1200</v>
      </c>
      <c r="H48" s="25">
        <v>3.3913276200000002</v>
      </c>
      <c r="I48" s="24">
        <v>7.8310399999999992E-3</v>
      </c>
      <c r="J48" s="25">
        <v>8.381655E-3</v>
      </c>
      <c r="K48" s="25">
        <v>8.381655E-3</v>
      </c>
      <c r="L48" s="25">
        <v>1.0967325E-2</v>
      </c>
      <c r="M48" s="25">
        <v>0.19063841200000001</v>
      </c>
      <c r="N48" s="25">
        <v>0.185783908</v>
      </c>
      <c r="O48" s="25">
        <v>0.169969009</v>
      </c>
      <c r="P48" s="25">
        <v>5.0244922999999997E-2</v>
      </c>
      <c r="Q48" s="25">
        <v>44.38318383</v>
      </c>
      <c r="R48" s="25">
        <v>47.503846629999998</v>
      </c>
      <c r="S48" s="25">
        <v>47.503846629999998</v>
      </c>
      <c r="T48" s="26">
        <v>62.158383319999999</v>
      </c>
      <c r="U48" s="32">
        <v>6.4140567099999997</v>
      </c>
      <c r="V48" s="25">
        <v>2239.904837</v>
      </c>
      <c r="W48" s="25">
        <v>1873.7251000000001</v>
      </c>
      <c r="X48" s="25">
        <v>1308.4675689999999</v>
      </c>
      <c r="Y48" s="26">
        <f t="shared" si="0"/>
        <v>4113.6299369999997</v>
      </c>
    </row>
    <row r="49" spans="2:25">
      <c r="B49" s="22" t="s">
        <v>66</v>
      </c>
      <c r="C49" s="22">
        <v>7</v>
      </c>
      <c r="D49">
        <v>26</v>
      </c>
      <c r="E49">
        <v>13</v>
      </c>
      <c r="F49">
        <v>8</v>
      </c>
      <c r="G49" s="23">
        <v>500</v>
      </c>
      <c r="H49">
        <v>5.1425877199999999</v>
      </c>
      <c r="I49" s="22">
        <v>1.2100311000000001E-2</v>
      </c>
      <c r="J49">
        <v>1.2951106E-2</v>
      </c>
      <c r="K49">
        <v>1.2951106E-2</v>
      </c>
      <c r="L49">
        <v>1.6946413E-2</v>
      </c>
      <c r="M49">
        <v>0.28908287999999999</v>
      </c>
      <c r="N49">
        <v>0.28172154100000002</v>
      </c>
      <c r="O49">
        <v>0.25773992800000001</v>
      </c>
      <c r="P49">
        <v>7.6191083000000007E-2</v>
      </c>
      <c r="Q49">
        <v>67.314143540000003</v>
      </c>
      <c r="R49">
        <v>72.047124049999994</v>
      </c>
      <c r="S49">
        <v>72.047124049999994</v>
      </c>
      <c r="T49" s="23">
        <v>94.273055159999998</v>
      </c>
      <c r="U49" s="31">
        <v>9.7254118999999992</v>
      </c>
      <c r="V49" s="20">
        <v>3031.4538320000001</v>
      </c>
      <c r="W49" s="20">
        <v>17125.714820000001</v>
      </c>
      <c r="X49" s="20">
        <v>1983.9840280000001</v>
      </c>
      <c r="Y49" s="21">
        <f t="shared" si="0"/>
        <v>20157.168652</v>
      </c>
    </row>
    <row r="50" spans="2:25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5.3156066300000004</v>
      </c>
      <c r="I50" s="22">
        <v>1.2529678000000001E-2</v>
      </c>
      <c r="J50">
        <v>1.3410662E-2</v>
      </c>
      <c r="K50">
        <v>1.3410662E-2</v>
      </c>
      <c r="L50">
        <v>1.7547738E-2</v>
      </c>
      <c r="M50">
        <v>0.29880888</v>
      </c>
      <c r="N50">
        <v>0.29119987400000003</v>
      </c>
      <c r="O50">
        <v>0.26641141600000001</v>
      </c>
      <c r="P50">
        <v>7.8754481000000001E-2</v>
      </c>
      <c r="Q50">
        <v>69.570798580000002</v>
      </c>
      <c r="R50">
        <v>74.462448640000005</v>
      </c>
      <c r="S50">
        <v>74.462448640000005</v>
      </c>
      <c r="T50" s="23">
        <v>97.433487040000003</v>
      </c>
      <c r="U50" s="31">
        <v>10.053182400000001</v>
      </c>
      <c r="V50">
        <v>3106.001354</v>
      </c>
      <c r="W50">
        <v>17696.298419999999</v>
      </c>
      <c r="X50">
        <v>2050.8492099999999</v>
      </c>
      <c r="Y50" s="23">
        <f t="shared" si="0"/>
        <v>20802.299773999999</v>
      </c>
    </row>
    <row r="51" spans="2:25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5.3840063200000001</v>
      </c>
      <c r="I51" s="22">
        <v>1.2692971000000001E-2</v>
      </c>
      <c r="J51">
        <v>1.3585437000000001E-2</v>
      </c>
      <c r="K51">
        <v>1.3585437000000001E-2</v>
      </c>
      <c r="L51">
        <v>1.7776429E-2</v>
      </c>
      <c r="M51">
        <v>0.30265386599999999</v>
      </c>
      <c r="N51">
        <v>0.29494694900000001</v>
      </c>
      <c r="O51">
        <v>0.26983952</v>
      </c>
      <c r="P51">
        <v>7.9767870000000005E-2</v>
      </c>
      <c r="Q51">
        <v>70.413358450000004</v>
      </c>
      <c r="R51">
        <v>75.364250429999998</v>
      </c>
      <c r="S51">
        <v>75.364250429999998</v>
      </c>
      <c r="T51" s="23">
        <v>98.6134871</v>
      </c>
      <c r="U51" s="31">
        <v>10.1862263</v>
      </c>
      <c r="V51">
        <v>3134.7347880000002</v>
      </c>
      <c r="W51">
        <v>17913.61464</v>
      </c>
      <c r="X51">
        <v>2077.9901650000002</v>
      </c>
      <c r="Y51" s="23">
        <f t="shared" si="0"/>
        <v>21048.349428000001</v>
      </c>
    </row>
    <row r="52" spans="2:25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5.3819325999999998</v>
      </c>
      <c r="I52" s="22">
        <v>1.2687797000000001E-2</v>
      </c>
      <c r="J52">
        <v>1.3579898999999999E-2</v>
      </c>
      <c r="K52">
        <v>1.3579898999999999E-2</v>
      </c>
      <c r="L52">
        <v>1.7769184E-2</v>
      </c>
      <c r="M52">
        <v>0.30253729400000001</v>
      </c>
      <c r="N52">
        <v>0.294833346</v>
      </c>
      <c r="O52">
        <v>0.26973558800000003</v>
      </c>
      <c r="P52">
        <v>7.9737146999999994E-2</v>
      </c>
      <c r="Q52">
        <v>70.38623604</v>
      </c>
      <c r="R52">
        <v>75.335221000000004</v>
      </c>
      <c r="S52">
        <v>75.335221000000004</v>
      </c>
      <c r="T52" s="23">
        <v>98.575502330000006</v>
      </c>
      <c r="U52" s="31">
        <v>10.182303599999999</v>
      </c>
      <c r="V52">
        <v>3133.8457149999999</v>
      </c>
      <c r="W52">
        <v>17906.764230000001</v>
      </c>
      <c r="X52">
        <v>2077.189934</v>
      </c>
      <c r="Y52" s="23">
        <f t="shared" si="0"/>
        <v>21040.609945</v>
      </c>
    </row>
    <row r="53" spans="2:25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5.3321276900000001</v>
      </c>
      <c r="I53" s="22">
        <v>1.2563619E-2</v>
      </c>
      <c r="J53">
        <v>1.3446990000000001E-2</v>
      </c>
      <c r="K53">
        <v>1.3446990000000001E-2</v>
      </c>
      <c r="L53">
        <v>1.7595274000000001E-2</v>
      </c>
      <c r="M53">
        <v>0.29973758499999997</v>
      </c>
      <c r="N53">
        <v>0.29210492999999998</v>
      </c>
      <c r="O53">
        <v>0.26723942899999997</v>
      </c>
      <c r="P53">
        <v>7.8999252000000006E-2</v>
      </c>
      <c r="Q53">
        <v>69.734877420000004</v>
      </c>
      <c r="R53">
        <v>74.638064159999999</v>
      </c>
      <c r="S53">
        <v>74.638064159999999</v>
      </c>
      <c r="T53" s="23">
        <v>97.663278469999995</v>
      </c>
      <c r="U53" s="31">
        <v>10.0880747</v>
      </c>
      <c r="V53">
        <v>3112.472272</v>
      </c>
      <c r="W53">
        <v>17742.241099999999</v>
      </c>
      <c r="X53">
        <v>2057.9672390000001</v>
      </c>
      <c r="Y53" s="23">
        <f t="shared" si="0"/>
        <v>20854.713371999998</v>
      </c>
    </row>
    <row r="54" spans="2:25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5.2537749900000001</v>
      </c>
      <c r="I54" s="22">
        <v>1.2378336E-2</v>
      </c>
      <c r="J54">
        <v>1.3248678999999999E-2</v>
      </c>
      <c r="K54">
        <v>1.3248678999999999E-2</v>
      </c>
      <c r="L54">
        <v>1.7335784999999999E-2</v>
      </c>
      <c r="M54">
        <v>0.29533310699999998</v>
      </c>
      <c r="N54">
        <v>0.287812609</v>
      </c>
      <c r="O54">
        <v>0.26331249299999998</v>
      </c>
      <c r="P54">
        <v>7.7838401000000002E-2</v>
      </c>
      <c r="Q54">
        <v>68.780816110000004</v>
      </c>
      <c r="R54">
        <v>73.616921059999996</v>
      </c>
      <c r="S54">
        <v>73.616921059999996</v>
      </c>
      <c r="T54" s="23">
        <v>96.327121320000003</v>
      </c>
      <c r="U54" s="31">
        <v>9.9348933699999993</v>
      </c>
      <c r="V54">
        <v>3079.6196359999999</v>
      </c>
      <c r="W54">
        <v>17495.13507</v>
      </c>
      <c r="X54">
        <v>2026.718247</v>
      </c>
      <c r="Y54" s="23">
        <f t="shared" si="0"/>
        <v>20574.754706</v>
      </c>
    </row>
    <row r="55" spans="2:25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5.1587413299999998</v>
      </c>
      <c r="I55" s="22">
        <v>1.2138754E-2</v>
      </c>
      <c r="J55">
        <v>1.2992251999999999E-2</v>
      </c>
      <c r="K55">
        <v>1.2992251999999999E-2</v>
      </c>
      <c r="L55">
        <v>1.7000253E-2</v>
      </c>
      <c r="M55">
        <v>0.28999093100000001</v>
      </c>
      <c r="N55">
        <v>0.28260646900000003</v>
      </c>
      <c r="O55">
        <v>0.25854952599999997</v>
      </c>
      <c r="P55">
        <v>7.6430410000000004E-2</v>
      </c>
      <c r="Q55">
        <v>67.513452650000005</v>
      </c>
      <c r="R55">
        <v>72.260446950000002</v>
      </c>
      <c r="S55">
        <v>72.260446950000002</v>
      </c>
      <c r="T55" s="23">
        <v>94.552186379999995</v>
      </c>
      <c r="U55" s="31">
        <v>9.7568097500000004</v>
      </c>
      <c r="V55">
        <v>3038.2970660000001</v>
      </c>
      <c r="W55">
        <v>17177.099750000001</v>
      </c>
      <c r="X55">
        <v>1990.389189</v>
      </c>
      <c r="Y55" s="23">
        <f t="shared" si="0"/>
        <v>20215.396816</v>
      </c>
    </row>
    <row r="56" spans="2:25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5.0549066199999997</v>
      </c>
      <c r="I56" s="22">
        <v>1.1881190999999999E-2</v>
      </c>
      <c r="J56">
        <v>1.2716579E-2</v>
      </c>
      <c r="K56">
        <v>1.2716579E-2</v>
      </c>
      <c r="L56">
        <v>1.6639536999999999E-2</v>
      </c>
      <c r="M56">
        <v>0.28415401800000001</v>
      </c>
      <c r="N56">
        <v>0.27691819000000001</v>
      </c>
      <c r="O56">
        <v>0.25334546299999999</v>
      </c>
      <c r="P56">
        <v>7.4892025000000001E-2</v>
      </c>
      <c r="Q56">
        <v>66.155026640000003</v>
      </c>
      <c r="R56">
        <v>70.806507530000005</v>
      </c>
      <c r="S56">
        <v>70.806507530000005</v>
      </c>
      <c r="T56" s="23">
        <v>92.649718890000003</v>
      </c>
      <c r="U56" s="31">
        <v>9.5603919699999995</v>
      </c>
      <c r="V56">
        <v>2993.283273</v>
      </c>
      <c r="W56">
        <v>16833.95189</v>
      </c>
      <c r="X56">
        <v>1950.319962</v>
      </c>
      <c r="Y56" s="23">
        <f t="shared" si="0"/>
        <v>19827.235163000001</v>
      </c>
    </row>
    <row r="57" spans="2:25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4.9479119000000003</v>
      </c>
      <c r="I57" s="22">
        <v>1.1616359999999999E-2</v>
      </c>
      <c r="J57">
        <v>1.2433127E-2</v>
      </c>
      <c r="K57">
        <v>1.2433127E-2</v>
      </c>
      <c r="L57">
        <v>1.6268642E-2</v>
      </c>
      <c r="M57">
        <v>0.27813946899999997</v>
      </c>
      <c r="N57">
        <v>0.27105679799999999</v>
      </c>
      <c r="O57">
        <v>0.247983024</v>
      </c>
      <c r="P57">
        <v>7.3306821999999994E-2</v>
      </c>
      <c r="Q57">
        <v>64.755010679999998</v>
      </c>
      <c r="R57">
        <v>69.308053880000003</v>
      </c>
      <c r="S57">
        <v>69.308053880000003</v>
      </c>
      <c r="T57" s="23">
        <v>90.6890049</v>
      </c>
      <c r="U57" s="31">
        <v>9.3580140699999994</v>
      </c>
      <c r="V57">
        <v>2946.6899389999999</v>
      </c>
      <c r="W57">
        <v>16480.28746</v>
      </c>
      <c r="X57">
        <v>1909.03487</v>
      </c>
      <c r="Y57" s="23">
        <f t="shared" si="0"/>
        <v>19426.977398999999</v>
      </c>
    </row>
    <row r="58" spans="2:25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4.8413748700000001</v>
      </c>
      <c r="I58" s="22">
        <v>1.1353246000000001E-2</v>
      </c>
      <c r="J58">
        <v>1.2151514E-2</v>
      </c>
      <c r="K58">
        <v>1.2151514E-2</v>
      </c>
      <c r="L58">
        <v>1.5900154E-2</v>
      </c>
      <c r="M58">
        <v>0.27215064999999999</v>
      </c>
      <c r="N58">
        <v>0.26522048100000001</v>
      </c>
      <c r="O58">
        <v>0.242643525</v>
      </c>
      <c r="P58">
        <v>7.1728400999999997E-2</v>
      </c>
      <c r="Q58">
        <v>63.360814820000002</v>
      </c>
      <c r="R58">
        <v>67.815829570000005</v>
      </c>
      <c r="S58">
        <v>67.815829570000005</v>
      </c>
      <c r="T58" s="23">
        <v>88.736441959999993</v>
      </c>
      <c r="U58" s="31">
        <v>9.1565136099999993</v>
      </c>
      <c r="V58">
        <v>2900.0788560000001</v>
      </c>
      <c r="W58">
        <v>16128.07444</v>
      </c>
      <c r="X58">
        <v>1867.928776</v>
      </c>
      <c r="Y58" s="23">
        <f t="shared" si="0"/>
        <v>19028.153296</v>
      </c>
    </row>
    <row r="59" spans="2:25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4.7368337900000004</v>
      </c>
      <c r="I59" s="22">
        <v>1.109564E-2</v>
      </c>
      <c r="J59">
        <v>1.1875794E-2</v>
      </c>
      <c r="K59">
        <v>1.1875794E-2</v>
      </c>
      <c r="L59">
        <v>1.5539377E-2</v>
      </c>
      <c r="M59">
        <v>0.26627402999999999</v>
      </c>
      <c r="N59">
        <v>0.25949350700000001</v>
      </c>
      <c r="O59">
        <v>0.23740406</v>
      </c>
      <c r="P59">
        <v>7.0179551000000007E-2</v>
      </c>
      <c r="Q59">
        <v>61.992663030000003</v>
      </c>
      <c r="R59">
        <v>66.351480510000002</v>
      </c>
      <c r="S59">
        <v>66.351480510000002</v>
      </c>
      <c r="T59" s="23">
        <v>86.820353549999993</v>
      </c>
      <c r="U59" s="31">
        <v>8.9587935299999994</v>
      </c>
      <c r="V59">
        <v>2854.124644</v>
      </c>
      <c r="W59">
        <v>15782.413909999999</v>
      </c>
      <c r="X59">
        <v>1827.5938799999999</v>
      </c>
      <c r="Y59" s="23">
        <f t="shared" si="0"/>
        <v>18636.538553999999</v>
      </c>
    </row>
    <row r="60" spans="2:25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4.6366806900000004</v>
      </c>
      <c r="I60" s="22">
        <v>1.0849373000000001E-2</v>
      </c>
      <c r="J60">
        <v>1.1612213E-2</v>
      </c>
      <c r="K60">
        <v>1.1612213E-2</v>
      </c>
      <c r="L60">
        <v>1.5194482E-2</v>
      </c>
      <c r="M60">
        <v>0.26064407299999998</v>
      </c>
      <c r="N60">
        <v>0.254006913</v>
      </c>
      <c r="O60">
        <v>0.23238451399999999</v>
      </c>
      <c r="P60">
        <v>6.8695711000000007E-2</v>
      </c>
      <c r="Q60">
        <v>60.681816140000002</v>
      </c>
      <c r="R60">
        <v>64.948465580000004</v>
      </c>
      <c r="S60">
        <v>64.948465580000004</v>
      </c>
      <c r="T60" s="23">
        <v>84.984520329999995</v>
      </c>
      <c r="U60" s="31">
        <v>8.7693810699999997</v>
      </c>
      <c r="V60">
        <v>2809.8911389999998</v>
      </c>
      <c r="W60">
        <v>15451.209650000001</v>
      </c>
      <c r="X60">
        <v>1788.9537379999999</v>
      </c>
      <c r="Y60" s="23">
        <f t="shared" si="0"/>
        <v>18261.100789</v>
      </c>
    </row>
    <row r="61" spans="2:25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4.5403905299999998</v>
      </c>
      <c r="I61" s="22">
        <v>1.0613108E-2</v>
      </c>
      <c r="J61">
        <v>1.1359335E-2</v>
      </c>
      <c r="K61">
        <v>1.1359335E-2</v>
      </c>
      <c r="L61">
        <v>1.4863595E-2</v>
      </c>
      <c r="M61">
        <v>0.25523126600000001</v>
      </c>
      <c r="N61">
        <v>0.24873194000000001</v>
      </c>
      <c r="O61">
        <v>0.22755857400000001</v>
      </c>
      <c r="P61">
        <v>6.7269103999999996E-2</v>
      </c>
      <c r="Q61">
        <v>59.421547889999999</v>
      </c>
      <c r="R61">
        <v>63.599585580000003</v>
      </c>
      <c r="S61">
        <v>63.599585580000003</v>
      </c>
      <c r="T61" s="23">
        <v>83.2195222</v>
      </c>
      <c r="U61" s="31">
        <v>8.5872729499999991</v>
      </c>
      <c r="V61">
        <v>2767.1671059999999</v>
      </c>
      <c r="W61">
        <v>15132.752560000001</v>
      </c>
      <c r="X61">
        <v>1751.803682</v>
      </c>
      <c r="Y61" s="23">
        <f t="shared" si="0"/>
        <v>17899.919666000002</v>
      </c>
    </row>
    <row r="62" spans="2:25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4.4485964400000002</v>
      </c>
      <c r="I62" s="22">
        <v>1.0388325E-2</v>
      </c>
      <c r="J62">
        <v>1.1118747999999999E-2</v>
      </c>
      <c r="K62">
        <v>1.1118747999999999E-2</v>
      </c>
      <c r="L62">
        <v>1.4548788E-2</v>
      </c>
      <c r="M62">
        <v>0.25007119799999999</v>
      </c>
      <c r="N62">
        <v>0.243703271</v>
      </c>
      <c r="O62">
        <v>0.222957972</v>
      </c>
      <c r="P62">
        <v>6.5909110000000007E-2</v>
      </c>
      <c r="Q62">
        <v>58.220088879999999</v>
      </c>
      <c r="R62">
        <v>62.313649779999999</v>
      </c>
      <c r="S62">
        <v>62.313649779999999</v>
      </c>
      <c r="T62" s="23">
        <v>81.536886030000005</v>
      </c>
      <c r="U62" s="31">
        <v>8.4136705500000009</v>
      </c>
      <c r="V62">
        <v>2726.2522829999998</v>
      </c>
      <c r="W62">
        <v>14829.130279999999</v>
      </c>
      <c r="X62">
        <v>1716.388792</v>
      </c>
      <c r="Y62" s="23">
        <f t="shared" si="0"/>
        <v>17555.382562999999</v>
      </c>
    </row>
    <row r="63" spans="2:25" ht="18" thickBot="1">
      <c r="B63" s="22" t="s">
        <v>66</v>
      </c>
      <c r="C63" s="22">
        <v>7</v>
      </c>
      <c r="D63">
        <v>26</v>
      </c>
      <c r="E63">
        <v>13</v>
      </c>
      <c r="F63">
        <v>8</v>
      </c>
      <c r="G63" s="23">
        <v>1200</v>
      </c>
      <c r="H63">
        <v>4.3621094600000001</v>
      </c>
      <c r="I63" s="22">
        <v>1.0176937E-2</v>
      </c>
      <c r="J63">
        <v>1.0892496E-2</v>
      </c>
      <c r="K63">
        <v>1.0892496E-2</v>
      </c>
      <c r="L63">
        <v>1.425274E-2</v>
      </c>
      <c r="M63">
        <v>0.24520946099999999</v>
      </c>
      <c r="N63">
        <v>0.238965335</v>
      </c>
      <c r="O63">
        <v>0.21862335399999999</v>
      </c>
      <c r="P63">
        <v>6.4627744000000001E-2</v>
      </c>
      <c r="Q63">
        <v>57.088047680000003</v>
      </c>
      <c r="R63">
        <v>61.102012690000002</v>
      </c>
      <c r="S63">
        <v>61.102012690000002</v>
      </c>
      <c r="T63" s="23">
        <v>79.951469110000005</v>
      </c>
      <c r="U63" s="31">
        <v>8.2501081900000006</v>
      </c>
      <c r="V63" s="25">
        <v>2687.5317799999998</v>
      </c>
      <c r="W63" s="25">
        <v>14543.027969999999</v>
      </c>
      <c r="X63" s="25">
        <v>1683.0220710000001</v>
      </c>
      <c r="Y63" s="26">
        <f t="shared" si="0"/>
        <v>17230.55975</v>
      </c>
    </row>
    <row r="64" spans="2:25">
      <c r="B64" s="19" t="s">
        <v>67</v>
      </c>
      <c r="C64" s="19">
        <v>86</v>
      </c>
      <c r="D64" s="20">
        <v>170</v>
      </c>
      <c r="E64" s="20">
        <v>66</v>
      </c>
      <c r="F64" s="20">
        <v>66</v>
      </c>
      <c r="G64" s="21">
        <v>500</v>
      </c>
      <c r="H64" s="20">
        <v>29.9311759</v>
      </c>
      <c r="I64" s="19">
        <v>9.7311452000000007E-2</v>
      </c>
      <c r="J64" s="20">
        <v>0.104153598</v>
      </c>
      <c r="K64" s="20">
        <v>0.104153598</v>
      </c>
      <c r="L64" s="20">
        <v>0.13628410599999999</v>
      </c>
      <c r="M64" s="20">
        <v>1.682536303</v>
      </c>
      <c r="N64" s="20">
        <v>1.6396914279999999</v>
      </c>
      <c r="O64" s="20">
        <v>1.500112305</v>
      </c>
      <c r="P64" s="20">
        <v>0.44345158899999998</v>
      </c>
      <c r="Q64" s="20">
        <v>391.78553260000001</v>
      </c>
      <c r="R64" s="20">
        <v>419.3326897</v>
      </c>
      <c r="S64" s="20">
        <v>419.3326897</v>
      </c>
      <c r="T64" s="21">
        <v>548.69329359999995</v>
      </c>
      <c r="U64" s="30">
        <v>56.604384799999998</v>
      </c>
      <c r="V64" s="20">
        <v>12153.49272</v>
      </c>
      <c r="W64" s="20">
        <v>50356.65681</v>
      </c>
      <c r="X64" s="20">
        <v>11547.2945</v>
      </c>
      <c r="Y64" s="21">
        <f t="shared" si="0"/>
        <v>62510.149530000002</v>
      </c>
    </row>
    <row r="65" spans="2:25">
      <c r="B65" s="22" t="s">
        <v>67</v>
      </c>
      <c r="C65" s="22">
        <v>86</v>
      </c>
      <c r="D65">
        <v>170</v>
      </c>
      <c r="E65">
        <v>66</v>
      </c>
      <c r="F65">
        <v>66</v>
      </c>
      <c r="G65" s="23">
        <v>550</v>
      </c>
      <c r="H65">
        <v>33.247626199999999</v>
      </c>
      <c r="I65" s="22">
        <v>0.11415294600000001</v>
      </c>
      <c r="J65">
        <v>0.122179248</v>
      </c>
      <c r="K65">
        <v>0.122179248</v>
      </c>
      <c r="L65">
        <v>0.15987051799999999</v>
      </c>
      <c r="M65">
        <v>1.868948316</v>
      </c>
      <c r="N65">
        <v>1.8213565599999999</v>
      </c>
      <c r="O65">
        <v>1.6663131499999999</v>
      </c>
      <c r="P65">
        <v>0.49258259599999998</v>
      </c>
      <c r="Q65">
        <v>435.10570109999998</v>
      </c>
      <c r="R65">
        <v>465.6987785</v>
      </c>
      <c r="S65">
        <v>465.6987785</v>
      </c>
      <c r="T65" s="23">
        <v>609.36293039999998</v>
      </c>
      <c r="U65" s="31">
        <v>62.882635499999999</v>
      </c>
      <c r="V65">
        <v>13356.25287</v>
      </c>
      <c r="W65">
        <v>55906.293859999998</v>
      </c>
      <c r="X65">
        <v>12828.057640000001</v>
      </c>
      <c r="Y65" s="23">
        <f t="shared" si="0"/>
        <v>69262.546730000002</v>
      </c>
    </row>
    <row r="66" spans="2:25">
      <c r="B66" s="22" t="s">
        <v>67</v>
      </c>
      <c r="C66" s="22">
        <v>86</v>
      </c>
      <c r="D66">
        <v>170</v>
      </c>
      <c r="E66">
        <v>66</v>
      </c>
      <c r="F66">
        <v>66</v>
      </c>
      <c r="G66" s="23">
        <v>600</v>
      </c>
      <c r="H66">
        <v>35.948198699999999</v>
      </c>
      <c r="I66" s="22">
        <v>0.12949828499999999</v>
      </c>
      <c r="J66">
        <v>0.13860354599999999</v>
      </c>
      <c r="K66">
        <v>0.13860354599999999</v>
      </c>
      <c r="L66">
        <v>0.181361573</v>
      </c>
      <c r="M66">
        <v>2.0207555570000002</v>
      </c>
      <c r="N66">
        <v>1.969298113</v>
      </c>
      <c r="O66">
        <v>1.801661143</v>
      </c>
      <c r="P66">
        <v>0.53259312199999997</v>
      </c>
      <c r="Q66">
        <v>470.68065569999999</v>
      </c>
      <c r="R66">
        <v>503.77507329999997</v>
      </c>
      <c r="S66">
        <v>503.77507329999997</v>
      </c>
      <c r="T66" s="23">
        <v>659.18544139999995</v>
      </c>
      <c r="U66" s="31">
        <v>67.9740386</v>
      </c>
      <c r="V66">
        <v>14358.992039999999</v>
      </c>
      <c r="W66">
        <v>60453.685729999997</v>
      </c>
      <c r="X66">
        <v>13866.703869999999</v>
      </c>
      <c r="Y66" s="23">
        <f t="shared" si="0"/>
        <v>74812.677769999995</v>
      </c>
    </row>
    <row r="67" spans="2:25">
      <c r="B67" s="22" t="s">
        <v>67</v>
      </c>
      <c r="C67" s="22">
        <v>86</v>
      </c>
      <c r="D67">
        <v>170</v>
      </c>
      <c r="E67">
        <v>66</v>
      </c>
      <c r="F67">
        <v>66</v>
      </c>
      <c r="G67" s="23">
        <v>650</v>
      </c>
      <c r="H67">
        <v>38.019125899999999</v>
      </c>
      <c r="I67" s="22">
        <v>0.14227511300000001</v>
      </c>
      <c r="J67">
        <v>0.152278736</v>
      </c>
      <c r="K67">
        <v>0.152278736</v>
      </c>
      <c r="L67">
        <v>0.199255444</v>
      </c>
      <c r="M67">
        <v>2.1371685469999999</v>
      </c>
      <c r="N67">
        <v>2.0827467080000002</v>
      </c>
      <c r="O67">
        <v>1.9054523999999999</v>
      </c>
      <c r="P67">
        <v>0.56327509099999995</v>
      </c>
      <c r="Q67">
        <v>497.67834900000003</v>
      </c>
      <c r="R67">
        <v>532.67102360000001</v>
      </c>
      <c r="S67">
        <v>532.67102360000001</v>
      </c>
      <c r="T67" s="23">
        <v>696.99554920000003</v>
      </c>
      <c r="U67" s="31">
        <v>71.898158800000004</v>
      </c>
      <c r="V67">
        <v>15140.83484</v>
      </c>
      <c r="W67">
        <v>63919.626490000002</v>
      </c>
      <c r="X67">
        <v>14667.224399999999</v>
      </c>
      <c r="Y67" s="23">
        <f t="shared" si="0"/>
        <v>79060.461330000006</v>
      </c>
    </row>
    <row r="68" spans="2:25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38.368192700000002</v>
      </c>
      <c r="I68" s="22">
        <v>0.144493074</v>
      </c>
      <c r="J68">
        <v>0.154652646</v>
      </c>
      <c r="K68">
        <v>0.154652646</v>
      </c>
      <c r="L68">
        <v>0.20236168500000001</v>
      </c>
      <c r="M68">
        <v>2.1567906429999999</v>
      </c>
      <c r="N68">
        <v>2.1018691390000002</v>
      </c>
      <c r="O68">
        <v>1.9229470289999999</v>
      </c>
      <c r="P68">
        <v>0.56844671700000005</v>
      </c>
      <c r="Q68">
        <v>502.11729439999999</v>
      </c>
      <c r="R68">
        <v>537.4220795</v>
      </c>
      <c r="S68">
        <v>537.4220795</v>
      </c>
      <c r="T68" s="23">
        <v>703.21226569999999</v>
      </c>
      <c r="U68" s="31">
        <v>72.5674025</v>
      </c>
      <c r="V68">
        <v>15272.93201</v>
      </c>
      <c r="W68">
        <v>64494.711929999998</v>
      </c>
      <c r="X68">
        <v>14803.750110000001</v>
      </c>
      <c r="Y68" s="23">
        <f t="shared" si="0"/>
        <v>79767.643939999994</v>
      </c>
    </row>
    <row r="69" spans="2:25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37.805497199999998</v>
      </c>
      <c r="I69" s="22">
        <v>0.14086495800000001</v>
      </c>
      <c r="J69">
        <v>0.15076943100000001</v>
      </c>
      <c r="K69">
        <v>0.15076943100000001</v>
      </c>
      <c r="L69">
        <v>0.19728053100000001</v>
      </c>
      <c r="M69">
        <v>2.1251598509999998</v>
      </c>
      <c r="N69">
        <v>2.0710438080000002</v>
      </c>
      <c r="O69">
        <v>1.8947457110000001</v>
      </c>
      <c r="P69">
        <v>0.56011006200000002</v>
      </c>
      <c r="Q69">
        <v>494.76523049999997</v>
      </c>
      <c r="R69">
        <v>529.55307849999997</v>
      </c>
      <c r="S69">
        <v>529.55307849999997</v>
      </c>
      <c r="T69" s="23">
        <v>692.91574419999995</v>
      </c>
      <c r="U69" s="31">
        <v>71.502318500000001</v>
      </c>
      <c r="V69">
        <v>15058.037920000001</v>
      </c>
      <c r="W69">
        <v>63551.239880000001</v>
      </c>
      <c r="X69">
        <v>14586.472970000001</v>
      </c>
      <c r="Y69" s="23">
        <f t="shared" ref="Y69:Y78" si="1">V69+W69</f>
        <v>78609.277799999996</v>
      </c>
    </row>
    <row r="70" spans="2:25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37.121642899999998</v>
      </c>
      <c r="I70" s="22">
        <v>0.13655856499999999</v>
      </c>
      <c r="J70">
        <v>0.14616024699999999</v>
      </c>
      <c r="K70">
        <v>0.14616024699999999</v>
      </c>
      <c r="L70">
        <v>0.19124945300000001</v>
      </c>
      <c r="M70">
        <v>2.0867183580000002</v>
      </c>
      <c r="N70">
        <v>2.033581206</v>
      </c>
      <c r="O70">
        <v>1.8604721230000001</v>
      </c>
      <c r="P70">
        <v>0.54997836899999997</v>
      </c>
      <c r="Q70">
        <v>485.81823220000001</v>
      </c>
      <c r="R70">
        <v>519.97700039999995</v>
      </c>
      <c r="S70">
        <v>519.97700039999995</v>
      </c>
      <c r="T70" s="23">
        <v>680.38552660000005</v>
      </c>
      <c r="U70" s="31">
        <v>70.208750899999998</v>
      </c>
      <c r="V70">
        <v>14798.370140000001</v>
      </c>
      <c r="W70">
        <v>62403.876969999998</v>
      </c>
      <c r="X70">
        <v>14322.58518</v>
      </c>
      <c r="Y70" s="23">
        <f t="shared" si="1"/>
        <v>77202.247109999997</v>
      </c>
    </row>
    <row r="71" spans="2:25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36.375080500000003</v>
      </c>
      <c r="I71" s="22">
        <v>0.131986042</v>
      </c>
      <c r="J71">
        <v>0.141266222</v>
      </c>
      <c r="K71">
        <v>0.141266222</v>
      </c>
      <c r="L71">
        <v>0.18484566199999999</v>
      </c>
      <c r="M71">
        <v>2.0447518580000001</v>
      </c>
      <c r="N71">
        <v>1.9926833610000001</v>
      </c>
      <c r="O71">
        <v>1.823055716</v>
      </c>
      <c r="P71">
        <v>0.53891762099999996</v>
      </c>
      <c r="Q71">
        <v>476.0511841</v>
      </c>
      <c r="R71">
        <v>509.52321319999999</v>
      </c>
      <c r="S71">
        <v>509.52321319999999</v>
      </c>
      <c r="T71" s="23">
        <v>666.7068342</v>
      </c>
      <c r="U71" s="31">
        <v>68.796530599999997</v>
      </c>
      <c r="V71">
        <v>14516.82509</v>
      </c>
      <c r="W71">
        <v>61151.634749999997</v>
      </c>
      <c r="X71">
        <v>14034.49224</v>
      </c>
      <c r="Y71" s="23">
        <f t="shared" si="1"/>
        <v>75668.459839999996</v>
      </c>
    </row>
    <row r="72" spans="2:25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35.6067654</v>
      </c>
      <c r="I72" s="22">
        <v>0.12741366600000001</v>
      </c>
      <c r="J72">
        <v>0.136372354</v>
      </c>
      <c r="K72">
        <v>0.136372354</v>
      </c>
      <c r="L72">
        <v>0.178442077</v>
      </c>
      <c r="M72">
        <v>2.0015625720000001</v>
      </c>
      <c r="N72">
        <v>1.950593867</v>
      </c>
      <c r="O72">
        <v>1.7845491</v>
      </c>
      <c r="P72">
        <v>0.52753459300000005</v>
      </c>
      <c r="Q72">
        <v>465.99780140000001</v>
      </c>
      <c r="R72">
        <v>498.7629589</v>
      </c>
      <c r="S72">
        <v>498.7629589</v>
      </c>
      <c r="T72" s="23">
        <v>652.62713189999999</v>
      </c>
      <c r="U72" s="31">
        <v>67.343284499999996</v>
      </c>
      <c r="V72">
        <v>14229.030849999999</v>
      </c>
      <c r="W72">
        <v>59863.06626</v>
      </c>
      <c r="X72">
        <v>13738.03004</v>
      </c>
      <c r="Y72" s="23">
        <f t="shared" si="1"/>
        <v>74092.097110000002</v>
      </c>
    </row>
    <row r="73" spans="2:25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34.8390348</v>
      </c>
      <c r="I73" s="22">
        <v>0.122973993</v>
      </c>
      <c r="J73">
        <v>0.13162051899999999</v>
      </c>
      <c r="K73">
        <v>0.13162051899999999</v>
      </c>
      <c r="L73">
        <v>0.172224341</v>
      </c>
      <c r="M73">
        <v>1.9584061429999999</v>
      </c>
      <c r="N73">
        <v>1.908536392</v>
      </c>
      <c r="O73">
        <v>1.7460717779999999</v>
      </c>
      <c r="P73">
        <v>0.51616022500000003</v>
      </c>
      <c r="Q73">
        <v>455.95103769999997</v>
      </c>
      <c r="R73">
        <v>488.00978889999999</v>
      </c>
      <c r="S73">
        <v>488.00978889999999</v>
      </c>
      <c r="T73" s="23">
        <v>638.55669950000004</v>
      </c>
      <c r="U73" s="31">
        <v>65.891216200000002</v>
      </c>
      <c r="V73">
        <v>13943.31244</v>
      </c>
      <c r="W73">
        <v>58575.68262</v>
      </c>
      <c r="X73">
        <v>13441.8081</v>
      </c>
      <c r="Y73" s="23">
        <f t="shared" si="1"/>
        <v>72518.995060000001</v>
      </c>
    </row>
    <row r="74" spans="2:25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34.086770899999998</v>
      </c>
      <c r="I74" s="22">
        <v>0.118743522</v>
      </c>
      <c r="J74">
        <v>0.127092596</v>
      </c>
      <c r="K74">
        <v>0.127092596</v>
      </c>
      <c r="L74">
        <v>0.166299592</v>
      </c>
      <c r="M74">
        <v>1.9161191440000001</v>
      </c>
      <c r="N74">
        <v>1.867326209</v>
      </c>
      <c r="O74">
        <v>1.708369622</v>
      </c>
      <c r="P74">
        <v>0.50501500499999996</v>
      </c>
      <c r="Q74">
        <v>446.1059434</v>
      </c>
      <c r="R74">
        <v>477.47246790000003</v>
      </c>
      <c r="S74">
        <v>477.47246790000003</v>
      </c>
      <c r="T74" s="23">
        <v>624.76870380000003</v>
      </c>
      <c r="U74" s="31">
        <v>64.468452400000004</v>
      </c>
      <c r="V74">
        <v>13665.03076</v>
      </c>
      <c r="W74">
        <v>57314.436099999999</v>
      </c>
      <c r="X74">
        <v>13151.56429</v>
      </c>
      <c r="Y74" s="23">
        <f t="shared" si="1"/>
        <v>70979.46686</v>
      </c>
    </row>
    <row r="75" spans="2:25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33.365247799999999</v>
      </c>
      <c r="I75" s="22">
        <v>0.114792453</v>
      </c>
      <c r="J75">
        <v>0.12286372</v>
      </c>
      <c r="K75">
        <v>0.12286372</v>
      </c>
      <c r="L75">
        <v>0.160766143</v>
      </c>
      <c r="M75">
        <v>1.8755601770000001</v>
      </c>
      <c r="N75">
        <v>1.8278000539999999</v>
      </c>
      <c r="O75">
        <v>1.67220814</v>
      </c>
      <c r="P75">
        <v>0.49432522800000001</v>
      </c>
      <c r="Q75">
        <v>436.66237849999999</v>
      </c>
      <c r="R75">
        <v>467.3649087</v>
      </c>
      <c r="S75">
        <v>467.3649087</v>
      </c>
      <c r="T75" s="23">
        <v>611.54304769999999</v>
      </c>
      <c r="U75" s="31">
        <v>63.103883799999998</v>
      </c>
      <c r="V75">
        <v>13399.57473</v>
      </c>
      <c r="W75">
        <v>56104.891580000003</v>
      </c>
      <c r="X75">
        <v>12873.192300000001</v>
      </c>
      <c r="Y75" s="23">
        <f t="shared" si="1"/>
        <v>69504.466310000003</v>
      </c>
    </row>
    <row r="76" spans="2:25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32.672768099999999</v>
      </c>
      <c r="I76" s="22">
        <v>0.11109469600000001</v>
      </c>
      <c r="J76">
        <v>0.118905968</v>
      </c>
      <c r="K76">
        <v>0.118905968</v>
      </c>
      <c r="L76">
        <v>0.15558745700000001</v>
      </c>
      <c r="M76">
        <v>1.8366338250000001</v>
      </c>
      <c r="N76">
        <v>1.789864941</v>
      </c>
      <c r="O76">
        <v>1.6375022619999999</v>
      </c>
      <c r="P76">
        <v>0.48406574499999999</v>
      </c>
      <c r="Q76">
        <v>427.59898170000002</v>
      </c>
      <c r="R76">
        <v>457.66424799999999</v>
      </c>
      <c r="S76">
        <v>457.66424799999999</v>
      </c>
      <c r="T76" s="23">
        <v>598.84981479999999</v>
      </c>
      <c r="U76" s="31">
        <v>61.794240500000001</v>
      </c>
      <c r="V76">
        <v>13146.05747</v>
      </c>
      <c r="W76">
        <v>54944.232909999999</v>
      </c>
      <c r="X76">
        <v>12606.02506</v>
      </c>
      <c r="Y76" s="23">
        <f t="shared" si="1"/>
        <v>68090.290379999991</v>
      </c>
    </row>
    <row r="77" spans="2:25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32.014901700000003</v>
      </c>
      <c r="I77" s="22">
        <v>0.10766387500000001</v>
      </c>
      <c r="J77">
        <v>0.115233919</v>
      </c>
      <c r="K77">
        <v>0.115233919</v>
      </c>
      <c r="L77">
        <v>0.15078261200000001</v>
      </c>
      <c r="M77">
        <v>1.7996531920000001</v>
      </c>
      <c r="N77">
        <v>1.753825999</v>
      </c>
      <c r="O77">
        <v>1.6045311440000001</v>
      </c>
      <c r="P77">
        <v>0.47431907800000001</v>
      </c>
      <c r="Q77">
        <v>418.98830079999999</v>
      </c>
      <c r="R77">
        <v>448.44813429999999</v>
      </c>
      <c r="S77">
        <v>448.44813429999999</v>
      </c>
      <c r="T77" s="23">
        <v>586.79060770000001</v>
      </c>
      <c r="U77" s="31">
        <v>60.5500811</v>
      </c>
      <c r="V77">
        <v>12906.26706</v>
      </c>
      <c r="W77">
        <v>53841.727700000003</v>
      </c>
      <c r="X77">
        <v>12352.216539999999</v>
      </c>
      <c r="Y77" s="23">
        <f t="shared" si="1"/>
        <v>66747.994760000001</v>
      </c>
    </row>
    <row r="78" spans="2:25" ht="18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31.389475999999998</v>
      </c>
      <c r="I78" s="24">
        <v>0.104473793</v>
      </c>
      <c r="J78" s="25">
        <v>0.111819536</v>
      </c>
      <c r="K78" s="25">
        <v>0.111819536</v>
      </c>
      <c r="L78" s="25">
        <v>0.14631492199999999</v>
      </c>
      <c r="M78" s="25">
        <v>1.764496147</v>
      </c>
      <c r="N78" s="25">
        <v>1.7195642090000001</v>
      </c>
      <c r="O78" s="25">
        <v>1.5731858970000001</v>
      </c>
      <c r="P78" s="25">
        <v>0.465053039</v>
      </c>
      <c r="Q78" s="25">
        <v>410.80227619999999</v>
      </c>
      <c r="R78" s="25">
        <v>439.68653540000003</v>
      </c>
      <c r="S78" s="25">
        <v>439.68653540000003</v>
      </c>
      <c r="T78" s="26">
        <v>575.32612919999997</v>
      </c>
      <c r="U78" s="32">
        <v>59.367269999999998</v>
      </c>
      <c r="V78" s="25">
        <v>12679.191440000001</v>
      </c>
      <c r="W78" s="25">
        <v>52793.731619999999</v>
      </c>
      <c r="X78" s="25">
        <v>12110.92308</v>
      </c>
      <c r="Y78" s="26">
        <f t="shared" si="1"/>
        <v>65472.923060000001</v>
      </c>
    </row>
  </sheetData>
  <mergeCells count="4">
    <mergeCell ref="B2:B3"/>
    <mergeCell ref="C2:G2"/>
    <mergeCell ref="I2:T2"/>
    <mergeCell ref="V2:Y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28B2-7B97-461D-A0DE-6E968B61395C}">
  <dimension ref="A1:AI78"/>
  <sheetViews>
    <sheetView zoomScaleNormal="100" workbookViewId="0">
      <selection activeCell="AF4" sqref="AF4:AH78"/>
    </sheetView>
  </sheetViews>
  <sheetFormatPr defaultRowHeight="17.399999999999999"/>
  <cols>
    <col min="3" max="7" width="9" bestFit="1" customWidth="1"/>
    <col min="8" max="11" width="10.3984375" customWidth="1"/>
    <col min="12" max="13" width="9" bestFit="1" customWidth="1"/>
    <col min="14" max="14" width="9.5" bestFit="1" customWidth="1"/>
    <col min="15" max="26" width="9" bestFit="1" customWidth="1"/>
    <col min="27" max="28" width="10.19921875" bestFit="1" customWidth="1"/>
    <col min="29" max="29" width="9" bestFit="1" customWidth="1"/>
    <col min="30" max="30" width="10.19921875" bestFit="1" customWidth="1"/>
    <col min="31" max="31" width="9" bestFit="1" customWidth="1"/>
    <col min="32" max="32" width="9.5" bestFit="1" customWidth="1"/>
    <col min="33" max="34" width="9" bestFit="1" customWidth="1"/>
  </cols>
  <sheetData>
    <row r="1" spans="1:35" ht="18" thickBot="1"/>
    <row r="2" spans="1:35">
      <c r="B2" s="108" t="s">
        <v>0</v>
      </c>
      <c r="C2" s="110" t="s">
        <v>1</v>
      </c>
      <c r="D2" s="111"/>
      <c r="E2" s="111"/>
      <c r="F2" s="111"/>
      <c r="G2" s="111"/>
      <c r="H2" s="50"/>
      <c r="I2" s="50"/>
      <c r="J2" s="50"/>
      <c r="K2" s="50"/>
      <c r="L2" s="140" t="s">
        <v>2</v>
      </c>
      <c r="M2" s="114"/>
      <c r="N2" s="114"/>
      <c r="O2" s="114"/>
      <c r="P2" s="114"/>
      <c r="Q2" s="114"/>
      <c r="R2" s="114"/>
      <c r="S2" s="114"/>
      <c r="T2" s="114"/>
      <c r="U2" s="141"/>
      <c r="V2" s="51"/>
      <c r="W2" s="122" t="s">
        <v>140</v>
      </c>
      <c r="X2" s="120"/>
      <c r="Y2" s="120"/>
      <c r="Z2" s="120"/>
      <c r="AA2" s="120"/>
      <c r="AB2" s="120"/>
      <c r="AC2" s="120"/>
      <c r="AD2" s="120"/>
      <c r="AE2" s="133"/>
      <c r="AF2" s="134" t="s">
        <v>5</v>
      </c>
      <c r="AG2" s="135"/>
      <c r="AH2" s="136"/>
      <c r="AI2" t="s">
        <v>141</v>
      </c>
    </row>
    <row r="3" spans="1:35" ht="18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52" t="s">
        <v>142</v>
      </c>
      <c r="I3" s="52" t="s">
        <v>143</v>
      </c>
      <c r="J3" s="52" t="s">
        <v>144</v>
      </c>
      <c r="K3" s="52" t="s">
        <v>145</v>
      </c>
      <c r="L3" s="6" t="s">
        <v>146</v>
      </c>
      <c r="M3" s="7" t="s">
        <v>147</v>
      </c>
      <c r="N3" s="7" t="s">
        <v>148</v>
      </c>
      <c r="O3" s="7" t="s">
        <v>149</v>
      </c>
      <c r="P3" s="7" t="s">
        <v>150</v>
      </c>
      <c r="Q3" s="7" t="s">
        <v>151</v>
      </c>
      <c r="R3" s="7" t="s">
        <v>152</v>
      </c>
      <c r="S3" s="7" t="s">
        <v>153</v>
      </c>
      <c r="T3" s="7" t="s">
        <v>154</v>
      </c>
      <c r="U3" s="28" t="s">
        <v>155</v>
      </c>
      <c r="V3" s="29" t="s">
        <v>156</v>
      </c>
      <c r="W3" s="53" t="s">
        <v>36</v>
      </c>
      <c r="X3" s="13" t="s">
        <v>34</v>
      </c>
      <c r="Y3" s="13" t="s">
        <v>157</v>
      </c>
      <c r="Z3" s="13" t="s">
        <v>114</v>
      </c>
      <c r="AA3" s="13" t="s">
        <v>158</v>
      </c>
      <c r="AB3" s="13" t="s">
        <v>159</v>
      </c>
      <c r="AC3" s="13" t="s">
        <v>116</v>
      </c>
      <c r="AD3" s="13" t="s">
        <v>160</v>
      </c>
      <c r="AE3" s="54" t="s">
        <v>161</v>
      </c>
      <c r="AF3" s="55" t="s">
        <v>59</v>
      </c>
      <c r="AG3" s="56" t="s">
        <v>60</v>
      </c>
      <c r="AH3" s="57" t="s">
        <v>61</v>
      </c>
      <c r="AI3" s="58" t="s">
        <v>162</v>
      </c>
    </row>
    <row r="4" spans="1:35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0">
        <v>500</v>
      </c>
      <c r="H4" s="20">
        <v>198.69109399999999</v>
      </c>
      <c r="I4" s="20">
        <v>1.6723078999999998E-2</v>
      </c>
      <c r="J4" s="20">
        <v>0.25294117647058822</v>
      </c>
      <c r="K4" s="20" t="str">
        <f>IF(J4&lt;I4, "부족", "충분")</f>
        <v>충분</v>
      </c>
      <c r="L4" s="19">
        <v>0.43480005500000002</v>
      </c>
      <c r="M4" s="20">
        <v>0.30437529400000002</v>
      </c>
      <c r="N4" s="20">
        <v>7468.70759</v>
      </c>
      <c r="O4" s="20">
        <v>54.120589699999996</v>
      </c>
      <c r="P4" s="20">
        <v>7686.8855999999996</v>
      </c>
      <c r="Q4" s="20">
        <v>5.6910010499999997</v>
      </c>
      <c r="R4" s="20">
        <v>3.9954986799999999</v>
      </c>
      <c r="S4" s="20">
        <v>-9.6643273599999997</v>
      </c>
      <c r="T4" s="20">
        <v>0.17434072</v>
      </c>
      <c r="U4" s="21">
        <v>3.9920169999999996E-3</v>
      </c>
      <c r="V4" s="30">
        <v>2.6284730999999999E-2</v>
      </c>
      <c r="W4" s="20">
        <v>0.36693035899999998</v>
      </c>
      <c r="X4" s="20">
        <v>0.46446637699999999</v>
      </c>
      <c r="Y4" s="20">
        <v>1.3478000000000001E-4</v>
      </c>
      <c r="Z4" s="20">
        <v>0.37621183699999999</v>
      </c>
      <c r="AA4" s="20">
        <v>3.15E-85</v>
      </c>
      <c r="AB4" s="20">
        <v>1.05E-79</v>
      </c>
      <c r="AC4" s="20">
        <v>2.6119333999999998</v>
      </c>
      <c r="AD4" s="20">
        <v>1.59E-81</v>
      </c>
      <c r="AE4" s="20">
        <v>1.4812079999999999E-3</v>
      </c>
      <c r="AF4" s="19">
        <v>30094.721989999998</v>
      </c>
      <c r="AG4" s="20">
        <v>5877.3923489999997</v>
      </c>
      <c r="AH4" s="21">
        <v>111.71010680000001</v>
      </c>
      <c r="AI4">
        <f t="shared" ref="AI4:AI68" si="0">Y4/SUM(W4:AE4)</f>
        <v>3.5272030461867638E-5</v>
      </c>
    </row>
    <row r="5" spans="1:35">
      <c r="B5" s="22" t="s">
        <v>63</v>
      </c>
      <c r="C5" s="22">
        <v>10</v>
      </c>
      <c r="D5">
        <v>20</v>
      </c>
      <c r="E5">
        <v>8</v>
      </c>
      <c r="F5">
        <v>8</v>
      </c>
      <c r="G5">
        <v>550</v>
      </c>
      <c r="H5">
        <v>770.45521900000006</v>
      </c>
      <c r="I5">
        <v>6.4846305000000007E-2</v>
      </c>
      <c r="J5">
        <v>0.25294117647058822</v>
      </c>
      <c r="K5" t="str">
        <f t="shared" ref="K5:K68" si="1">IF(J5&lt;I5, "부족", "충분")</f>
        <v>충분</v>
      </c>
      <c r="L5" s="22">
        <v>1.68600393</v>
      </c>
      <c r="M5">
        <v>1.18026191</v>
      </c>
      <c r="N5">
        <v>28958.804199999999</v>
      </c>
      <c r="O5">
        <v>209.57934299999999</v>
      </c>
      <c r="P5">
        <v>29803.1247</v>
      </c>
      <c r="Q5">
        <v>21.587489300000001</v>
      </c>
      <c r="R5">
        <v>15.4942507</v>
      </c>
      <c r="S5">
        <v>-37.427305799999999</v>
      </c>
      <c r="T5">
        <v>0.67874438199999998</v>
      </c>
      <c r="U5" s="23">
        <v>1.5606504E-2</v>
      </c>
      <c r="V5" s="31">
        <v>0.103443244</v>
      </c>
      <c r="W5">
        <v>1.4216935799999999</v>
      </c>
      <c r="X5">
        <v>1.8010372100000001</v>
      </c>
      <c r="Y5">
        <v>1.37968E-4</v>
      </c>
      <c r="Z5">
        <v>1.4587223499999999</v>
      </c>
      <c r="AA5">
        <v>3.2300000000000002E-87</v>
      </c>
      <c r="AB5">
        <v>4.1199999999999998E-79</v>
      </c>
      <c r="AC5">
        <v>10.1281716</v>
      </c>
      <c r="AD5">
        <v>6.1499999999999902E-81</v>
      </c>
      <c r="AE5">
        <v>5.7436090000000002E-3</v>
      </c>
      <c r="AF5" s="22">
        <v>67829.358819999994</v>
      </c>
      <c r="AG5">
        <v>15169.299919999999</v>
      </c>
      <c r="AH5" s="23">
        <v>439.63378699999998</v>
      </c>
      <c r="AI5">
        <f t="shared" si="0"/>
        <v>9.3124053304671137E-6</v>
      </c>
    </row>
    <row r="6" spans="1:35">
      <c r="B6" s="22" t="s">
        <v>63</v>
      </c>
      <c r="C6" s="22">
        <v>10</v>
      </c>
      <c r="D6">
        <v>20</v>
      </c>
      <c r="E6">
        <v>8</v>
      </c>
      <c r="F6">
        <v>8</v>
      </c>
      <c r="G6">
        <v>600</v>
      </c>
      <c r="H6">
        <v>1361.5241000000001</v>
      </c>
      <c r="I6">
        <v>0.114594339</v>
      </c>
      <c r="J6">
        <v>0.25294117647058822</v>
      </c>
      <c r="K6" t="str">
        <f t="shared" si="1"/>
        <v>충분</v>
      </c>
      <c r="L6" s="22">
        <v>2.9794528300000001</v>
      </c>
      <c r="M6">
        <v>2.0857215199999999</v>
      </c>
      <c r="N6">
        <v>51171.634299999998</v>
      </c>
      <c r="O6">
        <v>370.275128</v>
      </c>
      <c r="P6">
        <v>52666.128499999999</v>
      </c>
      <c r="Q6">
        <v>37.969041400000002</v>
      </c>
      <c r="R6">
        <v>27.381300400000001</v>
      </c>
      <c r="S6">
        <v>-66.125140200000004</v>
      </c>
      <c r="T6">
        <v>1.2002885299999999</v>
      </c>
      <c r="U6" s="23">
        <v>2.7660395000000001E-2</v>
      </c>
      <c r="V6" s="31">
        <v>0.183111369</v>
      </c>
      <c r="W6">
        <v>2.51203866</v>
      </c>
      <c r="X6">
        <v>3.1827356199999999</v>
      </c>
      <c r="Y6">
        <v>1.25046E-4</v>
      </c>
      <c r="Z6">
        <v>2.5777781800000001</v>
      </c>
      <c r="AA6">
        <v>6.66E-87</v>
      </c>
      <c r="AB6">
        <v>7.2899999999999999E-79</v>
      </c>
      <c r="AC6">
        <v>17.898184499999999</v>
      </c>
      <c r="AD6">
        <v>1.09E-80</v>
      </c>
      <c r="AE6">
        <v>1.0149925000000001E-2</v>
      </c>
      <c r="AF6" s="22">
        <v>95433.738500000007</v>
      </c>
      <c r="AG6">
        <v>22998.463790000002</v>
      </c>
      <c r="AH6" s="23">
        <v>778.22331829999996</v>
      </c>
      <c r="AI6">
        <f t="shared" si="0"/>
        <v>4.7762095800406209E-6</v>
      </c>
    </row>
    <row r="7" spans="1:35">
      <c r="B7" s="22" t="s">
        <v>63</v>
      </c>
      <c r="C7" s="22">
        <v>10</v>
      </c>
      <c r="D7">
        <v>20</v>
      </c>
      <c r="E7">
        <v>8</v>
      </c>
      <c r="F7">
        <v>8</v>
      </c>
      <c r="G7">
        <v>650</v>
      </c>
      <c r="H7">
        <v>1972.1296299999999</v>
      </c>
      <c r="I7">
        <v>0.16598669999999999</v>
      </c>
      <c r="J7">
        <v>0.25294117647058822</v>
      </c>
      <c r="K7" t="str">
        <f t="shared" si="1"/>
        <v>충분</v>
      </c>
      <c r="L7" s="22">
        <v>4.3156541900000001</v>
      </c>
      <c r="M7">
        <v>3.0211093600000001</v>
      </c>
      <c r="N7">
        <v>74122.109800000006</v>
      </c>
      <c r="O7">
        <v>536.34838400000001</v>
      </c>
      <c r="P7">
        <v>76283.758400000006</v>
      </c>
      <c r="Q7">
        <v>55.811597499999998</v>
      </c>
      <c r="R7">
        <v>39.659506800000003</v>
      </c>
      <c r="S7">
        <v>-95.800659400000001</v>
      </c>
      <c r="T7">
        <v>1.73644738</v>
      </c>
      <c r="U7" s="23">
        <v>4.0062688999999999E-2</v>
      </c>
      <c r="V7" s="31">
        <v>0.26401092999999998</v>
      </c>
      <c r="W7">
        <v>3.6391828799999999</v>
      </c>
      <c r="X7">
        <v>4.61010615</v>
      </c>
      <c r="Y7" s="44">
        <v>2.0191799999999999E-4</v>
      </c>
      <c r="Z7">
        <v>3.7338452700000002</v>
      </c>
      <c r="AA7" s="44">
        <v>2.2299999999999998E-87</v>
      </c>
      <c r="AB7" s="44">
        <v>1.05E-78</v>
      </c>
      <c r="AC7">
        <v>25.925021300000001</v>
      </c>
      <c r="AD7" s="44">
        <v>1.58E-80</v>
      </c>
      <c r="AE7">
        <v>1.4701884E-2</v>
      </c>
      <c r="AF7" s="22">
        <v>119179.8936</v>
      </c>
      <c r="AG7">
        <v>30361.083480000001</v>
      </c>
      <c r="AH7" s="23">
        <v>1122.0464529999999</v>
      </c>
      <c r="AI7">
        <f t="shared" si="0"/>
        <v>5.3244121962731512E-6</v>
      </c>
    </row>
    <row r="8" spans="1:35">
      <c r="B8" s="22" t="s">
        <v>63</v>
      </c>
      <c r="C8" s="22">
        <v>10</v>
      </c>
      <c r="D8">
        <v>20</v>
      </c>
      <c r="E8">
        <v>8</v>
      </c>
      <c r="F8">
        <v>8</v>
      </c>
      <c r="G8">
        <v>700</v>
      </c>
      <c r="H8">
        <v>2602.4648400000001</v>
      </c>
      <c r="I8">
        <v>0.21903963300000001</v>
      </c>
      <c r="J8">
        <v>0.25294117647058822</v>
      </c>
      <c r="K8" t="str">
        <f t="shared" si="1"/>
        <v>충분</v>
      </c>
      <c r="L8" s="22">
        <v>5.69503045</v>
      </c>
      <c r="M8">
        <v>3.9867211299999998</v>
      </c>
      <c r="N8">
        <v>97809.372300000003</v>
      </c>
      <c r="O8">
        <v>707.65457900000001</v>
      </c>
      <c r="P8">
        <v>100665.05</v>
      </c>
      <c r="Q8">
        <v>74.728972799999994</v>
      </c>
      <c r="R8">
        <v>52.333478100000001</v>
      </c>
      <c r="S8">
        <v>-126.430423</v>
      </c>
      <c r="T8">
        <v>2.28918059</v>
      </c>
      <c r="U8" s="23">
        <v>5.3038767000000001E-2</v>
      </c>
      <c r="V8" s="31">
        <v>0.34667720400000002</v>
      </c>
      <c r="W8">
        <v>4.80275622</v>
      </c>
      <c r="X8">
        <v>6.0835999300000001</v>
      </c>
      <c r="Y8" s="44">
        <v>9.9199999999999999E-5</v>
      </c>
      <c r="Z8">
        <v>4.9272215499999996</v>
      </c>
      <c r="AA8" s="44">
        <v>1.34E-84</v>
      </c>
      <c r="AB8" s="44">
        <v>1.38E-78</v>
      </c>
      <c r="AC8">
        <v>34.211219700000001</v>
      </c>
      <c r="AD8" s="44">
        <v>2.0799999999999999E-80</v>
      </c>
      <c r="AE8">
        <v>1.9400925999999999E-2</v>
      </c>
      <c r="AF8" s="22">
        <v>140745.48809999999</v>
      </c>
      <c r="AG8">
        <v>37508.865790000003</v>
      </c>
      <c r="AH8" s="23">
        <v>1473.378117</v>
      </c>
      <c r="AI8">
        <f t="shared" si="0"/>
        <v>1.982243830048002E-6</v>
      </c>
    </row>
    <row r="9" spans="1:35">
      <c r="A9" s="137" t="s">
        <v>163</v>
      </c>
      <c r="B9" s="22" t="s">
        <v>63</v>
      </c>
      <c r="C9" s="22">
        <v>10</v>
      </c>
      <c r="D9">
        <v>20</v>
      </c>
      <c r="E9">
        <v>8</v>
      </c>
      <c r="F9">
        <v>8</v>
      </c>
      <c r="G9">
        <v>750</v>
      </c>
      <c r="H9" s="59">
        <v>3252.6823599999998</v>
      </c>
      <c r="I9" s="59">
        <v>0.27376598400000002</v>
      </c>
      <c r="J9" s="59">
        <v>0.25294117647058822</v>
      </c>
      <c r="K9" s="59" t="str">
        <f t="shared" si="1"/>
        <v>부족</v>
      </c>
      <c r="L9" s="22">
        <v>7.1179155999999999</v>
      </c>
      <c r="M9">
        <v>4.98279066</v>
      </c>
      <c r="N9">
        <v>122255.68700000001</v>
      </c>
      <c r="O9">
        <v>885.03766299999995</v>
      </c>
      <c r="P9">
        <v>125821.583</v>
      </c>
      <c r="Q9">
        <v>92.520923600000003</v>
      </c>
      <c r="R9">
        <v>65.410375700000003</v>
      </c>
      <c r="S9">
        <v>-158.069849</v>
      </c>
      <c r="T9">
        <v>2.8607400599999999</v>
      </c>
      <c r="U9" s="23">
        <v>6.5776441000000005E-2</v>
      </c>
      <c r="V9" s="31">
        <v>0.43401875699999998</v>
      </c>
      <c r="W9">
        <v>6.0036582200000002</v>
      </c>
      <c r="X9">
        <v>7.6035640200000003</v>
      </c>
      <c r="Y9" s="44">
        <v>9.1400900000000002E-4</v>
      </c>
      <c r="Z9">
        <v>6.1584695199999997</v>
      </c>
      <c r="AA9" s="44">
        <v>2.6499999999999999E-87</v>
      </c>
      <c r="AB9" s="44">
        <v>1.7300000000000001E-78</v>
      </c>
      <c r="AC9">
        <v>42.7587817</v>
      </c>
      <c r="AD9" s="44">
        <v>2.6000000000000001E-80</v>
      </c>
      <c r="AE9">
        <v>2.4248183E-2</v>
      </c>
      <c r="AF9" s="22">
        <v>160893.54</v>
      </c>
      <c r="AG9">
        <v>44538.353199999998</v>
      </c>
      <c r="AH9" s="23">
        <v>1844.5797170000001</v>
      </c>
      <c r="AI9">
        <f t="shared" si="0"/>
        <v>1.4612539153467873E-5</v>
      </c>
    </row>
    <row r="10" spans="1:35">
      <c r="A10" s="137"/>
      <c r="B10" s="22" t="s">
        <v>63</v>
      </c>
      <c r="C10" s="22">
        <v>10</v>
      </c>
      <c r="D10">
        <v>20</v>
      </c>
      <c r="E10">
        <v>8</v>
      </c>
      <c r="F10">
        <v>8</v>
      </c>
      <c r="G10">
        <v>800</v>
      </c>
      <c r="H10" s="59">
        <v>3922.89608</v>
      </c>
      <c r="I10" s="59">
        <v>0.33017534100000001</v>
      </c>
      <c r="J10" s="59">
        <v>0.25294117647058822</v>
      </c>
      <c r="K10" s="59" t="str">
        <f t="shared" si="1"/>
        <v>부족</v>
      </c>
      <c r="L10" s="22">
        <v>8.5845588599999996</v>
      </c>
      <c r="M10">
        <v>6.00949241</v>
      </c>
      <c r="N10">
        <v>147434.88399999999</v>
      </c>
      <c r="O10">
        <v>1066.6922500000001</v>
      </c>
      <c r="P10">
        <v>151740.93</v>
      </c>
      <c r="Q10">
        <v>112.644598</v>
      </c>
      <c r="R10">
        <v>78.886292999999995</v>
      </c>
      <c r="S10">
        <v>-190.57692499999999</v>
      </c>
      <c r="T10">
        <v>3.45070516</v>
      </c>
      <c r="U10" s="23">
        <v>7.9957894000000002E-2</v>
      </c>
      <c r="V10" s="31">
        <v>0.522587633</v>
      </c>
      <c r="W10">
        <v>7.23953881</v>
      </c>
      <c r="X10">
        <v>9.1702796200000005</v>
      </c>
      <c r="Y10" s="44">
        <v>1.3564600000000001E-4</v>
      </c>
      <c r="Z10">
        <v>7.42717779</v>
      </c>
      <c r="AA10" s="44">
        <v>2.0599999999999901E-84</v>
      </c>
      <c r="AB10" s="44">
        <v>2.0899999999999999E-78</v>
      </c>
      <c r="AC10">
        <v>51.569211500000002</v>
      </c>
      <c r="AD10" s="44">
        <v>3.14E-80</v>
      </c>
      <c r="AE10">
        <v>2.9244513E-2</v>
      </c>
      <c r="AF10" s="22">
        <v>180020.3578</v>
      </c>
      <c r="AG10">
        <v>51537.070220000001</v>
      </c>
      <c r="AH10" s="23">
        <v>2220.9974400000001</v>
      </c>
      <c r="AI10">
        <f t="shared" si="0"/>
        <v>1.7981698534328197E-6</v>
      </c>
    </row>
    <row r="11" spans="1:35">
      <c r="A11" s="137"/>
      <c r="B11" s="22" t="s">
        <v>63</v>
      </c>
      <c r="C11" s="22">
        <v>10</v>
      </c>
      <c r="D11">
        <v>20</v>
      </c>
      <c r="E11">
        <v>8</v>
      </c>
      <c r="F11">
        <v>8</v>
      </c>
      <c r="G11">
        <v>850</v>
      </c>
      <c r="H11" s="59">
        <v>4613.1845199999998</v>
      </c>
      <c r="I11" s="59">
        <v>0.38827431099999998</v>
      </c>
      <c r="J11" s="59">
        <v>0.25294117647058822</v>
      </c>
      <c r="K11" s="59" t="str">
        <f t="shared" si="1"/>
        <v>부족</v>
      </c>
      <c r="L11" s="22">
        <v>10.095132100000001</v>
      </c>
      <c r="M11">
        <v>7.0669466600000002</v>
      </c>
      <c r="N11">
        <v>173382.38500000001</v>
      </c>
      <c r="O11">
        <v>1254.4526000000001</v>
      </c>
      <c r="P11">
        <v>178442.99</v>
      </c>
      <c r="Q11">
        <v>132.46592899999999</v>
      </c>
      <c r="R11">
        <v>92.767429500000006</v>
      </c>
      <c r="S11">
        <v>-224.11893499999999</v>
      </c>
      <c r="T11">
        <v>4.0576321599999998</v>
      </c>
      <c r="U11" s="23">
        <v>9.3972970000000003E-2</v>
      </c>
      <c r="V11" s="31">
        <v>0.61449631800000004</v>
      </c>
      <c r="W11">
        <v>8.5135956400000001</v>
      </c>
      <c r="X11">
        <v>10.783918399999999</v>
      </c>
      <c r="Y11" s="44">
        <v>2.42845E-4</v>
      </c>
      <c r="Z11">
        <v>8.7341144800000006</v>
      </c>
      <c r="AA11" s="44">
        <v>2.4200000000000001E-84</v>
      </c>
      <c r="AB11" s="44">
        <v>2.4500000000000001E-78</v>
      </c>
      <c r="AC11">
        <v>60.643535499999999</v>
      </c>
      <c r="AD11" s="44">
        <v>3.6900000000000001E-80</v>
      </c>
      <c r="AE11">
        <v>3.4390494000000001E-2</v>
      </c>
      <c r="AF11" s="22">
        <v>198401.21969999999</v>
      </c>
      <c r="AG11">
        <v>58537.036390000001</v>
      </c>
      <c r="AH11" s="23">
        <v>2611.6093519999999</v>
      </c>
      <c r="AI11">
        <f t="shared" si="0"/>
        <v>2.7375217532876296E-6</v>
      </c>
    </row>
    <row r="12" spans="1:35">
      <c r="A12" s="137"/>
      <c r="B12" s="22" t="s">
        <v>63</v>
      </c>
      <c r="C12" s="22">
        <v>10</v>
      </c>
      <c r="D12">
        <v>20</v>
      </c>
      <c r="E12">
        <v>8</v>
      </c>
      <c r="F12">
        <v>8</v>
      </c>
      <c r="G12">
        <v>900</v>
      </c>
      <c r="H12" s="59">
        <v>5323.5950899999998</v>
      </c>
      <c r="I12" s="59">
        <v>0.448066884</v>
      </c>
      <c r="J12" s="59">
        <v>0.25294117647058822</v>
      </c>
      <c r="K12" s="59" t="str">
        <f t="shared" si="1"/>
        <v>부족</v>
      </c>
      <c r="L12" s="22">
        <v>11.649739</v>
      </c>
      <c r="M12">
        <v>8.1552260400000005</v>
      </c>
      <c r="N12">
        <v>200077.95800000001</v>
      </c>
      <c r="O12">
        <v>1447.54359</v>
      </c>
      <c r="P12">
        <v>205921.51500000001</v>
      </c>
      <c r="Q12">
        <v>152.86507800000001</v>
      </c>
      <c r="R12">
        <v>107.053231</v>
      </c>
      <c r="S12">
        <v>-258.62145500000003</v>
      </c>
      <c r="T12">
        <v>4.6828914399999997</v>
      </c>
      <c r="U12" s="23">
        <v>0.108524024</v>
      </c>
      <c r="V12" s="31">
        <v>0.70920125599999995</v>
      </c>
      <c r="W12">
        <v>9.8244197399999997</v>
      </c>
      <c r="X12">
        <v>12.444595700000001</v>
      </c>
      <c r="Y12" s="44">
        <v>1.5809E-4</v>
      </c>
      <c r="Z12">
        <v>10.0791</v>
      </c>
      <c r="AA12" s="44">
        <v>2.8200000000000002E-84</v>
      </c>
      <c r="AB12" s="44">
        <v>2.83E-78</v>
      </c>
      <c r="AC12">
        <v>69.982379199999997</v>
      </c>
      <c r="AD12" s="44">
        <v>4.2599999999999999E-80</v>
      </c>
      <c r="AE12">
        <v>3.9686482000000002E-2</v>
      </c>
      <c r="AF12" s="22">
        <v>216196.1611</v>
      </c>
      <c r="AG12">
        <v>65563.701319999993</v>
      </c>
      <c r="AH12" s="23">
        <v>3014.1053379999998</v>
      </c>
      <c r="AI12">
        <f t="shared" si="0"/>
        <v>1.544294970759152E-6</v>
      </c>
    </row>
    <row r="13" spans="1:35">
      <c r="A13" s="137"/>
      <c r="B13" s="22" t="s">
        <v>63</v>
      </c>
      <c r="C13" s="22">
        <v>10</v>
      </c>
      <c r="D13">
        <v>20</v>
      </c>
      <c r="E13">
        <v>8</v>
      </c>
      <c r="F13">
        <v>8</v>
      </c>
      <c r="G13">
        <v>950</v>
      </c>
      <c r="H13" s="59">
        <v>6054.1487200000001</v>
      </c>
      <c r="I13" s="59">
        <v>0.50955482299999999</v>
      </c>
      <c r="J13" s="59">
        <v>0.25294117647058822</v>
      </c>
      <c r="K13" s="59" t="str">
        <f t="shared" si="1"/>
        <v>부족</v>
      </c>
      <c r="L13" s="22">
        <v>13.2484254</v>
      </c>
      <c r="M13">
        <v>9.2743626100000007</v>
      </c>
      <c r="N13">
        <v>227533.62700000001</v>
      </c>
      <c r="O13">
        <v>1646.1512700000001</v>
      </c>
      <c r="P13">
        <v>234179.73699999999</v>
      </c>
      <c r="Q13">
        <v>173.84262000000001</v>
      </c>
      <c r="R13">
        <v>121.744085</v>
      </c>
      <c r="S13">
        <v>-294.10726599999998</v>
      </c>
      <c r="T13">
        <v>5.3256916700000003</v>
      </c>
      <c r="U13" s="23">
        <v>0.123450168</v>
      </c>
      <c r="V13" s="31">
        <v>0.80655723199999996</v>
      </c>
      <c r="W13">
        <v>11.1725203</v>
      </c>
      <c r="X13">
        <v>14.1523599</v>
      </c>
      <c r="Y13" s="44">
        <v>1.2804599999999999E-4</v>
      </c>
      <c r="Z13">
        <v>11.4622356</v>
      </c>
      <c r="AA13" s="44">
        <v>3.2299999999999902E-84</v>
      </c>
      <c r="AB13" s="44">
        <v>3.2199999999999999E-78</v>
      </c>
      <c r="AC13">
        <v>79.586017400000003</v>
      </c>
      <c r="AD13" s="44">
        <v>4.84E-80</v>
      </c>
      <c r="AE13">
        <v>4.5132632999999998E-2</v>
      </c>
      <c r="AF13" s="22">
        <v>233529.93350000001</v>
      </c>
      <c r="AG13">
        <v>72640.061520000003</v>
      </c>
      <c r="AH13" s="23">
        <v>3427.8682359999998</v>
      </c>
      <c r="AI13">
        <f t="shared" si="0"/>
        <v>1.0998777403945738E-6</v>
      </c>
    </row>
    <row r="14" spans="1:35">
      <c r="A14" s="137"/>
      <c r="B14" s="22" t="s">
        <v>63</v>
      </c>
      <c r="C14" s="22">
        <v>10</v>
      </c>
      <c r="D14">
        <v>20</v>
      </c>
      <c r="E14">
        <v>8</v>
      </c>
      <c r="F14">
        <v>8</v>
      </c>
      <c r="G14">
        <v>1000</v>
      </c>
      <c r="H14" s="59">
        <v>6804.8441999999995</v>
      </c>
      <c r="I14" s="59">
        <v>0.57273802500000004</v>
      </c>
      <c r="J14" s="59">
        <v>0.25294117647058822</v>
      </c>
      <c r="K14" s="59" t="str">
        <f t="shared" si="1"/>
        <v>부족</v>
      </c>
      <c r="L14" s="22">
        <v>14.8911886</v>
      </c>
      <c r="M14">
        <v>10.4243545</v>
      </c>
      <c r="N14">
        <v>255745.01800000001</v>
      </c>
      <c r="O14">
        <v>1850.1650299999999</v>
      </c>
      <c r="P14">
        <v>263216.14399999997</v>
      </c>
      <c r="Q14">
        <v>195.39853199999999</v>
      </c>
      <c r="R14">
        <v>136.839989</v>
      </c>
      <c r="S14">
        <v>-330.56300199999998</v>
      </c>
      <c r="T14">
        <v>5.9865269100000003</v>
      </c>
      <c r="U14" s="23">
        <v>0.138850157</v>
      </c>
      <c r="V14" s="31">
        <v>0.90665467700000002</v>
      </c>
      <c r="W14">
        <v>12.557607300000001</v>
      </c>
      <c r="X14">
        <v>15.9072084</v>
      </c>
      <c r="Y14" s="44">
        <v>1.8899999999999999E-6</v>
      </c>
      <c r="Z14">
        <v>12.8834813</v>
      </c>
      <c r="AA14" s="44">
        <v>3.6600000000000002E-84</v>
      </c>
      <c r="AB14" s="44">
        <v>3.6200000000000001E-78</v>
      </c>
      <c r="AC14">
        <v>89.454434399999997</v>
      </c>
      <c r="AD14" s="44">
        <v>5.4399999999999998E-80</v>
      </c>
      <c r="AE14">
        <v>5.0728939000000001E-2</v>
      </c>
      <c r="AF14" s="22">
        <v>250488.50409999999</v>
      </c>
      <c r="AG14">
        <v>79777.382559999998</v>
      </c>
      <c r="AH14" s="23">
        <v>3853.282377</v>
      </c>
      <c r="AI14">
        <f t="shared" si="0"/>
        <v>1.4443637698270503E-8</v>
      </c>
    </row>
    <row r="15" spans="1:35">
      <c r="A15" s="137"/>
      <c r="B15" s="22" t="s">
        <v>63</v>
      </c>
      <c r="C15" s="22">
        <v>10</v>
      </c>
      <c r="D15">
        <v>20</v>
      </c>
      <c r="E15">
        <v>8</v>
      </c>
      <c r="F15">
        <v>8</v>
      </c>
      <c r="G15">
        <v>1050</v>
      </c>
      <c r="H15" s="59">
        <v>7575.6623600000003</v>
      </c>
      <c r="I15" s="59">
        <v>0.63761487699999997</v>
      </c>
      <c r="J15" s="59">
        <v>0.25294117647058822</v>
      </c>
      <c r="K15" s="59" t="str">
        <f t="shared" si="1"/>
        <v>부족</v>
      </c>
      <c r="L15" s="22">
        <v>16.577986800000001</v>
      </c>
      <c r="M15">
        <v>11.605172400000001</v>
      </c>
      <c r="N15">
        <v>284716.28499999997</v>
      </c>
      <c r="O15">
        <v>2059.8346900000001</v>
      </c>
      <c r="P15">
        <v>293033.35499999998</v>
      </c>
      <c r="Q15">
        <v>217.532242</v>
      </c>
      <c r="R15">
        <v>152.34051199999999</v>
      </c>
      <c r="S15">
        <v>-368.01866799999999</v>
      </c>
      <c r="T15">
        <v>6.6642361599999997</v>
      </c>
      <c r="U15" s="23">
        <v>0.154495471</v>
      </c>
      <c r="V15" s="31">
        <v>1.0092813599999999</v>
      </c>
      <c r="W15">
        <v>13.980309800000001</v>
      </c>
      <c r="X15">
        <v>17.709095900000001</v>
      </c>
      <c r="Y15" s="44">
        <v>1.2844899999999999E-4</v>
      </c>
      <c r="Z15">
        <v>14.342888200000001</v>
      </c>
      <c r="AA15" s="44">
        <v>4.0599999999999998E-84</v>
      </c>
      <c r="AB15" s="44">
        <v>4.0299999999999998E-78</v>
      </c>
      <c r="AC15">
        <v>99.587377900000007</v>
      </c>
      <c r="AD15" s="44">
        <v>6.06E-80</v>
      </c>
      <c r="AE15">
        <v>5.6475255000000002E-2</v>
      </c>
      <c r="AF15" s="22">
        <v>267140.40289999999</v>
      </c>
      <c r="AG15">
        <v>86991.100130000006</v>
      </c>
      <c r="AH15" s="23">
        <v>4289.44578</v>
      </c>
      <c r="AI15">
        <f t="shared" si="0"/>
        <v>8.8174275156062044E-7</v>
      </c>
    </row>
    <row r="16" spans="1:35">
      <c r="A16" s="137"/>
      <c r="B16" s="22" t="s">
        <v>63</v>
      </c>
      <c r="C16" s="22">
        <v>10</v>
      </c>
      <c r="D16">
        <v>20</v>
      </c>
      <c r="E16">
        <v>8</v>
      </c>
      <c r="F16">
        <v>8</v>
      </c>
      <c r="G16">
        <v>1100</v>
      </c>
      <c r="H16" s="59">
        <v>8366.5697400000008</v>
      </c>
      <c r="I16" s="59">
        <v>0.70418256300000004</v>
      </c>
      <c r="J16" s="59">
        <v>0.25294117647058822</v>
      </c>
      <c r="K16" s="59" t="str">
        <f t="shared" si="1"/>
        <v>부족</v>
      </c>
      <c r="L16" s="22">
        <v>18.308746599999999</v>
      </c>
      <c r="M16">
        <v>12.816765</v>
      </c>
      <c r="N16">
        <v>314470.27799999999</v>
      </c>
      <c r="O16">
        <v>2275.7836499999999</v>
      </c>
      <c r="P16">
        <v>323638.33899999998</v>
      </c>
      <c r="Q16">
        <v>240.24272999999999</v>
      </c>
      <c r="R16">
        <v>168.24486999999999</v>
      </c>
      <c r="S16">
        <v>-406.55006400000002</v>
      </c>
      <c r="T16">
        <v>7.3559563600000004</v>
      </c>
      <c r="U16" s="23">
        <v>0.169821958</v>
      </c>
      <c r="V16" s="31">
        <v>1.11391185</v>
      </c>
      <c r="W16">
        <v>15.4422101</v>
      </c>
      <c r="X16">
        <v>19.557942600000001</v>
      </c>
      <c r="Y16" s="44">
        <v>1.3726229999999999E-3</v>
      </c>
      <c r="Z16">
        <v>15.840609499999999</v>
      </c>
      <c r="AA16" s="44">
        <v>4.3200000000000002E-84</v>
      </c>
      <c r="AB16" s="44">
        <v>4.4400000000000005E-78</v>
      </c>
      <c r="AC16">
        <v>109.984407</v>
      </c>
      <c r="AD16" s="44">
        <v>6.6899999999999998E-80</v>
      </c>
      <c r="AE16">
        <v>6.2371331000000002E-2</v>
      </c>
      <c r="AF16" s="22">
        <v>283545.13280000002</v>
      </c>
      <c r="AG16">
        <v>94302.396989999994</v>
      </c>
      <c r="AH16" s="23">
        <v>4734.1253630000001</v>
      </c>
      <c r="AI16">
        <f t="shared" si="0"/>
        <v>8.5314952602492222E-6</v>
      </c>
    </row>
    <row r="17" spans="1:35">
      <c r="A17" s="137"/>
      <c r="B17" s="22" t="s">
        <v>63</v>
      </c>
      <c r="C17" s="22">
        <v>10</v>
      </c>
      <c r="D17">
        <v>20</v>
      </c>
      <c r="E17">
        <v>8</v>
      </c>
      <c r="F17">
        <v>8</v>
      </c>
      <c r="G17">
        <v>1150</v>
      </c>
      <c r="H17" s="59">
        <v>9177.5217599999996</v>
      </c>
      <c r="I17" s="59">
        <v>0.77243733000000003</v>
      </c>
      <c r="J17" s="59">
        <v>0.25294117647058822</v>
      </c>
      <c r="K17" s="59" t="str">
        <f t="shared" si="1"/>
        <v>부족</v>
      </c>
      <c r="L17" s="22">
        <v>20.083370599999999</v>
      </c>
      <c r="M17">
        <v>14.059064100000001</v>
      </c>
      <c r="N17">
        <v>344916.88299999997</v>
      </c>
      <c r="O17">
        <v>2495.2706400000002</v>
      </c>
      <c r="P17">
        <v>354993.62599999999</v>
      </c>
      <c r="Q17">
        <v>263.52896199999998</v>
      </c>
      <c r="R17">
        <v>184.55264299999999</v>
      </c>
      <c r="S17">
        <v>-445.82185900000002</v>
      </c>
      <c r="T17">
        <v>8.0738802799999991</v>
      </c>
      <c r="U17" s="23">
        <v>0.18726315099999999</v>
      </c>
      <c r="V17" s="31">
        <v>1.2227869200000001</v>
      </c>
      <c r="W17">
        <v>16.936127299999999</v>
      </c>
      <c r="X17">
        <v>21.453650799999998</v>
      </c>
      <c r="Y17" s="44">
        <v>2.1600000000000001E-6</v>
      </c>
      <c r="Z17">
        <v>17.3756263</v>
      </c>
      <c r="AA17" s="44">
        <v>4.9599999999999903E-84</v>
      </c>
      <c r="AB17" s="44">
        <v>4.8800000000000004E-78</v>
      </c>
      <c r="AC17">
        <v>120.64494000000001</v>
      </c>
      <c r="AD17" s="44">
        <v>7.3400000000000007E-80</v>
      </c>
      <c r="AE17">
        <v>6.8416840000000007E-2</v>
      </c>
      <c r="AF17" s="22">
        <v>299710.35369999998</v>
      </c>
      <c r="AG17">
        <v>101659.9163</v>
      </c>
      <c r="AH17" s="23">
        <v>5196.8444099999997</v>
      </c>
      <c r="AI17">
        <f t="shared" si="0"/>
        <v>1.2239432996842951E-8</v>
      </c>
    </row>
    <row r="18" spans="1:35" ht="18" thickBot="1">
      <c r="A18" s="137"/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5">
        <v>1200</v>
      </c>
      <c r="H18" s="60">
        <v>10008.4655</v>
      </c>
      <c r="I18" s="60">
        <v>0.84237472499999999</v>
      </c>
      <c r="J18" s="60">
        <v>0.25294117647058822</v>
      </c>
      <c r="K18" s="60" t="str">
        <f t="shared" si="1"/>
        <v>부족</v>
      </c>
      <c r="L18" s="24">
        <v>21.901742800000001</v>
      </c>
      <c r="M18" s="25">
        <v>15.3319884</v>
      </c>
      <c r="N18" s="25">
        <v>376156.761</v>
      </c>
      <c r="O18" s="25">
        <v>2721.5508199999999</v>
      </c>
      <c r="P18" s="25">
        <v>387139.97899999999</v>
      </c>
      <c r="Q18" s="25">
        <v>287.38913500000001</v>
      </c>
      <c r="R18" s="25">
        <v>201.26219699999999</v>
      </c>
      <c r="S18" s="25">
        <v>-486.23045500000001</v>
      </c>
      <c r="T18" s="25">
        <v>8.8033063299999998</v>
      </c>
      <c r="U18" s="26">
        <v>0.20390066000000001</v>
      </c>
      <c r="V18" s="32">
        <v>1.3332080900000001</v>
      </c>
      <c r="W18" s="25">
        <v>18.470468700000001</v>
      </c>
      <c r="X18" s="25">
        <v>23.396089</v>
      </c>
      <c r="Y18" s="45">
        <v>4.88493E-4</v>
      </c>
      <c r="Z18" s="25">
        <v>18.9489579</v>
      </c>
      <c r="AA18" s="45">
        <v>5.3500000000000001E-84</v>
      </c>
      <c r="AB18" s="45">
        <v>5.3200000000000004E-78</v>
      </c>
      <c r="AC18" s="25">
        <v>131.568276</v>
      </c>
      <c r="AD18" s="45">
        <v>8.0099999999999999E-80</v>
      </c>
      <c r="AE18" s="25">
        <v>7.4611382000000004E-2</v>
      </c>
      <c r="AF18" s="24">
        <v>315706.49479999999</v>
      </c>
      <c r="AG18" s="25">
        <v>109136.93670000001</v>
      </c>
      <c r="AH18" s="26">
        <v>5666.1343829999996</v>
      </c>
      <c r="AI18">
        <f t="shared" si="0"/>
        <v>2.5381680017805476E-6</v>
      </c>
    </row>
    <row r="19" spans="1:35">
      <c r="B19" s="22" t="s">
        <v>64</v>
      </c>
      <c r="C19" s="22">
        <v>13</v>
      </c>
      <c r="D19">
        <v>40</v>
      </c>
      <c r="E19">
        <v>14</v>
      </c>
      <c r="F19">
        <v>15</v>
      </c>
      <c r="G19">
        <v>500</v>
      </c>
      <c r="H19">
        <v>353.40446100000003</v>
      </c>
      <c r="I19">
        <v>2.9744718999999999E-2</v>
      </c>
      <c r="J19">
        <v>684.61058917647063</v>
      </c>
      <c r="K19" t="str">
        <f t="shared" si="1"/>
        <v>충분</v>
      </c>
      <c r="L19" s="22">
        <v>0.773362683</v>
      </c>
      <c r="M19">
        <v>0.54138101199999999</v>
      </c>
      <c r="N19">
        <v>13283.0726</v>
      </c>
      <c r="O19">
        <v>96.177050100000002</v>
      </c>
      <c r="P19">
        <v>13671.225700000001</v>
      </c>
      <c r="Q19">
        <v>10.1472569</v>
      </c>
      <c r="R19">
        <v>7.1066713200000002</v>
      </c>
      <c r="S19">
        <v>-17.178418799999999</v>
      </c>
      <c r="T19">
        <v>0.31051072899999999</v>
      </c>
      <c r="U19" s="23">
        <v>7.1269569999999997E-3</v>
      </c>
      <c r="V19" s="31">
        <v>4.7036194000000003E-2</v>
      </c>
      <c r="W19">
        <v>0.65240071799999999</v>
      </c>
      <c r="X19">
        <v>0.82612862600000003</v>
      </c>
      <c r="Y19" s="44">
        <v>1.23313E-4</v>
      </c>
      <c r="Z19">
        <v>0.66912475100000002</v>
      </c>
      <c r="AA19" s="44">
        <v>1.39E-84</v>
      </c>
      <c r="AB19" s="44">
        <v>1.8799999999999999E-79</v>
      </c>
      <c r="AC19">
        <v>4.6457486100000001</v>
      </c>
      <c r="AD19" s="44">
        <v>2.8299999999999899E-81</v>
      </c>
      <c r="AE19">
        <v>2.6345689999999998E-3</v>
      </c>
      <c r="AF19" s="22">
        <v>42505.098590000001</v>
      </c>
      <c r="AG19">
        <v>7615.3342720000001</v>
      </c>
      <c r="AH19" s="23">
        <v>199.90382450000001</v>
      </c>
      <c r="AI19">
        <f t="shared" si="0"/>
        <v>1.8144509450803539E-5</v>
      </c>
    </row>
    <row r="20" spans="1:35">
      <c r="B20" s="22" t="s">
        <v>64</v>
      </c>
      <c r="C20" s="22">
        <v>13</v>
      </c>
      <c r="D20">
        <v>40</v>
      </c>
      <c r="E20">
        <v>14</v>
      </c>
      <c r="F20">
        <v>15</v>
      </c>
      <c r="G20">
        <v>550</v>
      </c>
      <c r="H20">
        <v>1370.44101</v>
      </c>
      <c r="I20">
        <v>0.115344842</v>
      </c>
      <c r="J20">
        <v>684.61058917647063</v>
      </c>
      <c r="K20" t="str">
        <f t="shared" si="1"/>
        <v>충분</v>
      </c>
      <c r="L20" s="22">
        <v>2.99896589</v>
      </c>
      <c r="M20">
        <v>2.0993813499999998</v>
      </c>
      <c r="N20">
        <v>51505.958400000003</v>
      </c>
      <c r="O20">
        <v>372.68762500000003</v>
      </c>
      <c r="P20">
        <v>53008.780400000003</v>
      </c>
      <c r="Q20">
        <v>39.3208536</v>
      </c>
      <c r="R20">
        <v>27.558720000000001</v>
      </c>
      <c r="S20">
        <v>-66.575824999999995</v>
      </c>
      <c r="T20">
        <v>1.20572558</v>
      </c>
      <c r="U20" s="23">
        <v>2.7699751000000002E-2</v>
      </c>
      <c r="V20" s="31">
        <v>0.18374268699999999</v>
      </c>
      <c r="W20">
        <v>2.5290285799999999</v>
      </c>
      <c r="X20">
        <v>3.2035806600000001</v>
      </c>
      <c r="Y20">
        <v>1.0875200000000001E-4</v>
      </c>
      <c r="Z20">
        <v>2.59465637</v>
      </c>
      <c r="AA20">
        <v>1.56E-84</v>
      </c>
      <c r="AB20">
        <v>7.3199999999999997E-79</v>
      </c>
      <c r="AC20">
        <v>18.0154037</v>
      </c>
      <c r="AD20">
        <v>1.09E-80</v>
      </c>
      <c r="AE20">
        <v>1.0216398999999999E-2</v>
      </c>
      <c r="AF20" s="22">
        <v>95806.316340000005</v>
      </c>
      <c r="AG20">
        <v>18783.500390000001</v>
      </c>
      <c r="AH20" s="23">
        <v>780.90641970000001</v>
      </c>
      <c r="AI20">
        <f t="shared" si="0"/>
        <v>4.1267416559033901E-6</v>
      </c>
    </row>
    <row r="21" spans="1:35">
      <c r="B21" s="22" t="s">
        <v>64</v>
      </c>
      <c r="C21" s="22">
        <v>13</v>
      </c>
      <c r="D21">
        <v>40</v>
      </c>
      <c r="E21">
        <v>14</v>
      </c>
      <c r="F21">
        <v>15</v>
      </c>
      <c r="G21">
        <v>600</v>
      </c>
      <c r="H21">
        <v>2421.9028499999999</v>
      </c>
      <c r="I21">
        <v>0.203842412</v>
      </c>
      <c r="J21">
        <v>684.61058917647063</v>
      </c>
      <c r="K21" t="str">
        <f t="shared" si="1"/>
        <v>충분</v>
      </c>
      <c r="L21" s="22">
        <v>5.2999027200000004</v>
      </c>
      <c r="M21">
        <v>3.71011786</v>
      </c>
      <c r="N21">
        <v>91025.600699999995</v>
      </c>
      <c r="O21">
        <v>658.72036000000003</v>
      </c>
      <c r="P21">
        <v>93682.639200000005</v>
      </c>
      <c r="Q21">
        <v>68.711997800000006</v>
      </c>
      <c r="R21">
        <v>48.704072799999999</v>
      </c>
      <c r="S21">
        <v>-117.660076</v>
      </c>
      <c r="T21">
        <v>2.13174631</v>
      </c>
      <c r="U21" s="23">
        <v>4.9192654000000002E-2</v>
      </c>
      <c r="V21" s="31">
        <v>0.32373206799999998</v>
      </c>
      <c r="W21">
        <v>4.46942007</v>
      </c>
      <c r="X21">
        <v>5.6615097399999996</v>
      </c>
      <c r="Y21">
        <v>3.16101E-4</v>
      </c>
      <c r="Z21">
        <v>4.5854209099999999</v>
      </c>
      <c r="AA21">
        <v>2.3100000000000001E-87</v>
      </c>
      <c r="AB21">
        <v>1.2899999999999999E-78</v>
      </c>
      <c r="AC21">
        <v>31.837604800000001</v>
      </c>
      <c r="AD21">
        <v>1.94E-80</v>
      </c>
      <c r="AE21">
        <v>1.8054865999999999E-2</v>
      </c>
      <c r="AF21" s="22">
        <v>134806.8241</v>
      </c>
      <c r="AG21">
        <v>27817.829720000002</v>
      </c>
      <c r="AH21" s="23">
        <v>1375.8612889999999</v>
      </c>
      <c r="AI21">
        <f t="shared" si="0"/>
        <v>6.7873139231778574E-6</v>
      </c>
    </row>
    <row r="22" spans="1:35">
      <c r="B22" s="22" t="s">
        <v>64</v>
      </c>
      <c r="C22" s="22">
        <v>13</v>
      </c>
      <c r="D22">
        <v>40</v>
      </c>
      <c r="E22">
        <v>14</v>
      </c>
      <c r="F22">
        <v>15</v>
      </c>
      <c r="G22">
        <v>650</v>
      </c>
      <c r="H22">
        <v>3508.2013700000002</v>
      </c>
      <c r="I22">
        <v>0.29527205400000001</v>
      </c>
      <c r="J22">
        <v>684.61058917647063</v>
      </c>
      <c r="K22" t="str">
        <f t="shared" si="1"/>
        <v>충분</v>
      </c>
      <c r="L22" s="22">
        <v>7.6770734100000002</v>
      </c>
      <c r="M22">
        <v>5.3742207400000002</v>
      </c>
      <c r="N22">
        <v>131850.391</v>
      </c>
      <c r="O22">
        <v>953.98177499999997</v>
      </c>
      <c r="P22">
        <v>135692.12</v>
      </c>
      <c r="Q22">
        <v>99.748632299999997</v>
      </c>
      <c r="R22">
        <v>70.548935999999998</v>
      </c>
      <c r="S22">
        <v>-170.41612000000001</v>
      </c>
      <c r="T22">
        <v>3.0881381399999999</v>
      </c>
      <c r="U22" s="23">
        <v>7.1482514999999996E-2</v>
      </c>
      <c r="V22" s="31">
        <v>0.46852771300000001</v>
      </c>
      <c r="W22">
        <v>6.4737632200000004</v>
      </c>
      <c r="X22">
        <v>8.2008742199999993</v>
      </c>
      <c r="Y22">
        <v>1.9109199999999999E-4</v>
      </c>
      <c r="Z22">
        <v>6.64205778</v>
      </c>
      <c r="AA22">
        <v>2.5400000000000001E-87</v>
      </c>
      <c r="AB22">
        <v>1.8699999999999999E-78</v>
      </c>
      <c r="AC22">
        <v>46.117758500000001</v>
      </c>
      <c r="AD22">
        <v>2.8100000000000001E-80</v>
      </c>
      <c r="AE22">
        <v>2.6153033999999999E-2</v>
      </c>
      <c r="AF22" s="22">
        <v>168350.34090000001</v>
      </c>
      <c r="AG22">
        <v>36104.065170000002</v>
      </c>
      <c r="AH22" s="23">
        <v>1991.24278</v>
      </c>
      <c r="AI22">
        <f t="shared" si="0"/>
        <v>2.8326377111078077E-6</v>
      </c>
    </row>
    <row r="23" spans="1:35">
      <c r="B23" s="22" t="s">
        <v>64</v>
      </c>
      <c r="C23" s="22">
        <v>13</v>
      </c>
      <c r="D23">
        <v>40</v>
      </c>
      <c r="E23">
        <v>14</v>
      </c>
      <c r="F23">
        <v>15</v>
      </c>
      <c r="G23">
        <v>700</v>
      </c>
      <c r="H23">
        <v>4629.6790000000001</v>
      </c>
      <c r="I23">
        <v>0.389662589</v>
      </c>
      <c r="J23">
        <v>684.61058917647063</v>
      </c>
      <c r="K23" t="str">
        <f t="shared" si="1"/>
        <v>충분</v>
      </c>
      <c r="L23" s="22">
        <v>10.131227300000001</v>
      </c>
      <c r="M23">
        <v>7.0922145800000003</v>
      </c>
      <c r="N23">
        <v>173997.96100000001</v>
      </c>
      <c r="O23">
        <v>1258.85951</v>
      </c>
      <c r="P23">
        <v>179069.94699999999</v>
      </c>
      <c r="Q23">
        <v>131.80148700000001</v>
      </c>
      <c r="R23">
        <v>93.101186299999995</v>
      </c>
      <c r="S23">
        <v>-224.888169</v>
      </c>
      <c r="T23">
        <v>4.0752027100000001</v>
      </c>
      <c r="U23" s="23">
        <v>9.4457736E-2</v>
      </c>
      <c r="V23" s="31">
        <v>0.617849439</v>
      </c>
      <c r="W23">
        <v>8.5431765399999993</v>
      </c>
      <c r="X23">
        <v>10.8224746</v>
      </c>
      <c r="Y23">
        <v>1.36487E-4</v>
      </c>
      <c r="Z23">
        <v>8.7653162499999997</v>
      </c>
      <c r="AA23">
        <v>2.9199999999999999E-87</v>
      </c>
      <c r="AB23">
        <v>2.4600000000000001E-78</v>
      </c>
      <c r="AC23">
        <v>60.860366300000003</v>
      </c>
      <c r="AD23">
        <v>3.7000000000000003E-80</v>
      </c>
      <c r="AE23">
        <v>3.4513455999999998E-2</v>
      </c>
      <c r="AF23" s="22">
        <v>198821.2781</v>
      </c>
      <c r="AG23">
        <v>44011.809869999997</v>
      </c>
      <c r="AH23" s="23">
        <v>2625.8601159999998</v>
      </c>
      <c r="AI23">
        <f t="shared" si="0"/>
        <v>1.5331142036313006E-6</v>
      </c>
    </row>
    <row r="24" spans="1:35">
      <c r="B24" s="22" t="s">
        <v>64</v>
      </c>
      <c r="C24" s="22">
        <v>13</v>
      </c>
      <c r="D24">
        <v>40</v>
      </c>
      <c r="E24">
        <v>14</v>
      </c>
      <c r="F24">
        <v>15</v>
      </c>
      <c r="G24">
        <v>750</v>
      </c>
      <c r="H24">
        <v>5786.6065399999998</v>
      </c>
      <c r="I24">
        <v>0.48703680799999999</v>
      </c>
      <c r="J24">
        <v>684.61058917647063</v>
      </c>
      <c r="K24" t="str">
        <f t="shared" si="1"/>
        <v>충분</v>
      </c>
      <c r="L24" s="22">
        <v>12.662957</v>
      </c>
      <c r="M24">
        <v>8.8645142099999994</v>
      </c>
      <c r="N24">
        <v>217476.83</v>
      </c>
      <c r="O24">
        <v>1573.31882</v>
      </c>
      <c r="P24">
        <v>223818.182</v>
      </c>
      <c r="Q24">
        <v>164.69642400000001</v>
      </c>
      <c r="R24">
        <v>116.366681</v>
      </c>
      <c r="S24">
        <v>-281.07066900000001</v>
      </c>
      <c r="T24">
        <v>5.0942150899999996</v>
      </c>
      <c r="U24" s="23">
        <v>0.118173687</v>
      </c>
      <c r="V24" s="31">
        <v>0.772388305</v>
      </c>
      <c r="W24">
        <v>10.677721699999999</v>
      </c>
      <c r="X24">
        <v>13.5269429</v>
      </c>
      <c r="Y24">
        <v>4.0999999999999997E-6</v>
      </c>
      <c r="Z24">
        <v>10.9556717</v>
      </c>
      <c r="AA24">
        <v>3.7100000000000002E-87</v>
      </c>
      <c r="AB24">
        <v>3.0799999999999998E-78</v>
      </c>
      <c r="AC24">
        <v>76.068987500000006</v>
      </c>
      <c r="AD24">
        <v>4.6300000000000003E-80</v>
      </c>
      <c r="AE24">
        <v>4.3138151E-2</v>
      </c>
      <c r="AF24" s="22">
        <v>227280.15359999999</v>
      </c>
      <c r="AG24">
        <v>51704.435799999999</v>
      </c>
      <c r="AH24" s="23">
        <v>3282.6502959999998</v>
      </c>
      <c r="AI24">
        <f t="shared" si="0"/>
        <v>3.6846491728877726E-8</v>
      </c>
    </row>
    <row r="25" spans="1:35">
      <c r="B25" s="22" t="s">
        <v>64</v>
      </c>
      <c r="C25" s="22">
        <v>13</v>
      </c>
      <c r="D25">
        <v>40</v>
      </c>
      <c r="E25">
        <v>14</v>
      </c>
      <c r="F25">
        <v>15</v>
      </c>
      <c r="G25">
        <v>800</v>
      </c>
      <c r="H25">
        <v>6979.1860100000004</v>
      </c>
      <c r="I25">
        <v>0.58741171599999997</v>
      </c>
      <c r="J25">
        <v>684.61058917647063</v>
      </c>
      <c r="K25" t="str">
        <f t="shared" si="1"/>
        <v>충분</v>
      </c>
      <c r="L25" s="22">
        <v>15.272704600000001</v>
      </c>
      <c r="M25">
        <v>10.691429100000001</v>
      </c>
      <c r="N25">
        <v>262297.34700000001</v>
      </c>
      <c r="O25">
        <v>1897.5684900000001</v>
      </c>
      <c r="P25">
        <v>269946.984</v>
      </c>
      <c r="Q25">
        <v>198.63031699999999</v>
      </c>
      <c r="R25">
        <v>140.349062</v>
      </c>
      <c r="S25">
        <v>-338.99708399999997</v>
      </c>
      <c r="T25">
        <v>6.1441190399999996</v>
      </c>
      <c r="U25" s="23">
        <v>0.14252991000000001</v>
      </c>
      <c r="V25" s="31">
        <v>0.93157786300000001</v>
      </c>
      <c r="W25">
        <v>12.878320799999999</v>
      </c>
      <c r="X25">
        <v>16.314751999999999</v>
      </c>
      <c r="Y25">
        <v>4.3599999999999998E-6</v>
      </c>
      <c r="Z25">
        <v>13.213559500000001</v>
      </c>
      <c r="AA25">
        <v>4.4999999999999996E-87</v>
      </c>
      <c r="AB25">
        <v>3.7199999999999999E-78</v>
      </c>
      <c r="AC25">
        <v>91.746278200000006</v>
      </c>
      <c r="AD25">
        <v>5.5800000000000001E-80</v>
      </c>
      <c r="AE25">
        <v>5.2028625000000002E-2</v>
      </c>
      <c r="AF25" s="22">
        <v>254314.4883</v>
      </c>
      <c r="AG25">
        <v>59276.940139999999</v>
      </c>
      <c r="AH25" s="23">
        <v>3959.2059180000001</v>
      </c>
      <c r="AI25">
        <f t="shared" si="0"/>
        <v>3.2487625915861391E-8</v>
      </c>
    </row>
    <row r="26" spans="1:35">
      <c r="B26" s="22" t="s">
        <v>64</v>
      </c>
      <c r="C26" s="22">
        <v>13</v>
      </c>
      <c r="D26">
        <v>40</v>
      </c>
      <c r="E26">
        <v>14</v>
      </c>
      <c r="F26">
        <v>15</v>
      </c>
      <c r="G26">
        <v>850</v>
      </c>
      <c r="H26">
        <v>8207.5566899999994</v>
      </c>
      <c r="I26">
        <v>0.69079903499999995</v>
      </c>
      <c r="J26">
        <v>684.61058917647063</v>
      </c>
      <c r="K26" t="str">
        <f t="shared" si="1"/>
        <v>충분</v>
      </c>
      <c r="L26" s="22">
        <v>17.960774900000001</v>
      </c>
      <c r="M26">
        <v>12.573172599999999</v>
      </c>
      <c r="N26">
        <v>308466.78000000003</v>
      </c>
      <c r="O26">
        <v>2231.66984</v>
      </c>
      <c r="P26">
        <v>317462.00599999999</v>
      </c>
      <c r="Q26">
        <v>233.613709</v>
      </c>
      <c r="R26">
        <v>165.05111500000001</v>
      </c>
      <c r="S26">
        <v>-398.67728</v>
      </c>
      <c r="T26">
        <v>7.2249168099999999</v>
      </c>
      <c r="U26" s="23">
        <v>0.16750816800000001</v>
      </c>
      <c r="V26" s="31">
        <v>1.0954101199999999</v>
      </c>
      <c r="W26">
        <v>15.1452951</v>
      </c>
      <c r="X26">
        <v>19.1862274</v>
      </c>
      <c r="Y26">
        <v>1.6936300000000001E-4</v>
      </c>
      <c r="Z26">
        <v>15.539251399999999</v>
      </c>
      <c r="AA26">
        <v>5.2899999999999999E-87</v>
      </c>
      <c r="AB26">
        <v>4.3700000000000004E-78</v>
      </c>
      <c r="AC26">
        <v>107.894069</v>
      </c>
      <c r="AD26">
        <v>6.5599999999999997E-80</v>
      </c>
      <c r="AE26">
        <v>6.1185916E-2</v>
      </c>
      <c r="AF26" s="22">
        <v>280286.8469</v>
      </c>
      <c r="AG26">
        <v>66786.423869999999</v>
      </c>
      <c r="AH26" s="23">
        <v>4655.4930100000001</v>
      </c>
      <c r="AI26">
        <f t="shared" si="0"/>
        <v>1.0730981418428104E-6</v>
      </c>
    </row>
    <row r="27" spans="1:35">
      <c r="B27" s="22" t="s">
        <v>64</v>
      </c>
      <c r="C27" s="22">
        <v>13</v>
      </c>
      <c r="D27">
        <v>40</v>
      </c>
      <c r="E27">
        <v>14</v>
      </c>
      <c r="F27">
        <v>15</v>
      </c>
      <c r="G27">
        <v>900</v>
      </c>
      <c r="H27">
        <v>9471.8027399999992</v>
      </c>
      <c r="I27">
        <v>0.79720584800000005</v>
      </c>
      <c r="J27">
        <v>684.61058917647063</v>
      </c>
      <c r="K27" t="str">
        <f t="shared" si="1"/>
        <v>충분</v>
      </c>
      <c r="L27" s="22">
        <v>20.727352100000001</v>
      </c>
      <c r="M27">
        <v>14.5098737</v>
      </c>
      <c r="N27">
        <v>356012.63799999998</v>
      </c>
      <c r="O27">
        <v>2575.4050699999998</v>
      </c>
      <c r="P27">
        <v>366362.87</v>
      </c>
      <c r="Q27">
        <v>269.58694500000001</v>
      </c>
      <c r="R27">
        <v>190.47468799999999</v>
      </c>
      <c r="S27">
        <v>-460.08489100000003</v>
      </c>
      <c r="T27">
        <v>8.3379133799999998</v>
      </c>
      <c r="U27" s="23">
        <v>0.19332801999999999</v>
      </c>
      <c r="V27" s="31">
        <v>1.26416573</v>
      </c>
      <c r="W27">
        <v>17.478135999999999</v>
      </c>
      <c r="X27">
        <v>22.141566399999999</v>
      </c>
      <c r="Y27">
        <v>1.6987600000000001E-4</v>
      </c>
      <c r="Z27">
        <v>17.932824199999999</v>
      </c>
      <c r="AA27">
        <v>6.1300000000000001E-87</v>
      </c>
      <c r="AB27">
        <v>5.0400000000000003E-78</v>
      </c>
      <c r="AC27">
        <v>124.51346700000001</v>
      </c>
      <c r="AD27">
        <v>7.5800000000000004E-80</v>
      </c>
      <c r="AE27">
        <v>7.0610651999999996E-2</v>
      </c>
      <c r="AF27" s="22">
        <v>305443.6054</v>
      </c>
      <c r="AG27">
        <v>74268.798559999996</v>
      </c>
      <c r="AH27" s="23">
        <v>5372.7043530000001</v>
      </c>
      <c r="AI27">
        <f t="shared" si="0"/>
        <v>9.3268369780512591E-7</v>
      </c>
    </row>
    <row r="28" spans="1:35">
      <c r="B28" s="22" t="s">
        <v>64</v>
      </c>
      <c r="C28" s="22">
        <v>13</v>
      </c>
      <c r="D28">
        <v>40</v>
      </c>
      <c r="E28">
        <v>14</v>
      </c>
      <c r="F28">
        <v>15</v>
      </c>
      <c r="G28">
        <v>950</v>
      </c>
      <c r="H28">
        <v>10771.9612</v>
      </c>
      <c r="I28">
        <v>0.90663527300000002</v>
      </c>
      <c r="J28">
        <v>684.61058917647063</v>
      </c>
      <c r="K28" t="str">
        <f t="shared" si="1"/>
        <v>충분</v>
      </c>
      <c r="L28" s="22">
        <v>23.572517099999999</v>
      </c>
      <c r="M28">
        <v>16.501588999999999</v>
      </c>
      <c r="N28">
        <v>404842.43900000001</v>
      </c>
      <c r="O28">
        <v>2928.88411</v>
      </c>
      <c r="P28">
        <v>416652.53600000002</v>
      </c>
      <c r="Q28">
        <v>306.57667099999998</v>
      </c>
      <c r="R28">
        <v>216.62046000000001</v>
      </c>
      <c r="S28">
        <v>-523.23418700000002</v>
      </c>
      <c r="T28">
        <v>9.48262991</v>
      </c>
      <c r="U28" s="23">
        <v>0.219899711</v>
      </c>
      <c r="V28" s="31">
        <v>1.4377379400000001</v>
      </c>
      <c r="W28">
        <v>19.877188199999999</v>
      </c>
      <c r="X28">
        <v>25.180855399999999</v>
      </c>
      <c r="Y28">
        <v>1.4251499999999999E-4</v>
      </c>
      <c r="Z28">
        <v>20.3943823</v>
      </c>
      <c r="AA28">
        <v>7.0000000000000002E-87</v>
      </c>
      <c r="AB28">
        <v>5.7399999999999996E-78</v>
      </c>
      <c r="AC28">
        <v>141.60495900000001</v>
      </c>
      <c r="AD28">
        <v>8.6200000000000007E-80</v>
      </c>
      <c r="AE28">
        <v>8.0303107999999998E-2</v>
      </c>
      <c r="AF28" s="22">
        <v>329931.1617</v>
      </c>
      <c r="AG28">
        <v>81748.068249999997</v>
      </c>
      <c r="AH28" s="23">
        <v>6110.3862449999997</v>
      </c>
      <c r="AI28">
        <f t="shared" si="0"/>
        <v>6.8802014407588148E-7</v>
      </c>
    </row>
    <row r="29" spans="1:35">
      <c r="B29" s="22" t="s">
        <v>64</v>
      </c>
      <c r="C29" s="22">
        <v>13</v>
      </c>
      <c r="D29">
        <v>40</v>
      </c>
      <c r="E29">
        <v>14</v>
      </c>
      <c r="F29">
        <v>15</v>
      </c>
      <c r="G29">
        <v>1000</v>
      </c>
      <c r="H29">
        <v>12108.0301</v>
      </c>
      <c r="I29">
        <v>1.019087144</v>
      </c>
      <c r="J29">
        <v>684.61058917647063</v>
      </c>
      <c r="K29" t="str">
        <f t="shared" si="1"/>
        <v>충분</v>
      </c>
      <c r="L29" s="22">
        <v>26.496265699999999</v>
      </c>
      <c r="M29">
        <v>18.5483157</v>
      </c>
      <c r="N29">
        <v>455067.96399999998</v>
      </c>
      <c r="O29">
        <v>3292.14032</v>
      </c>
      <c r="P29">
        <v>468331.42599999998</v>
      </c>
      <c r="Q29">
        <v>344.59166900000002</v>
      </c>
      <c r="R29">
        <v>243.488371</v>
      </c>
      <c r="S29">
        <v>-588.12944000000005</v>
      </c>
      <c r="T29">
        <v>10.6588916</v>
      </c>
      <c r="U29" s="23">
        <v>0.247192565</v>
      </c>
      <c r="V29" s="31">
        <v>1.6160884799999999</v>
      </c>
      <c r="W29">
        <v>22.342541300000001</v>
      </c>
      <c r="X29">
        <v>28.304089600000001</v>
      </c>
      <c r="Y29">
        <v>1.3364299999999999E-4</v>
      </c>
      <c r="Z29">
        <v>22.923933600000002</v>
      </c>
      <c r="AA29">
        <v>7.8900000000000003E-87</v>
      </c>
      <c r="AB29">
        <v>6.4500000000000001E-78</v>
      </c>
      <c r="AC29">
        <v>159.16851800000001</v>
      </c>
      <c r="AD29">
        <v>9.68E-80</v>
      </c>
      <c r="AE29">
        <v>9.0263271000000006E-2</v>
      </c>
      <c r="AF29" s="22">
        <v>353901.65120000002</v>
      </c>
      <c r="AG29">
        <v>89248.289629999999</v>
      </c>
      <c r="AH29" s="23">
        <v>6868.3760400000001</v>
      </c>
      <c r="AI29">
        <f t="shared" si="0"/>
        <v>5.7399518452887131E-7</v>
      </c>
    </row>
    <row r="30" spans="1:35">
      <c r="B30" s="22" t="s">
        <v>64</v>
      </c>
      <c r="C30" s="22">
        <v>13</v>
      </c>
      <c r="D30">
        <v>40</v>
      </c>
      <c r="E30">
        <v>14</v>
      </c>
      <c r="F30">
        <v>15</v>
      </c>
      <c r="G30">
        <v>1050</v>
      </c>
      <c r="H30">
        <v>13479.975200000001</v>
      </c>
      <c r="I30">
        <v>1.1345585789999999</v>
      </c>
      <c r="J30">
        <v>684.61058917647063</v>
      </c>
      <c r="K30" t="str">
        <f t="shared" si="1"/>
        <v>충분</v>
      </c>
      <c r="L30" s="22">
        <v>29.4985231</v>
      </c>
      <c r="M30">
        <v>20.650001100000001</v>
      </c>
      <c r="N30">
        <v>506625.88099999999</v>
      </c>
      <c r="O30">
        <v>3665.4019699999999</v>
      </c>
      <c r="P30">
        <v>521401.67499999999</v>
      </c>
      <c r="Q30">
        <v>383.69373000000002</v>
      </c>
      <c r="R30">
        <v>271.07757600000002</v>
      </c>
      <c r="S30">
        <v>-654.79910400000006</v>
      </c>
      <c r="T30">
        <v>11.865449999999999</v>
      </c>
      <c r="U30" s="23">
        <v>0.27499078199999999</v>
      </c>
      <c r="V30" s="31">
        <v>1.7989457900000001</v>
      </c>
      <c r="W30">
        <v>24.874787900000001</v>
      </c>
      <c r="X30">
        <v>31.511188700000002</v>
      </c>
      <c r="Y30">
        <v>4.6819599999999999E-4</v>
      </c>
      <c r="Z30">
        <v>25.5214946</v>
      </c>
      <c r="AA30">
        <v>8.7599999999999996E-87</v>
      </c>
      <c r="AB30">
        <v>7.1799999999999996E-78</v>
      </c>
      <c r="AC30">
        <v>177.20369500000001</v>
      </c>
      <c r="AD30">
        <v>1.0800000000000001E-79</v>
      </c>
      <c r="AE30">
        <v>0.100490884</v>
      </c>
      <c r="AF30" s="22">
        <v>377434.14120000001</v>
      </c>
      <c r="AG30">
        <v>96784.33279</v>
      </c>
      <c r="AH30" s="23">
        <v>7645.5196079999996</v>
      </c>
      <c r="AI30">
        <f t="shared" si="0"/>
        <v>1.8062272337540397E-6</v>
      </c>
    </row>
    <row r="31" spans="1:35">
      <c r="B31" s="22" t="s">
        <v>64</v>
      </c>
      <c r="C31" s="22">
        <v>13</v>
      </c>
      <c r="D31">
        <v>40</v>
      </c>
      <c r="E31">
        <v>14</v>
      </c>
      <c r="F31">
        <v>15</v>
      </c>
      <c r="G31">
        <v>1100</v>
      </c>
      <c r="H31">
        <v>14887.737300000001</v>
      </c>
      <c r="I31">
        <v>1.2530445960000001</v>
      </c>
      <c r="J31">
        <v>684.61058917647063</v>
      </c>
      <c r="K31" t="str">
        <f t="shared" si="1"/>
        <v>충분</v>
      </c>
      <c r="L31" s="22">
        <v>32.579159500000003</v>
      </c>
      <c r="M31">
        <v>22.8065547</v>
      </c>
      <c r="N31">
        <v>559527.20200000005</v>
      </c>
      <c r="O31">
        <v>4048.0656199999999</v>
      </c>
      <c r="P31">
        <v>575872.12</v>
      </c>
      <c r="Q31">
        <v>427.495609</v>
      </c>
      <c r="R31">
        <v>299.38047999999998</v>
      </c>
      <c r="S31">
        <v>-723.23895900000002</v>
      </c>
      <c r="T31">
        <v>13.096291799999999</v>
      </c>
      <c r="U31" s="23">
        <v>0.303561321</v>
      </c>
      <c r="V31" s="31">
        <v>1.98339373</v>
      </c>
      <c r="W31">
        <v>27.4743709</v>
      </c>
      <c r="X31">
        <v>34.802021500000002</v>
      </c>
      <c r="Y31">
        <v>3.4282600000000001E-4</v>
      </c>
      <c r="Z31">
        <v>28.186753</v>
      </c>
      <c r="AA31">
        <v>7.9900000000000003E-84</v>
      </c>
      <c r="AB31">
        <v>7.9100000000000001E-78</v>
      </c>
      <c r="AC31">
        <v>195.70971499999999</v>
      </c>
      <c r="AD31">
        <v>1.1899999999999999E-79</v>
      </c>
      <c r="AE31">
        <v>0.11098551</v>
      </c>
      <c r="AF31" s="22">
        <v>400606.25469999999</v>
      </c>
      <c r="AG31">
        <v>104392.4696</v>
      </c>
      <c r="AH31" s="23">
        <v>8429.4233530000001</v>
      </c>
      <c r="AI31">
        <f t="shared" si="0"/>
        <v>1.1975023891946078E-6</v>
      </c>
    </row>
    <row r="32" spans="1:35">
      <c r="B32" s="22" t="s">
        <v>64</v>
      </c>
      <c r="C32" s="22">
        <v>13</v>
      </c>
      <c r="D32">
        <v>40</v>
      </c>
      <c r="E32">
        <v>14</v>
      </c>
      <c r="F32">
        <v>15</v>
      </c>
      <c r="G32">
        <v>1150</v>
      </c>
      <c r="H32">
        <v>16331.2372</v>
      </c>
      <c r="I32">
        <v>1.374538528</v>
      </c>
      <c r="J32">
        <v>684.61058917647063</v>
      </c>
      <c r="K32" t="str">
        <f t="shared" si="1"/>
        <v>충분</v>
      </c>
      <c r="L32" s="22">
        <v>35.738001699999998</v>
      </c>
      <c r="M32">
        <v>25.017855099999998</v>
      </c>
      <c r="N32">
        <v>613781.52899999998</v>
      </c>
      <c r="O32">
        <v>4440.5679499999997</v>
      </c>
      <c r="P32">
        <v>631708.49399999995</v>
      </c>
      <c r="Q32">
        <v>468.94509499999998</v>
      </c>
      <c r="R32">
        <v>328.40810699999997</v>
      </c>
      <c r="S32">
        <v>-793.36610900000005</v>
      </c>
      <c r="T32">
        <v>14.366080699999999</v>
      </c>
      <c r="U32" s="23">
        <v>0.332982897</v>
      </c>
      <c r="V32" s="31">
        <v>2.17569876</v>
      </c>
      <c r="W32">
        <v>30.138261</v>
      </c>
      <c r="X32">
        <v>38.176390400000003</v>
      </c>
      <c r="Y32">
        <v>3.8426999999999998E-4</v>
      </c>
      <c r="Z32">
        <v>30.919713999999999</v>
      </c>
      <c r="AA32">
        <v>8.7799999999999997E-84</v>
      </c>
      <c r="AB32">
        <v>8.6800000000000003E-78</v>
      </c>
      <c r="AC32">
        <v>214.68553</v>
      </c>
      <c r="AD32">
        <v>1.3100000000000001E-79</v>
      </c>
      <c r="AE32">
        <v>0.12174655299999999</v>
      </c>
      <c r="AF32" s="22">
        <v>423471.15990000003</v>
      </c>
      <c r="AG32">
        <v>112027.064</v>
      </c>
      <c r="AH32" s="23">
        <v>9246.7197300000007</v>
      </c>
      <c r="AI32">
        <f t="shared" si="0"/>
        <v>1.2236260370041409E-6</v>
      </c>
    </row>
    <row r="33" spans="1:35" ht="18" thickBot="1">
      <c r="B33" s="22" t="s">
        <v>64</v>
      </c>
      <c r="C33" s="22">
        <v>13</v>
      </c>
      <c r="D33">
        <v>40</v>
      </c>
      <c r="E33">
        <v>14</v>
      </c>
      <c r="F33">
        <v>15</v>
      </c>
      <c r="G33">
        <v>1200</v>
      </c>
      <c r="H33">
        <v>17810.381099999999</v>
      </c>
      <c r="I33">
        <v>1.4990324820000001</v>
      </c>
      <c r="J33">
        <v>684.61058917647063</v>
      </c>
      <c r="K33" t="str">
        <f t="shared" si="1"/>
        <v>충분</v>
      </c>
      <c r="L33" s="22">
        <v>38.974844500000003</v>
      </c>
      <c r="M33">
        <v>27.283758599999999</v>
      </c>
      <c r="N33">
        <v>669366.73600000003</v>
      </c>
      <c r="O33">
        <v>4842.6238599999997</v>
      </c>
      <c r="P33">
        <v>688921.81900000002</v>
      </c>
      <c r="Q33">
        <v>511.418093</v>
      </c>
      <c r="R33">
        <v>358.15253000000001</v>
      </c>
      <c r="S33">
        <v>-865.206188</v>
      </c>
      <c r="T33">
        <v>15.6678333</v>
      </c>
      <c r="U33" s="23">
        <v>0.36326021600000002</v>
      </c>
      <c r="V33" s="31">
        <v>2.3728662900000002</v>
      </c>
      <c r="W33">
        <v>32.867581600000001</v>
      </c>
      <c r="X33">
        <v>41.634081899999998</v>
      </c>
      <c r="Y33">
        <v>2.3743500000000001E-4</v>
      </c>
      <c r="Z33">
        <v>33.720112</v>
      </c>
      <c r="AA33">
        <v>9.6099999999999997E-84</v>
      </c>
      <c r="AB33">
        <v>9.4699999999999994E-78</v>
      </c>
      <c r="AC33">
        <v>234.12991099999999</v>
      </c>
      <c r="AD33">
        <v>1.4199999999999999E-79</v>
      </c>
      <c r="AE33">
        <v>0.132773315</v>
      </c>
      <c r="AF33" s="22">
        <v>446073.78039999999</v>
      </c>
      <c r="AG33">
        <v>119720.19100000001</v>
      </c>
      <c r="AH33" s="23">
        <v>10084.68173</v>
      </c>
      <c r="AI33">
        <f t="shared" si="0"/>
        <v>6.9327185099508854E-7</v>
      </c>
    </row>
    <row r="34" spans="1:35">
      <c r="A34" s="138" t="s">
        <v>164</v>
      </c>
      <c r="B34" s="61" t="s">
        <v>65</v>
      </c>
      <c r="C34" s="61">
        <v>6</v>
      </c>
      <c r="D34" s="62">
        <v>20</v>
      </c>
      <c r="E34" s="62">
        <v>10</v>
      </c>
      <c r="F34" s="62">
        <v>6</v>
      </c>
      <c r="G34" s="62">
        <v>500</v>
      </c>
      <c r="H34" s="62">
        <v>182.63457299999999</v>
      </c>
      <c r="I34" s="62">
        <v>1.5371661999999999E-2</v>
      </c>
      <c r="J34" s="62">
        <v>0</v>
      </c>
      <c r="K34" s="62" t="str">
        <f t="shared" si="1"/>
        <v>부족</v>
      </c>
      <c r="L34" s="61">
        <v>0.39966322100000001</v>
      </c>
      <c r="M34" s="62">
        <v>0.27977827700000002</v>
      </c>
      <c r="N34" s="62">
        <v>6866.2825800000001</v>
      </c>
      <c r="O34" s="62">
        <v>50.206605400000001</v>
      </c>
      <c r="P34" s="62">
        <v>7071.5992999999999</v>
      </c>
      <c r="Q34" s="62">
        <v>4.9711520499999997</v>
      </c>
      <c r="R34" s="62">
        <v>3.67261646</v>
      </c>
      <c r="S34" s="62">
        <v>-8.9432223200000003</v>
      </c>
      <c r="T34" s="62">
        <v>0.15818051</v>
      </c>
      <c r="U34" s="63">
        <v>3.5842460000000001E-3</v>
      </c>
      <c r="V34" s="64">
        <v>2.262875E-2</v>
      </c>
      <c r="W34" s="62">
        <v>0.33856444800000002</v>
      </c>
      <c r="X34" s="62">
        <v>0.42693489800000001</v>
      </c>
      <c r="Y34" s="62">
        <v>7.4828099999999995E-4</v>
      </c>
      <c r="Z34" s="62">
        <v>0.34596653500000002</v>
      </c>
      <c r="AA34" s="62">
        <v>1.3800000000000001E-86</v>
      </c>
      <c r="AB34" s="62">
        <v>9.1200000000000004E-80</v>
      </c>
      <c r="AC34" s="62">
        <v>2.4008602699999999</v>
      </c>
      <c r="AD34" s="62">
        <v>1.48E-81</v>
      </c>
      <c r="AE34" s="62">
        <v>1.3615109999999999E-3</v>
      </c>
      <c r="AF34" s="61">
        <v>28620.250749999999</v>
      </c>
      <c r="AG34" s="62">
        <v>4778.7815049999999</v>
      </c>
      <c r="AH34" s="63">
        <v>96.172187500000007</v>
      </c>
    </row>
    <row r="35" spans="1:35">
      <c r="A35" s="139"/>
      <c r="B35" s="65" t="s">
        <v>65</v>
      </c>
      <c r="C35" s="65">
        <v>6</v>
      </c>
      <c r="D35" s="66">
        <v>20</v>
      </c>
      <c r="E35" s="66">
        <v>10</v>
      </c>
      <c r="F35" s="66">
        <v>6</v>
      </c>
      <c r="G35" s="66">
        <v>550</v>
      </c>
      <c r="H35" s="66">
        <v>708.09875699999998</v>
      </c>
      <c r="I35" s="66">
        <v>5.9597997E-2</v>
      </c>
      <c r="J35" s="66">
        <v>0</v>
      </c>
      <c r="K35" s="66" t="str">
        <f t="shared" si="1"/>
        <v>부족</v>
      </c>
      <c r="L35" s="65">
        <v>1.5495479299999999</v>
      </c>
      <c r="M35" s="66">
        <v>1.08473792</v>
      </c>
      <c r="N35" s="66">
        <v>26613.8554</v>
      </c>
      <c r="O35" s="66">
        <v>192.625957</v>
      </c>
      <c r="P35" s="66">
        <v>27390.538</v>
      </c>
      <c r="Q35" s="66">
        <v>19.8492578</v>
      </c>
      <c r="R35" s="66">
        <v>14.2402107</v>
      </c>
      <c r="S35" s="66">
        <v>-34.399073399999999</v>
      </c>
      <c r="T35" s="66">
        <v>0.62374406699999996</v>
      </c>
      <c r="U35" s="67">
        <v>1.4337663E-2</v>
      </c>
      <c r="V35" s="68">
        <v>9.5044674999999995E-2</v>
      </c>
      <c r="W35" s="66">
        <v>1.30666131</v>
      </c>
      <c r="X35" s="66">
        <v>1.6552710100000001</v>
      </c>
      <c r="Y35" s="69">
        <v>1.3887200000000001E-4</v>
      </c>
      <c r="Z35" s="66">
        <v>1.3406643</v>
      </c>
      <c r="AA35" s="69">
        <v>2.9800000000000002E-87</v>
      </c>
      <c r="AB35" s="66">
        <v>3.7900000000000002E-79</v>
      </c>
      <c r="AC35" s="66">
        <v>9.3084524000000002</v>
      </c>
      <c r="AD35" s="66">
        <v>5.65E-81</v>
      </c>
      <c r="AE35" s="69">
        <v>5.2787529999999997E-3</v>
      </c>
      <c r="AF35" s="65">
        <v>64480.51771</v>
      </c>
      <c r="AG35" s="66">
        <v>11282.97208</v>
      </c>
      <c r="AH35" s="70">
        <v>403.93986869999998</v>
      </c>
    </row>
    <row r="36" spans="1:35">
      <c r="A36" s="139"/>
      <c r="B36" s="65" t="s">
        <v>65</v>
      </c>
      <c r="C36" s="65">
        <v>6</v>
      </c>
      <c r="D36" s="66">
        <v>20</v>
      </c>
      <c r="E36" s="66">
        <v>10</v>
      </c>
      <c r="F36" s="66">
        <v>6</v>
      </c>
      <c r="G36" s="66">
        <v>600</v>
      </c>
      <c r="H36" s="66">
        <v>1251.1692399999999</v>
      </c>
      <c r="I36" s="66">
        <v>0.105306188</v>
      </c>
      <c r="J36" s="66">
        <v>0</v>
      </c>
      <c r="K36" s="66" t="str">
        <f t="shared" si="1"/>
        <v>부족</v>
      </c>
      <c r="L36" s="65">
        <v>2.7379608800000002</v>
      </c>
      <c r="M36" s="66">
        <v>1.9166686799999999</v>
      </c>
      <c r="N36" s="66">
        <v>47024.140700000004</v>
      </c>
      <c r="O36" s="66">
        <v>340.30286000000001</v>
      </c>
      <c r="P36" s="66">
        <v>48397.927499999998</v>
      </c>
      <c r="Q36" s="66">
        <v>34.934634000000003</v>
      </c>
      <c r="R36" s="66">
        <v>25.161886500000001</v>
      </c>
      <c r="S36" s="66">
        <v>-60.771391299999998</v>
      </c>
      <c r="T36" s="66">
        <v>1.1027086500000001</v>
      </c>
      <c r="U36" s="70">
        <v>2.5387848000000001E-2</v>
      </c>
      <c r="V36" s="68">
        <v>0.16814986400000001</v>
      </c>
      <c r="W36" s="66">
        <v>2.3085652300000001</v>
      </c>
      <c r="X36" s="66">
        <v>2.9247672100000002</v>
      </c>
      <c r="Y36" s="69">
        <v>1.68839E-4</v>
      </c>
      <c r="Z36" s="66">
        <v>2.3688564799999998</v>
      </c>
      <c r="AA36" s="69">
        <v>6.1300000000000001E-87</v>
      </c>
      <c r="AB36" s="69">
        <v>6.7000000000000002E-79</v>
      </c>
      <c r="AC36" s="66">
        <v>16.4474929</v>
      </c>
      <c r="AD36" s="66">
        <v>9.9900000000000001E-81</v>
      </c>
      <c r="AE36" s="66">
        <v>9.3272489999999993E-3</v>
      </c>
      <c r="AF36" s="65">
        <v>90716.927840000004</v>
      </c>
      <c r="AG36" s="66">
        <v>16321.16475</v>
      </c>
      <c r="AH36" s="70">
        <v>714.63692200000003</v>
      </c>
    </row>
    <row r="37" spans="1:35">
      <c r="A37" s="139"/>
      <c r="B37" s="65" t="s">
        <v>65</v>
      </c>
      <c r="C37" s="65">
        <v>6</v>
      </c>
      <c r="D37" s="66">
        <v>20</v>
      </c>
      <c r="E37" s="66">
        <v>10</v>
      </c>
      <c r="F37" s="66">
        <v>6</v>
      </c>
      <c r="G37" s="66">
        <v>650</v>
      </c>
      <c r="H37" s="66">
        <v>1812.06086</v>
      </c>
      <c r="I37" s="66">
        <v>0.15251431600000001</v>
      </c>
      <c r="J37" s="66">
        <v>0</v>
      </c>
      <c r="K37" s="66" t="str">
        <f t="shared" si="1"/>
        <v>부족</v>
      </c>
      <c r="L37" s="65">
        <v>3.9653722199999999</v>
      </c>
      <c r="M37" s="66">
        <v>2.7758996800000002</v>
      </c>
      <c r="N37" s="66">
        <v>68107.943199999994</v>
      </c>
      <c r="O37" s="66">
        <v>492.80618199999998</v>
      </c>
      <c r="P37" s="66">
        <v>70092.030599999998</v>
      </c>
      <c r="Q37" s="66">
        <v>51.279156299999997</v>
      </c>
      <c r="R37" s="66">
        <v>36.4405328</v>
      </c>
      <c r="S37" s="66">
        <v>-88.023729799999998</v>
      </c>
      <c r="T37" s="66">
        <v>1.5955570800000001</v>
      </c>
      <c r="U37" s="70">
        <v>3.6818163000000001E-2</v>
      </c>
      <c r="V37" s="71">
        <v>0.24259781</v>
      </c>
      <c r="W37" s="66">
        <v>3.3437809299999999</v>
      </c>
      <c r="X37" s="66">
        <v>4.23592485</v>
      </c>
      <c r="Y37" s="66">
        <v>1.72881E-4</v>
      </c>
      <c r="Z37" s="66">
        <v>3.4307829000000001</v>
      </c>
      <c r="AA37" s="66">
        <v>2.0600000000000001E-87</v>
      </c>
      <c r="AB37" s="66">
        <v>9.6699999999999998E-79</v>
      </c>
      <c r="AC37" s="66">
        <v>23.820805499999999</v>
      </c>
      <c r="AD37" s="66">
        <v>1.45E-80</v>
      </c>
      <c r="AE37" s="66">
        <v>1.3508599E-2</v>
      </c>
      <c r="AF37" s="65">
        <v>113281.4774</v>
      </c>
      <c r="AG37" s="66">
        <v>20822.861099999998</v>
      </c>
      <c r="AH37" s="70">
        <v>1031.0406929999999</v>
      </c>
    </row>
    <row r="38" spans="1:35">
      <c r="A38" s="139"/>
      <c r="B38" s="65" t="s">
        <v>65</v>
      </c>
      <c r="C38" s="65">
        <v>6</v>
      </c>
      <c r="D38" s="66">
        <v>20</v>
      </c>
      <c r="E38" s="66">
        <v>10</v>
      </c>
      <c r="F38" s="66">
        <v>6</v>
      </c>
      <c r="G38" s="66">
        <v>700</v>
      </c>
      <c r="H38" s="66">
        <v>2390.9524299999998</v>
      </c>
      <c r="I38" s="66">
        <v>0.20123743199999999</v>
      </c>
      <c r="J38" s="66">
        <v>0</v>
      </c>
      <c r="K38" s="66" t="str">
        <f t="shared" si="1"/>
        <v>부족</v>
      </c>
      <c r="L38" s="65">
        <v>5.2321732399999998</v>
      </c>
      <c r="M38" s="66">
        <v>3.6627048499999999</v>
      </c>
      <c r="N38" s="66">
        <v>89864.356400000004</v>
      </c>
      <c r="O38" s="66">
        <v>650.20406700000001</v>
      </c>
      <c r="P38" s="66">
        <v>92484.493199999997</v>
      </c>
      <c r="Q38" s="66">
        <v>68.655445099999994</v>
      </c>
      <c r="R38" s="66">
        <v>48.0801224</v>
      </c>
      <c r="S38" s="66">
        <v>-116.162674</v>
      </c>
      <c r="T38" s="66">
        <v>2.10284643</v>
      </c>
      <c r="U38" s="67">
        <v>4.8671481000000003E-2</v>
      </c>
      <c r="V38" s="71">
        <v>0.318449649</v>
      </c>
      <c r="W38" s="66">
        <v>4.4125821299999997</v>
      </c>
      <c r="X38" s="66">
        <v>5.5891620299999998</v>
      </c>
      <c r="Y38" s="69">
        <v>1.7770000000000001E-4</v>
      </c>
      <c r="Z38" s="66">
        <v>4.5267888300000001</v>
      </c>
      <c r="AA38" s="69">
        <v>1.22E-84</v>
      </c>
      <c r="AB38" s="69">
        <v>1.27E-78</v>
      </c>
      <c r="AC38" s="66">
        <v>31.430741099999999</v>
      </c>
      <c r="AD38" s="66">
        <v>1.9100000000000001E-80</v>
      </c>
      <c r="AE38" s="66">
        <v>1.7824137E-2</v>
      </c>
      <c r="AF38" s="65">
        <v>133771.39730000001</v>
      </c>
      <c r="AG38" s="66">
        <v>25035.942159999999</v>
      </c>
      <c r="AH38" s="70">
        <v>1353.411008</v>
      </c>
    </row>
    <row r="39" spans="1:35">
      <c r="A39" s="139"/>
      <c r="B39" s="65" t="s">
        <v>65</v>
      </c>
      <c r="C39" s="65">
        <v>6</v>
      </c>
      <c r="D39" s="66">
        <v>20</v>
      </c>
      <c r="E39" s="66">
        <v>10</v>
      </c>
      <c r="F39" s="66">
        <v>6</v>
      </c>
      <c r="G39" s="66">
        <v>750</v>
      </c>
      <c r="H39" s="66">
        <v>2987.9853600000001</v>
      </c>
      <c r="I39" s="66">
        <v>0.25148743800000001</v>
      </c>
      <c r="J39" s="66">
        <v>0</v>
      </c>
      <c r="K39" s="66" t="str">
        <f t="shared" si="1"/>
        <v>부족</v>
      </c>
      <c r="L39" s="65">
        <v>6.5386733899999996</v>
      </c>
      <c r="M39" s="66">
        <v>4.5773007899999998</v>
      </c>
      <c r="N39" s="66">
        <v>112299.455</v>
      </c>
      <c r="O39" s="66">
        <v>812.51381600000002</v>
      </c>
      <c r="P39" s="66">
        <v>115575.111</v>
      </c>
      <c r="Q39" s="66">
        <v>84.782776999999996</v>
      </c>
      <c r="R39" s="66">
        <v>60.087902499999998</v>
      </c>
      <c r="S39" s="66">
        <v>-145.14022499999999</v>
      </c>
      <c r="T39" s="66">
        <v>2.6307392699999999</v>
      </c>
      <c r="U39" s="70">
        <v>6.0855461E-2</v>
      </c>
      <c r="V39" s="68">
        <v>0.39949842099999999</v>
      </c>
      <c r="W39" s="66">
        <v>5.51364432</v>
      </c>
      <c r="X39" s="66">
        <v>6.98480101</v>
      </c>
      <c r="Y39" s="69">
        <v>1.54375E-4</v>
      </c>
      <c r="Z39" s="66">
        <v>5.6571334999999996</v>
      </c>
      <c r="AA39" s="69">
        <v>2.61E-87</v>
      </c>
      <c r="AB39" s="69">
        <v>1.5900000000000001E-78</v>
      </c>
      <c r="AC39" s="66">
        <v>39.279155099999997</v>
      </c>
      <c r="AD39" s="66">
        <v>2.39E-80</v>
      </c>
      <c r="AE39" s="66">
        <v>2.2274913E-2</v>
      </c>
      <c r="AF39" s="65">
        <v>152902.21739999999</v>
      </c>
      <c r="AG39" s="66">
        <v>29060.191500000001</v>
      </c>
      <c r="AH39" s="70">
        <v>1697.868289</v>
      </c>
    </row>
    <row r="40" spans="1:35">
      <c r="A40" s="139"/>
      <c r="B40" s="65" t="s">
        <v>65</v>
      </c>
      <c r="C40" s="65">
        <v>6</v>
      </c>
      <c r="D40" s="66">
        <v>20</v>
      </c>
      <c r="E40" s="66">
        <v>10</v>
      </c>
      <c r="F40" s="66">
        <v>6</v>
      </c>
      <c r="G40" s="66">
        <v>800</v>
      </c>
      <c r="H40" s="66">
        <v>3603.26514</v>
      </c>
      <c r="I40" s="66">
        <v>0.30327321200000001</v>
      </c>
      <c r="J40" s="66">
        <v>0</v>
      </c>
      <c r="K40" s="66" t="str">
        <f t="shared" si="1"/>
        <v>부족</v>
      </c>
      <c r="L40" s="65">
        <v>7.8851035200000004</v>
      </c>
      <c r="M40" s="66">
        <v>5.5198491299999999</v>
      </c>
      <c r="N40" s="66">
        <v>135426.14499999999</v>
      </c>
      <c r="O40" s="66">
        <v>979.83800699999995</v>
      </c>
      <c r="P40" s="66">
        <v>139372.451</v>
      </c>
      <c r="Q40" s="66">
        <v>102.429408</v>
      </c>
      <c r="R40" s="66">
        <v>72.460678700000003</v>
      </c>
      <c r="S40" s="66">
        <v>-175.03429</v>
      </c>
      <c r="T40" s="66">
        <v>3.17184373</v>
      </c>
      <c r="U40" s="67">
        <v>7.3417631999999997E-2</v>
      </c>
      <c r="V40" s="71">
        <v>0.48123012500000001</v>
      </c>
      <c r="W40" s="66">
        <v>6.6491896700000002</v>
      </c>
      <c r="X40" s="66">
        <v>8.4230980500000001</v>
      </c>
      <c r="Y40" s="69">
        <v>2.03974E-4</v>
      </c>
      <c r="Z40" s="66">
        <v>6.82204341</v>
      </c>
      <c r="AA40" s="69">
        <v>2.6899999999999999E-87</v>
      </c>
      <c r="AB40" s="69">
        <v>1.92E-78</v>
      </c>
      <c r="AC40" s="66">
        <v>47.367438200000002</v>
      </c>
      <c r="AD40" s="66">
        <v>2.8799999999999999E-80</v>
      </c>
      <c r="AE40" s="66">
        <v>2.6861718E-2</v>
      </c>
      <c r="AF40" s="65">
        <v>171074.0024</v>
      </c>
      <c r="AG40" s="66">
        <v>32972.695330000002</v>
      </c>
      <c r="AH40" s="70">
        <v>2045.2280310000001</v>
      </c>
    </row>
    <row r="41" spans="1:35">
      <c r="A41" s="139"/>
      <c r="B41" s="65" t="s">
        <v>65</v>
      </c>
      <c r="C41" s="65">
        <v>6</v>
      </c>
      <c r="D41" s="66">
        <v>20</v>
      </c>
      <c r="E41" s="66">
        <v>10</v>
      </c>
      <c r="F41" s="66">
        <v>6</v>
      </c>
      <c r="G41" s="66">
        <v>850</v>
      </c>
      <c r="H41" s="66">
        <v>4236.8645100000003</v>
      </c>
      <c r="I41" s="66">
        <v>0.35660087699999998</v>
      </c>
      <c r="J41" s="66">
        <v>0</v>
      </c>
      <c r="K41" s="66" t="str">
        <f t="shared" si="1"/>
        <v>부족</v>
      </c>
      <c r="L41" s="65">
        <v>9.2716228100000002</v>
      </c>
      <c r="M41" s="66">
        <v>6.4904612699999999</v>
      </c>
      <c r="N41" s="66">
        <v>159234.50700000001</v>
      </c>
      <c r="O41" s="66">
        <v>1152.93191</v>
      </c>
      <c r="P41" s="66">
        <v>163892.54800000001</v>
      </c>
      <c r="Q41" s="66">
        <v>120.723534</v>
      </c>
      <c r="R41" s="66">
        <v>85.201512800000003</v>
      </c>
      <c r="S41" s="66">
        <v>-205.91605999999999</v>
      </c>
      <c r="T41" s="66">
        <v>3.72528068</v>
      </c>
      <c r="U41" s="67">
        <v>8.5619899999999999E-2</v>
      </c>
      <c r="V41" s="71">
        <v>0.56476844999999998</v>
      </c>
      <c r="W41" s="66">
        <v>7.8206463599999996</v>
      </c>
      <c r="X41" s="66">
        <v>9.9042174599999999</v>
      </c>
      <c r="Y41" s="69">
        <v>1.3320129999999999E-3</v>
      </c>
      <c r="Z41" s="66">
        <v>8.0219073999999999</v>
      </c>
      <c r="AA41" s="69">
        <v>2.9299999999999998E-87</v>
      </c>
      <c r="AB41" s="69">
        <v>2.25E-78</v>
      </c>
      <c r="AC41" s="66">
        <v>55.696543800000001</v>
      </c>
      <c r="AD41" s="66">
        <v>3.3899999999999998E-80</v>
      </c>
      <c r="AE41" s="66">
        <v>3.1585091000000003E-2</v>
      </c>
      <c r="AF41" s="65">
        <v>188530.30720000001</v>
      </c>
      <c r="AG41" s="66">
        <v>36811.137770000001</v>
      </c>
      <c r="AH41" s="70">
        <v>2400.2659130000002</v>
      </c>
    </row>
    <row r="42" spans="1:35">
      <c r="A42" s="139"/>
      <c r="B42" s="65" t="s">
        <v>65</v>
      </c>
      <c r="C42" s="65">
        <v>6</v>
      </c>
      <c r="D42" s="66">
        <v>20</v>
      </c>
      <c r="E42" s="66">
        <v>10</v>
      </c>
      <c r="F42" s="66">
        <v>6</v>
      </c>
      <c r="G42" s="66">
        <v>900</v>
      </c>
      <c r="H42" s="66">
        <v>4888.8274099999999</v>
      </c>
      <c r="I42" s="66">
        <v>0.41147413100000002</v>
      </c>
      <c r="J42" s="66">
        <v>0</v>
      </c>
      <c r="K42" s="66" t="str">
        <f t="shared" si="1"/>
        <v>부족</v>
      </c>
      <c r="L42" s="65">
        <v>10.6983274</v>
      </c>
      <c r="M42" s="66">
        <v>7.4892045500000002</v>
      </c>
      <c r="N42" s="66">
        <v>183737.14499999999</v>
      </c>
      <c r="O42" s="66">
        <v>1329.3432499999999</v>
      </c>
      <c r="P42" s="66">
        <v>189104.54199999999</v>
      </c>
      <c r="Q42" s="66">
        <v>140.38088200000001</v>
      </c>
      <c r="R42" s="66">
        <v>98.310397899999998</v>
      </c>
      <c r="S42" s="66">
        <v>-237.502501</v>
      </c>
      <c r="T42" s="66">
        <v>4.3003692400000002</v>
      </c>
      <c r="U42" s="67">
        <v>9.9645074E-2</v>
      </c>
      <c r="V42" s="71">
        <v>0.65126759999999995</v>
      </c>
      <c r="W42" s="66">
        <v>9.0221246199999996</v>
      </c>
      <c r="X42" s="66">
        <v>11.4282697</v>
      </c>
      <c r="Y42" s="66">
        <v>1.69443E-4</v>
      </c>
      <c r="Z42" s="66">
        <v>9.2559654899999995</v>
      </c>
      <c r="AA42" s="69">
        <v>2.5900000000000001E-84</v>
      </c>
      <c r="AB42" s="69">
        <v>2.6000000000000001E-78</v>
      </c>
      <c r="AC42" s="66">
        <v>64.267054000000002</v>
      </c>
      <c r="AD42" s="66">
        <v>3.91E-80</v>
      </c>
      <c r="AE42" s="66">
        <v>3.6445364000000001E-2</v>
      </c>
      <c r="AF42" s="65">
        <v>205426.5099</v>
      </c>
      <c r="AG42" s="66">
        <v>40589.577839999998</v>
      </c>
      <c r="AH42" s="70">
        <v>2767.8872999999999</v>
      </c>
    </row>
    <row r="43" spans="1:35">
      <c r="A43" s="139"/>
      <c r="B43" s="65" t="s">
        <v>65</v>
      </c>
      <c r="C43" s="65">
        <v>6</v>
      </c>
      <c r="D43" s="66">
        <v>20</v>
      </c>
      <c r="E43" s="66">
        <v>10</v>
      </c>
      <c r="F43" s="66">
        <v>6</v>
      </c>
      <c r="G43" s="66">
        <v>950</v>
      </c>
      <c r="H43" s="66">
        <v>5559.1732099999999</v>
      </c>
      <c r="I43" s="66">
        <v>0.46789460399999999</v>
      </c>
      <c r="J43" s="66">
        <v>0</v>
      </c>
      <c r="K43" s="66" t="str">
        <f t="shared" si="1"/>
        <v>부족</v>
      </c>
      <c r="L43" s="65">
        <v>12.1652597</v>
      </c>
      <c r="M43" s="66">
        <v>8.5161086299999997</v>
      </c>
      <c r="N43" s="66">
        <v>208933.59899999999</v>
      </c>
      <c r="O43" s="66">
        <v>1511.6081300000001</v>
      </c>
      <c r="P43" s="66">
        <v>215034.22500000001</v>
      </c>
      <c r="Q43" s="66">
        <v>159.62957900000001</v>
      </c>
      <c r="R43" s="66">
        <v>111.79051699999999</v>
      </c>
      <c r="S43" s="66">
        <v>-270.06686000000002</v>
      </c>
      <c r="T43" s="66">
        <v>4.8900805299999996</v>
      </c>
      <c r="U43" s="70">
        <v>0.113318683</v>
      </c>
      <c r="V43" s="68">
        <v>0.74057932599999998</v>
      </c>
      <c r="W43" s="66">
        <v>10.2591885</v>
      </c>
      <c r="X43" s="66">
        <v>12.995290199999999</v>
      </c>
      <c r="Y43" s="66">
        <v>1.7641600000000001E-4</v>
      </c>
      <c r="Z43" s="66">
        <v>10.525120100000001</v>
      </c>
      <c r="AA43" s="66">
        <v>2.9599999999999999E-84</v>
      </c>
      <c r="AB43" s="66">
        <v>2.9600000000000001E-78</v>
      </c>
      <c r="AC43" s="66">
        <v>73.0792182</v>
      </c>
      <c r="AD43" s="66">
        <v>4.4499999999999999E-80</v>
      </c>
      <c r="AE43" s="66">
        <v>4.1442675999999998E-2</v>
      </c>
      <c r="AF43" s="65">
        <v>221884.93950000001</v>
      </c>
      <c r="AG43" s="66">
        <v>44332.257369999999</v>
      </c>
      <c r="AH43" s="70">
        <v>3147.4621360000001</v>
      </c>
    </row>
    <row r="44" spans="1:35">
      <c r="A44" s="139"/>
      <c r="B44" s="65" t="s">
        <v>65</v>
      </c>
      <c r="C44" s="65">
        <v>6</v>
      </c>
      <c r="D44" s="66">
        <v>20</v>
      </c>
      <c r="E44" s="66">
        <v>10</v>
      </c>
      <c r="F44" s="66">
        <v>6</v>
      </c>
      <c r="G44" s="66">
        <v>1000</v>
      </c>
      <c r="H44" s="66">
        <v>6247.9008000000003</v>
      </c>
      <c r="I44" s="66">
        <v>0.52586220299999997</v>
      </c>
      <c r="J44" s="66">
        <v>0</v>
      </c>
      <c r="K44" s="66" t="str">
        <f t="shared" si="1"/>
        <v>부족</v>
      </c>
      <c r="L44" s="65">
        <v>13.672417299999999</v>
      </c>
      <c r="M44" s="66">
        <v>9.5711718099999992</v>
      </c>
      <c r="N44" s="66">
        <v>234814.94399999999</v>
      </c>
      <c r="O44" s="66">
        <v>1698.8352199999999</v>
      </c>
      <c r="P44" s="66">
        <v>241674.46599999999</v>
      </c>
      <c r="Q44" s="66">
        <v>179.406104</v>
      </c>
      <c r="R44" s="66">
        <v>125.64028500000001</v>
      </c>
      <c r="S44" s="66">
        <v>-303.51986099999999</v>
      </c>
      <c r="T44" s="66">
        <v>5.4961229999999999</v>
      </c>
      <c r="U44" s="70">
        <v>0.12739909199999999</v>
      </c>
      <c r="V44" s="68">
        <v>0.83236950200000004</v>
      </c>
      <c r="W44" s="66">
        <v>11.5300812</v>
      </c>
      <c r="X44" s="66">
        <v>14.605280499999999</v>
      </c>
      <c r="Y44" s="66">
        <v>1.34688E-4</v>
      </c>
      <c r="Z44" s="66">
        <v>11.829064300000001</v>
      </c>
      <c r="AA44" s="69">
        <v>3.3400000000000001E-84</v>
      </c>
      <c r="AB44" s="69">
        <v>3.3200000000000002E-78</v>
      </c>
      <c r="AC44" s="66">
        <v>82.133023899999998</v>
      </c>
      <c r="AD44" s="66">
        <v>5E-80</v>
      </c>
      <c r="AE44" s="66">
        <v>4.6577022000000003E-2</v>
      </c>
      <c r="AF44" s="65">
        <v>237983.98370000001</v>
      </c>
      <c r="AG44" s="66">
        <v>48051.161419999997</v>
      </c>
      <c r="AH44" s="70">
        <v>3537.5703840000001</v>
      </c>
    </row>
    <row r="45" spans="1:35">
      <c r="A45" s="139"/>
      <c r="B45" s="65" t="s">
        <v>65</v>
      </c>
      <c r="C45" s="65">
        <v>6</v>
      </c>
      <c r="D45" s="66">
        <v>20</v>
      </c>
      <c r="E45" s="66">
        <v>10</v>
      </c>
      <c r="F45" s="66">
        <v>6</v>
      </c>
      <c r="G45" s="66">
        <v>1050</v>
      </c>
      <c r="H45" s="66">
        <v>6954.9924199999996</v>
      </c>
      <c r="I45" s="66">
        <v>0.58537543299999995</v>
      </c>
      <c r="J45" s="66">
        <v>0</v>
      </c>
      <c r="K45" s="66" t="str">
        <f t="shared" si="1"/>
        <v>부족</v>
      </c>
      <c r="L45" s="65">
        <v>15.2197613</v>
      </c>
      <c r="M45" s="66">
        <v>10.654366899999999</v>
      </c>
      <c r="N45" s="66">
        <v>261388.07800000001</v>
      </c>
      <c r="O45" s="66">
        <v>1890.9937199999999</v>
      </c>
      <c r="P45" s="66">
        <v>269024.24300000002</v>
      </c>
      <c r="Q45" s="66">
        <v>199.709948</v>
      </c>
      <c r="R45" s="66">
        <v>139.85935000000001</v>
      </c>
      <c r="S45" s="66">
        <v>-337.85744199999999</v>
      </c>
      <c r="T45" s="66">
        <v>6.1185971700000001</v>
      </c>
      <c r="U45" s="70">
        <v>0.14190921100000001</v>
      </c>
      <c r="V45" s="68">
        <v>0.92665714099999996</v>
      </c>
      <c r="W45" s="66">
        <v>12.834702500000001</v>
      </c>
      <c r="X45" s="66">
        <v>16.258199399999999</v>
      </c>
      <c r="Y45" s="66">
        <v>8.7499999999999992E-6</v>
      </c>
      <c r="Z45" s="66">
        <v>13.1677558</v>
      </c>
      <c r="AA45" s="69">
        <v>3.7399999999999901E-84</v>
      </c>
      <c r="AB45" s="69">
        <v>3.7000000000000001E-78</v>
      </c>
      <c r="AC45" s="66">
        <v>91.428237699999997</v>
      </c>
      <c r="AD45" s="66">
        <v>5.5600000000000003E-80</v>
      </c>
      <c r="AE45" s="66">
        <v>5.1848268000000003E-2</v>
      </c>
      <c r="AF45" s="65">
        <v>253788.9902</v>
      </c>
      <c r="AG45" s="66">
        <v>51756.285279999996</v>
      </c>
      <c r="AH45" s="70">
        <v>3938.2928489999999</v>
      </c>
    </row>
    <row r="46" spans="1:35">
      <c r="A46" s="139"/>
      <c r="B46" s="65" t="s">
        <v>65</v>
      </c>
      <c r="C46" s="65">
        <v>6</v>
      </c>
      <c r="D46" s="66">
        <v>20</v>
      </c>
      <c r="E46" s="66">
        <v>10</v>
      </c>
      <c r="F46" s="66">
        <v>6</v>
      </c>
      <c r="G46" s="66">
        <v>1100</v>
      </c>
      <c r="H46" s="66">
        <v>7680.4170700000004</v>
      </c>
      <c r="I46" s="66">
        <v>0.64643168500000003</v>
      </c>
      <c r="J46" s="66">
        <v>0</v>
      </c>
      <c r="K46" s="66" t="str">
        <f t="shared" si="1"/>
        <v>부족</v>
      </c>
      <c r="L46" s="65">
        <v>16.807223799999999</v>
      </c>
      <c r="M46" s="66">
        <v>11.7656464</v>
      </c>
      <c r="N46" s="66">
        <v>288659.75599999999</v>
      </c>
      <c r="O46" s="66">
        <v>2088.49073</v>
      </c>
      <c r="P46" s="66">
        <v>297087.80599999998</v>
      </c>
      <c r="Q46" s="66">
        <v>220.540189</v>
      </c>
      <c r="R46" s="66">
        <v>154.44701499999999</v>
      </c>
      <c r="S46" s="66">
        <v>-373.12869799999999</v>
      </c>
      <c r="T46" s="66">
        <v>6.7556127799999999</v>
      </c>
      <c r="U46" s="70">
        <v>0.15647720300000001</v>
      </c>
      <c r="V46" s="68">
        <v>1.02309629</v>
      </c>
      <c r="W46" s="69">
        <v>14.1740765</v>
      </c>
      <c r="X46" s="66">
        <v>17.9539732</v>
      </c>
      <c r="Y46" s="66">
        <v>3.6694400000000002E-4</v>
      </c>
      <c r="Z46" s="66">
        <v>14.541278</v>
      </c>
      <c r="AA46" s="66">
        <v>4.1000000000000001E-84</v>
      </c>
      <c r="AB46" s="66">
        <v>4.0799999999999999E-78</v>
      </c>
      <c r="AC46" s="66">
        <v>100.96445199999999</v>
      </c>
      <c r="AD46" s="66">
        <v>6.1399999999999997E-80</v>
      </c>
      <c r="AE46" s="66">
        <v>5.7256183000000002E-2</v>
      </c>
      <c r="AF46" s="65">
        <v>269352.2524</v>
      </c>
      <c r="AG46" s="66">
        <v>55458.053460000003</v>
      </c>
      <c r="AH46" s="70">
        <v>4348.1592330000003</v>
      </c>
    </row>
    <row r="47" spans="1:35">
      <c r="A47" s="139"/>
      <c r="B47" s="65" t="s">
        <v>65</v>
      </c>
      <c r="C47" s="65">
        <v>6</v>
      </c>
      <c r="D47" s="66">
        <v>20</v>
      </c>
      <c r="E47" s="66">
        <v>10</v>
      </c>
      <c r="F47" s="66">
        <v>6</v>
      </c>
      <c r="G47" s="66">
        <v>1150</v>
      </c>
      <c r="H47" s="66">
        <v>8424.1334499999994</v>
      </c>
      <c r="I47" s="66">
        <v>0.70902748299999996</v>
      </c>
      <c r="J47" s="66">
        <v>0</v>
      </c>
      <c r="K47" s="66" t="str">
        <f t="shared" si="1"/>
        <v>부족</v>
      </c>
      <c r="L47" s="65">
        <v>18.434714499999998</v>
      </c>
      <c r="M47" s="66">
        <v>12.904947</v>
      </c>
      <c r="N47" s="66">
        <v>316602.36700000003</v>
      </c>
      <c r="O47" s="66">
        <v>2290.4395100000002</v>
      </c>
      <c r="P47" s="66">
        <v>325852.08</v>
      </c>
      <c r="Q47" s="66">
        <v>241.89570900000001</v>
      </c>
      <c r="R47" s="66">
        <v>169.402604</v>
      </c>
      <c r="S47" s="66">
        <v>-409.22495099999998</v>
      </c>
      <c r="T47" s="66">
        <v>7.4110585799999997</v>
      </c>
      <c r="U47" s="70">
        <v>0.17188420099999999</v>
      </c>
      <c r="V47" s="68">
        <v>1.1224017399999999</v>
      </c>
      <c r="W47" s="66">
        <v>15.545848899999999</v>
      </c>
      <c r="X47" s="66">
        <v>19.692507599999999</v>
      </c>
      <c r="Y47" s="69">
        <v>1.1800000000000001E-5</v>
      </c>
      <c r="Z47" s="66">
        <v>15.9492531</v>
      </c>
      <c r="AA47" s="69">
        <v>4.5499999999999999E-84</v>
      </c>
      <c r="AB47" s="69">
        <v>4.4800000000000002E-78</v>
      </c>
      <c r="AC47" s="66">
        <v>110.741124</v>
      </c>
      <c r="AD47" s="66">
        <v>6.7400000000000002E-80</v>
      </c>
      <c r="AE47" s="66">
        <v>6.2800460000000002E-2</v>
      </c>
      <c r="AF47" s="65">
        <v>284701.87160000001</v>
      </c>
      <c r="AG47" s="66">
        <v>59155.840519999998</v>
      </c>
      <c r="AH47" s="70">
        <v>4770.2073950000004</v>
      </c>
    </row>
    <row r="48" spans="1:35" ht="18" thickBot="1">
      <c r="A48" s="139"/>
      <c r="B48" s="72" t="s">
        <v>65</v>
      </c>
      <c r="C48" s="72">
        <v>6</v>
      </c>
      <c r="D48" s="73">
        <v>20</v>
      </c>
      <c r="E48" s="73">
        <v>10</v>
      </c>
      <c r="F48" s="73">
        <v>6</v>
      </c>
      <c r="G48" s="73">
        <v>1200</v>
      </c>
      <c r="H48" s="73">
        <v>9186.0924900000009</v>
      </c>
      <c r="I48" s="73">
        <v>0.77315869599999998</v>
      </c>
      <c r="J48" s="73">
        <v>0</v>
      </c>
      <c r="K48" s="73" t="str">
        <f t="shared" si="1"/>
        <v>부족</v>
      </c>
      <c r="L48" s="72">
        <v>20.1021261</v>
      </c>
      <c r="M48" s="73">
        <v>14.0721936</v>
      </c>
      <c r="N48" s="73">
        <v>345238.978</v>
      </c>
      <c r="O48" s="73">
        <v>2497.5991600000002</v>
      </c>
      <c r="P48" s="73">
        <v>355325.28899999999</v>
      </c>
      <c r="Q48" s="73">
        <v>263.77503999999999</v>
      </c>
      <c r="R48" s="73">
        <v>184.72499500000001</v>
      </c>
      <c r="S48" s="73">
        <v>-446.238021</v>
      </c>
      <c r="T48" s="73">
        <v>8.0814279100000004</v>
      </c>
      <c r="U48" s="74">
        <v>0.187439252</v>
      </c>
      <c r="V48" s="75">
        <v>1.2239312499999999</v>
      </c>
      <c r="W48" s="73">
        <v>16.951939299999999</v>
      </c>
      <c r="X48" s="73">
        <v>21.473686000000001</v>
      </c>
      <c r="Y48" s="73">
        <v>5.9299999999999998E-7</v>
      </c>
      <c r="Z48" s="73">
        <v>17.391852499999999</v>
      </c>
      <c r="AA48" s="76">
        <v>4.9700000000000003E-84</v>
      </c>
      <c r="AB48" s="73">
        <v>4.8800000000000004E-78</v>
      </c>
      <c r="AC48" s="73">
        <v>120.757608</v>
      </c>
      <c r="AD48" s="73">
        <v>7.3499999999999995E-80</v>
      </c>
      <c r="AE48" s="73">
        <v>6.8480733000000002E-2</v>
      </c>
      <c r="AF48" s="72">
        <v>299878.22529999999</v>
      </c>
      <c r="AG48" s="73">
        <v>62860.193440000003</v>
      </c>
      <c r="AH48" s="77">
        <v>5201.707813</v>
      </c>
    </row>
    <row r="49" spans="1:35">
      <c r="B49" s="19" t="s">
        <v>66</v>
      </c>
      <c r="C49" s="19">
        <v>7</v>
      </c>
      <c r="D49" s="20">
        <v>26</v>
      </c>
      <c r="E49" s="20">
        <v>13</v>
      </c>
      <c r="F49" s="20">
        <v>8</v>
      </c>
      <c r="G49" s="20">
        <v>500</v>
      </c>
      <c r="H49" s="20">
        <v>234.52839599999999</v>
      </c>
      <c r="I49" s="20">
        <v>1.9739369E-2</v>
      </c>
      <c r="J49" s="20">
        <v>0.16192035294117649</v>
      </c>
      <c r="K49" s="20" t="str">
        <f t="shared" si="1"/>
        <v>충분</v>
      </c>
      <c r="L49" s="19">
        <v>0.51322360300000003</v>
      </c>
      <c r="M49" s="20">
        <v>0.35927452900000001</v>
      </c>
      <c r="N49" s="20">
        <v>8081.9082500000004</v>
      </c>
      <c r="O49" s="20">
        <v>64.509566399999997</v>
      </c>
      <c r="P49" s="20">
        <v>9081.4103799999993</v>
      </c>
      <c r="Q49" s="20">
        <v>6.3607372700000004</v>
      </c>
      <c r="R49" s="20">
        <v>4.7161543799999999</v>
      </c>
      <c r="S49" s="20">
        <v>-11.489305999999999</v>
      </c>
      <c r="T49" s="20">
        <v>0.20295685899999999</v>
      </c>
      <c r="U49" s="78">
        <v>4.5978809999999998E-3</v>
      </c>
      <c r="V49" s="30">
        <v>2.8922808000000001E-2</v>
      </c>
      <c r="W49" s="20">
        <v>0.43486993899999998</v>
      </c>
      <c r="X49" s="20">
        <v>0.54824452099999998</v>
      </c>
      <c r="Y49" s="20">
        <v>1.0112420000000001E-3</v>
      </c>
      <c r="Z49" s="20">
        <v>0.44428218800000002</v>
      </c>
      <c r="AA49" s="79">
        <v>8.1499999999999999E-87</v>
      </c>
      <c r="AB49" s="20">
        <v>1.1699999999999999E-79</v>
      </c>
      <c r="AC49" s="20">
        <v>3.0830412599999999</v>
      </c>
      <c r="AD49" s="20">
        <v>1.8999999999999999E-81</v>
      </c>
      <c r="AE49" s="20">
        <v>1.7483710000000001E-3</v>
      </c>
      <c r="AF49" s="19">
        <v>32419.37975</v>
      </c>
      <c r="AG49" s="20">
        <v>8037.8254299999999</v>
      </c>
      <c r="AH49" s="21">
        <v>122.92193399999999</v>
      </c>
      <c r="AI49">
        <f t="shared" si="0"/>
        <v>2.2406331548634211E-4</v>
      </c>
    </row>
    <row r="50" spans="1:35" s="80" customFormat="1">
      <c r="B50" s="81" t="s">
        <v>66</v>
      </c>
      <c r="C50" s="81">
        <v>7</v>
      </c>
      <c r="D50" s="80">
        <v>26</v>
      </c>
      <c r="E50" s="80">
        <v>13</v>
      </c>
      <c r="F50" s="80">
        <v>8</v>
      </c>
      <c r="G50" s="80">
        <v>550</v>
      </c>
      <c r="H50" s="80">
        <v>909.32031800000004</v>
      </c>
      <c r="I50" s="80">
        <v>7.6534056000000003E-2</v>
      </c>
      <c r="J50" s="80">
        <v>0.16192035294117649</v>
      </c>
      <c r="K50" s="80" t="str">
        <f t="shared" si="1"/>
        <v>충분</v>
      </c>
      <c r="L50" s="81">
        <v>1.9898854500000001</v>
      </c>
      <c r="M50" s="80">
        <v>1.39298963</v>
      </c>
      <c r="N50" s="80">
        <v>34176.096599999997</v>
      </c>
      <c r="O50" s="80">
        <v>247.41135700000001</v>
      </c>
      <c r="P50" s="80">
        <v>35175.528899999998</v>
      </c>
      <c r="Q50" s="80">
        <v>25.538634399999999</v>
      </c>
      <c r="R50" s="80">
        <v>18.286768599999998</v>
      </c>
      <c r="S50" s="80">
        <v>-44.181163900000001</v>
      </c>
      <c r="T50" s="80">
        <v>0.80065221900000005</v>
      </c>
      <c r="U50" s="82">
        <v>1.8376334000000001E-2</v>
      </c>
      <c r="V50" s="83">
        <v>0.121913411</v>
      </c>
      <c r="W50" s="80">
        <v>1.67813415</v>
      </c>
      <c r="X50" s="80">
        <v>2.1256521500000001</v>
      </c>
      <c r="Y50" s="80">
        <v>2.41998E-4</v>
      </c>
      <c r="Z50" s="80">
        <v>1.7216590000000001</v>
      </c>
      <c r="AA50" s="80">
        <v>3.8399999999999999E-87</v>
      </c>
      <c r="AB50" s="80">
        <v>4.8599999999999997E-79</v>
      </c>
      <c r="AC50" s="80">
        <v>11.9536503</v>
      </c>
      <c r="AD50" s="80">
        <v>7.2599999999999901E-81</v>
      </c>
      <c r="AE50" s="80">
        <v>6.7788249999999996E-3</v>
      </c>
      <c r="AF50" s="81">
        <v>74915.678669999994</v>
      </c>
      <c r="AG50" s="80">
        <v>23179.771110000001</v>
      </c>
      <c r="AH50" s="82">
        <v>518.13199680000002</v>
      </c>
      <c r="AI50">
        <f t="shared" si="0"/>
        <v>1.383943662194156E-5</v>
      </c>
    </row>
    <row r="51" spans="1:35">
      <c r="B51" s="22" t="s">
        <v>66</v>
      </c>
      <c r="C51" s="22">
        <v>7</v>
      </c>
      <c r="D51">
        <v>26</v>
      </c>
      <c r="E51">
        <v>13</v>
      </c>
      <c r="F51">
        <v>8</v>
      </c>
      <c r="G51">
        <v>600</v>
      </c>
      <c r="H51">
        <v>1606.7535399999999</v>
      </c>
      <c r="I51">
        <v>0.13523437499999999</v>
      </c>
      <c r="J51">
        <v>0.16192035294117649</v>
      </c>
      <c r="K51" t="str">
        <f t="shared" si="1"/>
        <v>충분</v>
      </c>
      <c r="L51" s="22">
        <v>3.5160937400000001</v>
      </c>
      <c r="M51">
        <v>2.4613889900000001</v>
      </c>
      <c r="N51">
        <v>60390.341899999999</v>
      </c>
      <c r="O51">
        <v>436.98551200000003</v>
      </c>
      <c r="P51">
        <v>62150.972900000001</v>
      </c>
      <c r="Q51">
        <v>46.154298400000002</v>
      </c>
      <c r="R51">
        <v>32.310363199999998</v>
      </c>
      <c r="S51">
        <v>-78.071107699999999</v>
      </c>
      <c r="T51">
        <v>1.41271653</v>
      </c>
      <c r="U51" s="23">
        <v>3.2781036999999999E-2</v>
      </c>
      <c r="V51" s="31">
        <v>0.213282464</v>
      </c>
      <c r="W51">
        <v>2.9655200100000001</v>
      </c>
      <c r="X51">
        <v>3.7559969400000002</v>
      </c>
      <c r="Y51" s="44">
        <v>1.73115E-4</v>
      </c>
      <c r="Z51">
        <v>3.0420792699999999</v>
      </c>
      <c r="AA51" s="44">
        <v>6.19E-87</v>
      </c>
      <c r="AB51" s="44">
        <v>8.5200000000000002E-79</v>
      </c>
      <c r="AC51">
        <v>21.121899299999999</v>
      </c>
      <c r="AD51" s="44">
        <v>1.29E-80</v>
      </c>
      <c r="AE51">
        <v>1.1978071E-2</v>
      </c>
      <c r="AF51" s="22">
        <v>105399.295</v>
      </c>
      <c r="AG51">
        <v>36789.4954</v>
      </c>
      <c r="AH51" s="23">
        <v>906.45047199999999</v>
      </c>
      <c r="AI51">
        <f t="shared" si="0"/>
        <v>5.6028538887520803E-6</v>
      </c>
    </row>
    <row r="52" spans="1:35">
      <c r="A52" s="137" t="s">
        <v>163</v>
      </c>
      <c r="B52" s="22" t="s">
        <v>66</v>
      </c>
      <c r="C52" s="22">
        <v>7</v>
      </c>
      <c r="D52">
        <v>26</v>
      </c>
      <c r="E52">
        <v>13</v>
      </c>
      <c r="F52">
        <v>8</v>
      </c>
      <c r="G52">
        <v>650</v>
      </c>
      <c r="H52" s="59">
        <v>2327.1035499999998</v>
      </c>
      <c r="I52" s="59">
        <v>0.19586351299999999</v>
      </c>
      <c r="J52" s="59">
        <v>0.16192035294117649</v>
      </c>
      <c r="K52" s="59" t="str">
        <f t="shared" si="1"/>
        <v>부족</v>
      </c>
      <c r="L52" s="22">
        <v>5.0924513500000002</v>
      </c>
      <c r="M52">
        <v>3.56489462</v>
      </c>
      <c r="N52">
        <v>87461.39</v>
      </c>
      <c r="O52">
        <v>632.81411300000002</v>
      </c>
      <c r="P52">
        <v>90010.573099999994</v>
      </c>
      <c r="Q52">
        <v>65.906747999999993</v>
      </c>
      <c r="R52">
        <v>46.797941899999998</v>
      </c>
      <c r="S52">
        <v>-113.03586199999999</v>
      </c>
      <c r="T52">
        <v>2.0491948299999998</v>
      </c>
      <c r="U52" s="23">
        <v>4.7350789999999997E-2</v>
      </c>
      <c r="V52" s="31">
        <v>0.31150540799999998</v>
      </c>
      <c r="W52">
        <v>4.2940631199999997</v>
      </c>
      <c r="X52">
        <v>5.4399036199999999</v>
      </c>
      <c r="Y52" s="44">
        <v>1.36487E-4</v>
      </c>
      <c r="Z52">
        <v>4.40589414</v>
      </c>
      <c r="AA52" s="44">
        <v>2.3300000000000001E-87</v>
      </c>
      <c r="AB52" s="44">
        <v>1.24E-78</v>
      </c>
      <c r="AC52">
        <v>30.591401600000001</v>
      </c>
      <c r="AD52" s="44">
        <v>1.86E-80</v>
      </c>
      <c r="AE52">
        <v>1.7348153000000002E-2</v>
      </c>
      <c r="AF52" s="22">
        <v>131614.2029</v>
      </c>
      <c r="AG52">
        <v>49969.761989999999</v>
      </c>
      <c r="AH52" s="23">
        <v>1323.897984</v>
      </c>
      <c r="AI52">
        <f t="shared" si="0"/>
        <v>3.0500742207148521E-6</v>
      </c>
    </row>
    <row r="53" spans="1:35">
      <c r="A53" s="137"/>
      <c r="B53" s="22" t="s">
        <v>66</v>
      </c>
      <c r="C53" s="22">
        <v>7</v>
      </c>
      <c r="D53">
        <v>26</v>
      </c>
      <c r="E53">
        <v>13</v>
      </c>
      <c r="F53">
        <v>8</v>
      </c>
      <c r="G53">
        <v>700</v>
      </c>
      <c r="H53" s="59">
        <v>3070.5996300000002</v>
      </c>
      <c r="I53" s="59">
        <v>0.25844076900000001</v>
      </c>
      <c r="J53" s="59">
        <v>0.16192035294117649</v>
      </c>
      <c r="K53" s="59" t="str">
        <f t="shared" si="1"/>
        <v>부족</v>
      </c>
      <c r="L53" s="22">
        <v>6.7194599999999998</v>
      </c>
      <c r="M53">
        <v>4.70385776</v>
      </c>
      <c r="N53">
        <v>115403.44</v>
      </c>
      <c r="O53">
        <v>834.93281500000001</v>
      </c>
      <c r="P53">
        <v>118772.595</v>
      </c>
      <c r="Q53">
        <v>88.171322000000004</v>
      </c>
      <c r="R53">
        <v>61.7472955</v>
      </c>
      <c r="S53">
        <v>-149.17099400000001</v>
      </c>
      <c r="T53">
        <v>2.7010313099999999</v>
      </c>
      <c r="U53" s="23">
        <v>6.2593380000000004E-2</v>
      </c>
      <c r="V53" s="31">
        <v>0.40905070700000001</v>
      </c>
      <c r="W53">
        <v>5.6666417300000003</v>
      </c>
      <c r="X53">
        <v>7.1779259099999999</v>
      </c>
      <c r="Y53" s="44">
        <v>9.5699999999999995E-5</v>
      </c>
      <c r="Z53">
        <v>5.8135312800000003</v>
      </c>
      <c r="AA53" s="44">
        <v>1.5800000000000001E-84</v>
      </c>
      <c r="AB53" s="44">
        <v>1.63E-78</v>
      </c>
      <c r="AC53">
        <v>40.365178800000002</v>
      </c>
      <c r="AD53" s="44">
        <v>2.4600000000000002E-80</v>
      </c>
      <c r="AE53">
        <v>2.2890790000000001E-2</v>
      </c>
      <c r="AF53" s="22">
        <v>155424.13339999999</v>
      </c>
      <c r="AG53">
        <v>63137.520069999999</v>
      </c>
      <c r="AH53" s="23">
        <v>1738.4655049999999</v>
      </c>
      <c r="AI53">
        <f t="shared" si="0"/>
        <v>1.6207629945840396E-6</v>
      </c>
    </row>
    <row r="54" spans="1:35">
      <c r="A54" s="137"/>
      <c r="B54" s="22" t="s">
        <v>66</v>
      </c>
      <c r="C54" s="22">
        <v>7</v>
      </c>
      <c r="D54">
        <v>26</v>
      </c>
      <c r="E54">
        <v>13</v>
      </c>
      <c r="F54">
        <v>8</v>
      </c>
      <c r="G54">
        <v>750</v>
      </c>
      <c r="H54" s="59">
        <v>3837.4231399999999</v>
      </c>
      <c r="I54" s="59">
        <v>0.322981407</v>
      </c>
      <c r="J54" s="59">
        <v>0.16192035294117649</v>
      </c>
      <c r="K54" s="59" t="str">
        <f t="shared" si="1"/>
        <v>부족</v>
      </c>
      <c r="L54" s="22">
        <v>8.3975165700000005</v>
      </c>
      <c r="M54">
        <v>5.87855624</v>
      </c>
      <c r="N54">
        <v>144222.5</v>
      </c>
      <c r="O54">
        <v>1043.49946</v>
      </c>
      <c r="P54">
        <v>148428.60999999999</v>
      </c>
      <c r="Q54">
        <v>109.08685</v>
      </c>
      <c r="R54">
        <v>77.169533400000006</v>
      </c>
      <c r="S54">
        <v>-186.40711899999999</v>
      </c>
      <c r="T54">
        <v>3.3780232300000002</v>
      </c>
      <c r="U54" s="23">
        <v>7.8200112000000002E-2</v>
      </c>
      <c r="V54" s="31">
        <v>0.51251738199999997</v>
      </c>
      <c r="W54">
        <v>7.0812533899999996</v>
      </c>
      <c r="X54">
        <v>8.9704726499999996</v>
      </c>
      <c r="Y54" s="44">
        <v>1.9908600000000001E-4</v>
      </c>
      <c r="Z54">
        <v>7.2653689999999997</v>
      </c>
      <c r="AA54" s="44">
        <v>2.85E-87</v>
      </c>
      <c r="AB54" s="44">
        <v>2.04E-78</v>
      </c>
      <c r="AC54">
        <v>50.445608700000001</v>
      </c>
      <c r="AD54" s="44">
        <v>3.0699999999999998E-80</v>
      </c>
      <c r="AE54">
        <v>2.8607324999999999E-2</v>
      </c>
      <c r="AF54" s="22">
        <v>177655.4283</v>
      </c>
      <c r="AG54">
        <v>76284.999200000006</v>
      </c>
      <c r="AH54" s="23">
        <v>2178.1988740000002</v>
      </c>
      <c r="AI54">
        <f t="shared" si="0"/>
        <v>2.6979526451296247E-6</v>
      </c>
    </row>
    <row r="55" spans="1:35">
      <c r="A55" s="137"/>
      <c r="B55" s="22" t="s">
        <v>66</v>
      </c>
      <c r="C55" s="22">
        <v>7</v>
      </c>
      <c r="D55">
        <v>26</v>
      </c>
      <c r="E55">
        <v>13</v>
      </c>
      <c r="F55">
        <v>8</v>
      </c>
      <c r="G55">
        <v>800</v>
      </c>
      <c r="H55" s="59">
        <v>4627.7093299999997</v>
      </c>
      <c r="I55" s="59">
        <v>0.389496809</v>
      </c>
      <c r="J55" s="59">
        <v>0.16192035294117649</v>
      </c>
      <c r="K55" s="59" t="str">
        <f t="shared" si="1"/>
        <v>부족</v>
      </c>
      <c r="L55" s="22">
        <v>10.126917000000001</v>
      </c>
      <c r="M55">
        <v>7.0891972399999998</v>
      </c>
      <c r="N55">
        <v>173935.21299999999</v>
      </c>
      <c r="O55">
        <v>1258.57674</v>
      </c>
      <c r="P55">
        <v>178999.891</v>
      </c>
      <c r="Q55">
        <v>131.799575</v>
      </c>
      <c r="R55">
        <v>93.061432100000005</v>
      </c>
      <c r="S55">
        <v>-224.823905</v>
      </c>
      <c r="T55">
        <v>4.0721984999999998</v>
      </c>
      <c r="U55" s="23">
        <v>9.4191957000000007E-2</v>
      </c>
      <c r="V55" s="31">
        <v>0.61730956199999998</v>
      </c>
      <c r="W55">
        <v>8.5402360399999999</v>
      </c>
      <c r="X55">
        <v>10.817869699999999</v>
      </c>
      <c r="Y55" s="44">
        <v>4.8217300000000002E-4</v>
      </c>
      <c r="Z55">
        <v>8.7616736700000004</v>
      </c>
      <c r="AA55" s="44">
        <v>2.9099999999999999E-87</v>
      </c>
      <c r="AB55" s="44">
        <v>2.4600000000000001E-78</v>
      </c>
      <c r="AC55">
        <v>60.834473199999998</v>
      </c>
      <c r="AD55" s="44">
        <v>3.7000000000000003E-80</v>
      </c>
      <c r="AE55">
        <v>3.4498771999999997E-2</v>
      </c>
      <c r="AF55" s="22">
        <v>198776.36790000001</v>
      </c>
      <c r="AG55">
        <v>89604.011039999998</v>
      </c>
      <c r="AH55" s="23">
        <v>2623.565638</v>
      </c>
      <c r="AI55">
        <f t="shared" si="0"/>
        <v>5.4183296196386716E-6</v>
      </c>
    </row>
    <row r="56" spans="1:35">
      <c r="A56" s="137"/>
      <c r="B56" s="22" t="s">
        <v>66</v>
      </c>
      <c r="C56" s="22">
        <v>7</v>
      </c>
      <c r="D56">
        <v>26</v>
      </c>
      <c r="E56">
        <v>13</v>
      </c>
      <c r="F56">
        <v>8</v>
      </c>
      <c r="G56">
        <v>850</v>
      </c>
      <c r="H56" s="59">
        <v>5441.5514899999998</v>
      </c>
      <c r="I56" s="59">
        <v>0.45799482899999999</v>
      </c>
      <c r="J56" s="59">
        <v>0.16192035294117649</v>
      </c>
      <c r="K56" s="59" t="str">
        <f t="shared" si="1"/>
        <v>부족</v>
      </c>
      <c r="L56" s="22">
        <v>11.9078655</v>
      </c>
      <c r="M56">
        <v>8.3359236800000005</v>
      </c>
      <c r="N56">
        <v>204517.902</v>
      </c>
      <c r="O56">
        <v>1479.7807600000001</v>
      </c>
      <c r="P56">
        <v>210478.05300000001</v>
      </c>
      <c r="Q56">
        <v>154.93726799999999</v>
      </c>
      <c r="R56">
        <v>109.42757899999999</v>
      </c>
      <c r="S56">
        <v>-264.345752</v>
      </c>
      <c r="T56">
        <v>4.7890455999999997</v>
      </c>
      <c r="U56" s="23">
        <v>0.110876221</v>
      </c>
      <c r="V56" s="31">
        <v>0.72602444700000002</v>
      </c>
      <c r="W56">
        <v>10.0417722</v>
      </c>
      <c r="X56">
        <v>12.720331399999999</v>
      </c>
      <c r="Y56" s="44">
        <v>3.8526899999999999E-4</v>
      </c>
      <c r="Z56">
        <v>10.3024811</v>
      </c>
      <c r="AA56" s="44">
        <v>3.4700000000000002E-87</v>
      </c>
      <c r="AB56" s="44">
        <v>2.9000000000000001E-78</v>
      </c>
      <c r="AC56">
        <v>71.532997399999999</v>
      </c>
      <c r="AD56" s="44">
        <v>4.3499999999999998E-80</v>
      </c>
      <c r="AE56">
        <v>4.0565825E-2</v>
      </c>
      <c r="AF56" s="22">
        <v>219056.8462</v>
      </c>
      <c r="AG56">
        <v>103070.3582</v>
      </c>
      <c r="AH56" s="23">
        <v>3085.6039000000001</v>
      </c>
      <c r="AI56">
        <f t="shared" si="0"/>
        <v>3.6819036758257175E-6</v>
      </c>
    </row>
    <row r="57" spans="1:35">
      <c r="A57" s="137"/>
      <c r="B57" s="22" t="s">
        <v>66</v>
      </c>
      <c r="C57" s="22">
        <v>7</v>
      </c>
      <c r="D57">
        <v>26</v>
      </c>
      <c r="E57">
        <v>13</v>
      </c>
      <c r="F57">
        <v>8</v>
      </c>
      <c r="G57">
        <v>900</v>
      </c>
      <c r="H57" s="59">
        <v>6279.0059600000004</v>
      </c>
      <c r="I57" s="59">
        <v>0.52848020699999998</v>
      </c>
      <c r="J57" s="59">
        <v>0.16192035294117649</v>
      </c>
      <c r="K57" s="59" t="str">
        <f t="shared" si="1"/>
        <v>부족</v>
      </c>
      <c r="L57" s="22">
        <v>13.740485400000001</v>
      </c>
      <c r="M57">
        <v>9.6188218699999997</v>
      </c>
      <c r="N57">
        <v>235989.54</v>
      </c>
      <c r="O57">
        <v>1707.39265</v>
      </c>
      <c r="P57">
        <v>242869.40599999999</v>
      </c>
      <c r="Q57">
        <v>178.74406300000001</v>
      </c>
      <c r="R57">
        <v>126.268569</v>
      </c>
      <c r="S57">
        <v>-305.012336</v>
      </c>
      <c r="T57">
        <v>5.5267369899999998</v>
      </c>
      <c r="U57" s="23">
        <v>0.12805491499999999</v>
      </c>
      <c r="V57" s="31">
        <v>0.83790440300000002</v>
      </c>
      <c r="W57">
        <v>11.586849900000001</v>
      </c>
      <c r="X57">
        <v>14.677989999999999</v>
      </c>
      <c r="Y57" s="44">
        <v>2.7184000000000003E-4</v>
      </c>
      <c r="Z57">
        <v>11.8879891</v>
      </c>
      <c r="AA57" s="44">
        <v>4.0400000000000004E-87</v>
      </c>
      <c r="AB57" s="44">
        <v>3.34E-78</v>
      </c>
      <c r="AC57">
        <v>82.541921799999997</v>
      </c>
      <c r="AD57" s="44">
        <v>5.0199999999999997E-80</v>
      </c>
      <c r="AE57">
        <v>4.6808903999999998E-2</v>
      </c>
      <c r="AF57" s="22">
        <v>238693.1716</v>
      </c>
      <c r="AG57">
        <v>116735.02280000001</v>
      </c>
      <c r="AH57" s="23">
        <v>3561.0937130000002</v>
      </c>
      <c r="AI57">
        <f t="shared" si="0"/>
        <v>2.2514152429511373E-6</v>
      </c>
    </row>
    <row r="58" spans="1:35">
      <c r="A58" s="137"/>
      <c r="B58" s="22" t="s">
        <v>66</v>
      </c>
      <c r="C58" s="22">
        <v>7</v>
      </c>
      <c r="D58">
        <v>26</v>
      </c>
      <c r="E58">
        <v>13</v>
      </c>
      <c r="F58">
        <v>8</v>
      </c>
      <c r="G58">
        <v>950</v>
      </c>
      <c r="H58" s="59">
        <v>7140.0975699999999</v>
      </c>
      <c r="I58" s="59">
        <v>0.60095503400000005</v>
      </c>
      <c r="J58" s="59">
        <v>0.16192035294117649</v>
      </c>
      <c r="K58" s="59" t="str">
        <f t="shared" si="1"/>
        <v>부족</v>
      </c>
      <c r="L58" s="22">
        <v>15.624830899999999</v>
      </c>
      <c r="M58">
        <v>10.937929799999999</v>
      </c>
      <c r="N58">
        <v>268345.8</v>
      </c>
      <c r="O58">
        <v>1941.39958</v>
      </c>
      <c r="P58">
        <v>276174.61300000001</v>
      </c>
      <c r="Q58">
        <v>203.21550099999999</v>
      </c>
      <c r="R58">
        <v>143.584913</v>
      </c>
      <c r="S58">
        <v>-346.82306</v>
      </c>
      <c r="T58">
        <v>6.2853991499999999</v>
      </c>
      <c r="U58" s="23">
        <v>0.14574495600000001</v>
      </c>
      <c r="V58" s="31">
        <v>0.95297474199999999</v>
      </c>
      <c r="W58">
        <v>13.1754566</v>
      </c>
      <c r="X58">
        <v>16.6909034</v>
      </c>
      <c r="Y58" s="44">
        <v>1.1511899999999999E-4</v>
      </c>
      <c r="Z58">
        <v>13.518238</v>
      </c>
      <c r="AA58" s="44">
        <v>4.6400000000000002E-87</v>
      </c>
      <c r="AB58" s="44">
        <v>3.7999999999999999E-78</v>
      </c>
      <c r="AC58">
        <v>93.861573000000007</v>
      </c>
      <c r="AD58" s="44">
        <v>5.7100000000000001E-80</v>
      </c>
      <c r="AE58">
        <v>5.3228193E-2</v>
      </c>
      <c r="AF58" s="22">
        <v>257816.42370000001</v>
      </c>
      <c r="AG58">
        <v>130617.7657</v>
      </c>
      <c r="AH58" s="23">
        <v>4050.1426540000002</v>
      </c>
      <c r="AI58">
        <f t="shared" si="0"/>
        <v>8.3845161854253248E-7</v>
      </c>
    </row>
    <row r="59" spans="1:35">
      <c r="A59" s="137"/>
      <c r="B59" s="22" t="s">
        <v>66</v>
      </c>
      <c r="C59" s="22">
        <v>7</v>
      </c>
      <c r="D59">
        <v>26</v>
      </c>
      <c r="E59">
        <v>13</v>
      </c>
      <c r="F59">
        <v>8</v>
      </c>
      <c r="G59">
        <v>1000</v>
      </c>
      <c r="H59" s="59">
        <v>8024.8249100000003</v>
      </c>
      <c r="I59" s="59">
        <v>0.675419192</v>
      </c>
      <c r="J59" s="59">
        <v>0.16192035294117649</v>
      </c>
      <c r="K59" s="59" t="str">
        <f t="shared" si="1"/>
        <v>부족</v>
      </c>
      <c r="L59" s="22">
        <v>17.560898999999999</v>
      </c>
      <c r="M59">
        <v>12.2932454</v>
      </c>
      <c r="N59">
        <v>301609.28899999999</v>
      </c>
      <c r="O59">
        <v>2182.3025600000001</v>
      </c>
      <c r="P59">
        <v>310400.97399999999</v>
      </c>
      <c r="Q59">
        <v>228.484996</v>
      </c>
      <c r="R59">
        <v>161.37625299999999</v>
      </c>
      <c r="S59">
        <v>-389.84156400000001</v>
      </c>
      <c r="T59">
        <v>7.0624581099999997</v>
      </c>
      <c r="U59" s="23">
        <v>0.163492476</v>
      </c>
      <c r="V59" s="31">
        <v>1.07067098</v>
      </c>
      <c r="W59">
        <v>14.8089738</v>
      </c>
      <c r="X59">
        <v>18.759067600000002</v>
      </c>
      <c r="Y59" s="44">
        <v>6.0089200000000001E-4</v>
      </c>
      <c r="Z59">
        <v>15.1933969</v>
      </c>
      <c r="AA59" s="44">
        <v>5.1500000000000001E-87</v>
      </c>
      <c r="AB59" s="44">
        <v>4.2700000000000001E-78</v>
      </c>
      <c r="AC59">
        <v>105.49193200000001</v>
      </c>
      <c r="AD59" s="44">
        <v>6.4200000000000002E-80</v>
      </c>
      <c r="AE59">
        <v>5.9823682000000003E-2</v>
      </c>
      <c r="AF59" s="22">
        <v>276531.87890000001</v>
      </c>
      <c r="AG59">
        <v>144760.19889999999</v>
      </c>
      <c r="AH59" s="23">
        <v>4550.3516650000001</v>
      </c>
      <c r="AI59">
        <f t="shared" si="0"/>
        <v>3.89396165450172E-6</v>
      </c>
    </row>
    <row r="60" spans="1:35">
      <c r="A60" s="137"/>
      <c r="B60" s="22" t="s">
        <v>66</v>
      </c>
      <c r="C60" s="22">
        <v>7</v>
      </c>
      <c r="D60">
        <v>26</v>
      </c>
      <c r="E60">
        <v>13</v>
      </c>
      <c r="F60">
        <v>8</v>
      </c>
      <c r="G60">
        <v>1050</v>
      </c>
      <c r="H60" s="59">
        <v>8933.1651999999995</v>
      </c>
      <c r="I60" s="59">
        <v>0.75187076200000003</v>
      </c>
      <c r="J60" s="59">
        <v>0.16192035294117649</v>
      </c>
      <c r="K60" s="59" t="str">
        <f t="shared" si="1"/>
        <v>부족</v>
      </c>
      <c r="L60" s="22">
        <v>19.5486398</v>
      </c>
      <c r="M60">
        <v>13.6847338</v>
      </c>
      <c r="N60">
        <v>335741.16800000001</v>
      </c>
      <c r="O60">
        <v>2429.0789</v>
      </c>
      <c r="P60">
        <v>345544.57400000002</v>
      </c>
      <c r="Q60">
        <v>256.512404</v>
      </c>
      <c r="R60">
        <v>179.63878399999999</v>
      </c>
      <c r="S60">
        <v>-433.98175800000001</v>
      </c>
      <c r="T60">
        <v>7.8578048699999998</v>
      </c>
      <c r="U60" s="23">
        <v>0.182057418</v>
      </c>
      <c r="V60" s="31">
        <v>1.19002444</v>
      </c>
      <c r="W60">
        <v>16.485833800000002</v>
      </c>
      <c r="X60">
        <v>20.882435000000001</v>
      </c>
      <c r="Y60" s="44">
        <v>3.3888800000000003E-4</v>
      </c>
      <c r="Z60">
        <v>16.913074999999999</v>
      </c>
      <c r="AA60" s="44">
        <v>4.7699999999999996E-84</v>
      </c>
      <c r="AB60" s="44">
        <v>4.7499999999999998E-78</v>
      </c>
      <c r="AC60">
        <v>117.43270200000001</v>
      </c>
      <c r="AD60" s="44">
        <v>7.1499999999999993E-80</v>
      </c>
      <c r="AE60">
        <v>6.6595204000000005E-2</v>
      </c>
      <c r="AF60" s="22">
        <v>294901.17550000001</v>
      </c>
      <c r="AG60">
        <v>159202.71590000001</v>
      </c>
      <c r="AH60" s="23">
        <v>5057.6038699999999</v>
      </c>
      <c r="AI60">
        <f t="shared" si="0"/>
        <v>1.9727911682251521E-6</v>
      </c>
    </row>
    <row r="61" spans="1:35">
      <c r="A61" s="137"/>
      <c r="B61" s="22" t="s">
        <v>66</v>
      </c>
      <c r="C61" s="22">
        <v>7</v>
      </c>
      <c r="D61">
        <v>26</v>
      </c>
      <c r="E61">
        <v>13</v>
      </c>
      <c r="F61">
        <v>8</v>
      </c>
      <c r="G61">
        <v>1100</v>
      </c>
      <c r="H61" s="59">
        <v>9865.0786900000003</v>
      </c>
      <c r="I61" s="59">
        <v>0.83030639900000003</v>
      </c>
      <c r="J61" s="59">
        <v>0.16192035294117649</v>
      </c>
      <c r="K61" s="59" t="str">
        <f t="shared" si="1"/>
        <v>부족</v>
      </c>
      <c r="L61" s="22">
        <v>21.587966399999999</v>
      </c>
      <c r="M61">
        <v>15.112333899999999</v>
      </c>
      <c r="N61">
        <v>370757.40899999999</v>
      </c>
      <c r="O61">
        <v>2682.2159700000002</v>
      </c>
      <c r="P61">
        <v>381588.74</v>
      </c>
      <c r="Q61">
        <v>283.27192400000001</v>
      </c>
      <c r="R61">
        <v>198.37886399999999</v>
      </c>
      <c r="S61">
        <v>-479.22245099999998</v>
      </c>
      <c r="T61">
        <v>8.6787282399999999</v>
      </c>
      <c r="U61" s="23">
        <v>0.20128734100000001</v>
      </c>
      <c r="V61" s="31">
        <v>1.31438889</v>
      </c>
      <c r="W61">
        <v>18.204955099999999</v>
      </c>
      <c r="X61">
        <v>23.060904499999999</v>
      </c>
      <c r="Y61" s="44">
        <v>1.04E-5</v>
      </c>
      <c r="Z61">
        <v>18.6773667</v>
      </c>
      <c r="AA61" s="44">
        <v>5.3200000000000003E-84</v>
      </c>
      <c r="AB61" s="44">
        <v>5.2500000000000004E-78</v>
      </c>
      <c r="AC61">
        <v>129.683356</v>
      </c>
      <c r="AD61" s="44">
        <v>7.8900000000000001E-80</v>
      </c>
      <c r="AE61">
        <v>7.3542458000000005E-2</v>
      </c>
      <c r="AF61" s="22">
        <v>312982.16749999998</v>
      </c>
      <c r="AG61">
        <v>173825.6115</v>
      </c>
      <c r="AH61" s="23">
        <v>5586.1527830000005</v>
      </c>
      <c r="AI61">
        <f t="shared" si="0"/>
        <v>5.4823366316201666E-8</v>
      </c>
    </row>
    <row r="62" spans="1:35">
      <c r="A62" s="137"/>
      <c r="B62" s="22" t="s">
        <v>66</v>
      </c>
      <c r="C62" s="22">
        <v>7</v>
      </c>
      <c r="D62">
        <v>26</v>
      </c>
      <c r="E62">
        <v>13</v>
      </c>
      <c r="F62">
        <v>8</v>
      </c>
      <c r="G62">
        <v>1150</v>
      </c>
      <c r="H62" s="59">
        <v>10820.5124</v>
      </c>
      <c r="I62" s="59">
        <v>0.910721644</v>
      </c>
      <c r="J62" s="59">
        <v>0.16192035294117649</v>
      </c>
      <c r="K62" s="59" t="str">
        <f t="shared" si="1"/>
        <v>부족</v>
      </c>
      <c r="L62" s="22">
        <v>23.6787627</v>
      </c>
      <c r="M62">
        <v>16.5759647</v>
      </c>
      <c r="N62">
        <v>406667.12400000001</v>
      </c>
      <c r="O62">
        <v>2942.1153100000001</v>
      </c>
      <c r="P62">
        <v>418547.51199999999</v>
      </c>
      <c r="Q62">
        <v>310.70678900000001</v>
      </c>
      <c r="R62">
        <v>217.59185199999999</v>
      </c>
      <c r="S62">
        <v>-525.65055700000005</v>
      </c>
      <c r="T62">
        <v>9.5186969599999998</v>
      </c>
      <c r="U62" s="23">
        <v>0.22066870099999999</v>
      </c>
      <c r="V62" s="31">
        <v>1.44158491</v>
      </c>
      <c r="W62">
        <v>19.968435700000001</v>
      </c>
      <c r="X62">
        <v>25.294354800000001</v>
      </c>
      <c r="Y62" s="44">
        <v>1.8445500000000001E-4</v>
      </c>
      <c r="Z62">
        <v>20.486314499999999</v>
      </c>
      <c r="AA62" s="44">
        <v>5.8200000000000003E-84</v>
      </c>
      <c r="AB62" s="44">
        <v>5.75E-78</v>
      </c>
      <c r="AC62">
        <v>142.2432</v>
      </c>
      <c r="AD62" s="44">
        <v>8.6600000000000001E-80</v>
      </c>
      <c r="AE62">
        <v>8.0665051000000002E-2</v>
      </c>
      <c r="AF62" s="22">
        <v>330826.19300000003</v>
      </c>
      <c r="AG62">
        <v>188724.77770000001</v>
      </c>
      <c r="AH62" s="23">
        <v>6126.7358679999998</v>
      </c>
      <c r="AI62">
        <f t="shared" si="0"/>
        <v>8.8649110183351908E-7</v>
      </c>
    </row>
    <row r="63" spans="1:35" ht="18" thickBot="1">
      <c r="A63" s="137"/>
      <c r="B63" s="24" t="s">
        <v>66</v>
      </c>
      <c r="C63" s="24">
        <v>7</v>
      </c>
      <c r="D63" s="25">
        <v>26</v>
      </c>
      <c r="E63" s="25">
        <v>13</v>
      </c>
      <c r="F63" s="25">
        <v>8</v>
      </c>
      <c r="G63" s="25">
        <v>1200</v>
      </c>
      <c r="H63" s="60">
        <v>11799.4035</v>
      </c>
      <c r="I63" s="60">
        <v>0.99311120900000005</v>
      </c>
      <c r="J63" s="60">
        <v>0.16192035294117649</v>
      </c>
      <c r="K63" s="60" t="str">
        <f t="shared" si="1"/>
        <v>부족</v>
      </c>
      <c r="L63" s="24">
        <v>25.820891400000001</v>
      </c>
      <c r="M63" s="25">
        <v>18.075530000000001</v>
      </c>
      <c r="N63" s="25">
        <v>443491.89799999999</v>
      </c>
      <c r="O63" s="25">
        <v>3210.4437899999998</v>
      </c>
      <c r="P63" s="25">
        <v>456428.48300000001</v>
      </c>
      <c r="Q63" s="25">
        <v>336.44680599999998</v>
      </c>
      <c r="R63" s="25">
        <v>237.280439</v>
      </c>
      <c r="S63" s="25">
        <v>-573.42188599999997</v>
      </c>
      <c r="T63" s="25">
        <v>10.375712099999999</v>
      </c>
      <c r="U63" s="26">
        <v>0.23888251899999999</v>
      </c>
      <c r="V63" s="32">
        <v>1.57236145</v>
      </c>
      <c r="W63" s="25">
        <v>21.779191099999998</v>
      </c>
      <c r="X63" s="25">
        <v>27.582630999999999</v>
      </c>
      <c r="Y63" s="45">
        <v>3.1632779999999998E-3</v>
      </c>
      <c r="Z63" s="25">
        <v>22.3403755</v>
      </c>
      <c r="AA63" s="45">
        <v>7.1899999999999999E-87</v>
      </c>
      <c r="AB63" s="45">
        <v>6.2700000000000004E-78</v>
      </c>
      <c r="AC63" s="25">
        <v>155.111403</v>
      </c>
      <c r="AD63" s="45">
        <v>9.4300000000000002E-80</v>
      </c>
      <c r="AE63" s="25">
        <v>8.7962509999999994E-2</v>
      </c>
      <c r="AF63" s="24">
        <v>348476.50650000002</v>
      </c>
      <c r="AG63" s="25">
        <v>203887.10070000001</v>
      </c>
      <c r="AH63" s="26">
        <v>6682.5361629999998</v>
      </c>
      <c r="AI63">
        <f t="shared" si="0"/>
        <v>1.3940996515827938E-5</v>
      </c>
    </row>
    <row r="64" spans="1:35">
      <c r="B64" s="22" t="s">
        <v>67</v>
      </c>
      <c r="C64" s="22">
        <v>86</v>
      </c>
      <c r="D64">
        <v>170</v>
      </c>
      <c r="E64">
        <v>66</v>
      </c>
      <c r="F64">
        <v>66</v>
      </c>
      <c r="G64">
        <v>500</v>
      </c>
      <c r="H64">
        <v>1677.37526</v>
      </c>
      <c r="I64">
        <v>0.14117833799999999</v>
      </c>
      <c r="J64">
        <v>17.324645882352939</v>
      </c>
      <c r="K64" t="str">
        <f t="shared" si="1"/>
        <v>충분</v>
      </c>
      <c r="L64" s="22">
        <v>3.6706367900000001</v>
      </c>
      <c r="M64">
        <v>2.5695745400000001</v>
      </c>
      <c r="N64">
        <v>63040.7837</v>
      </c>
      <c r="O64">
        <v>456.173923</v>
      </c>
      <c r="P64">
        <v>64882.806600000004</v>
      </c>
      <c r="Q64">
        <v>47.495466100000002</v>
      </c>
      <c r="R64">
        <v>33.731850799999997</v>
      </c>
      <c r="S64">
        <v>-81.483721099999997</v>
      </c>
      <c r="T64">
        <v>1.47672147</v>
      </c>
      <c r="U64" s="23">
        <v>3.4185985000000002E-2</v>
      </c>
      <c r="V64" s="31">
        <v>0.22394625700000001</v>
      </c>
      <c r="W64">
        <v>3.0953364400000001</v>
      </c>
      <c r="X64">
        <v>3.9210816400000001</v>
      </c>
      <c r="Y64" s="44">
        <v>1.55513E-4</v>
      </c>
      <c r="Z64">
        <v>3.1757811899999999</v>
      </c>
      <c r="AA64" s="44">
        <v>2.5400000000000001E-87</v>
      </c>
      <c r="AB64" s="44">
        <v>8.9299999999999999E-79</v>
      </c>
      <c r="AC64">
        <v>22.050270000000001</v>
      </c>
      <c r="AD64" s="44">
        <v>1.34E-80</v>
      </c>
      <c r="AE64">
        <v>1.2504542E-2</v>
      </c>
      <c r="AF64" s="22">
        <v>108151.78260000001</v>
      </c>
      <c r="AG64">
        <v>27461.969099999998</v>
      </c>
      <c r="AH64" s="23">
        <v>951.77159229999995</v>
      </c>
      <c r="AI64">
        <f t="shared" si="0"/>
        <v>4.8213416983408725E-6</v>
      </c>
    </row>
    <row r="65" spans="2:35">
      <c r="B65" s="22" t="s">
        <v>67</v>
      </c>
      <c r="C65" s="22">
        <v>86</v>
      </c>
      <c r="D65">
        <v>170</v>
      </c>
      <c r="E65">
        <v>66</v>
      </c>
      <c r="F65">
        <v>66</v>
      </c>
      <c r="G65">
        <v>550</v>
      </c>
      <c r="H65">
        <v>6504.16914</v>
      </c>
      <c r="I65">
        <v>0.54743134100000002</v>
      </c>
      <c r="J65">
        <v>17.324645882352939</v>
      </c>
      <c r="K65" t="str">
        <f t="shared" si="1"/>
        <v>충분</v>
      </c>
      <c r="L65" s="22">
        <v>14.2332149</v>
      </c>
      <c r="M65">
        <v>9.9637498000000004</v>
      </c>
      <c r="N65">
        <v>244447.09700000001</v>
      </c>
      <c r="O65">
        <v>1768.5972999999999</v>
      </c>
      <c r="P65">
        <v>251592.95199999999</v>
      </c>
      <c r="Q65">
        <v>186.80228099999999</v>
      </c>
      <c r="R65">
        <v>130.79330200000001</v>
      </c>
      <c r="S65">
        <v>-315.98670399999997</v>
      </c>
      <c r="T65">
        <v>5.7206429700000001</v>
      </c>
      <c r="U65" s="23">
        <v>0.13278846</v>
      </c>
      <c r="V65" s="31">
        <v>0.86493735900000002</v>
      </c>
      <c r="W65">
        <v>12.003440400000001</v>
      </c>
      <c r="X65">
        <v>15.204344900000001</v>
      </c>
      <c r="Y65">
        <v>2.51611E-4</v>
      </c>
      <c r="Z65">
        <v>12.314282199999999</v>
      </c>
      <c r="AA65">
        <v>1.5299999999999999E-84</v>
      </c>
      <c r="AB65">
        <v>3.4499999999999998E-78</v>
      </c>
      <c r="AC65">
        <v>85.501852099999994</v>
      </c>
      <c r="AD65">
        <v>5.2099999999999997E-80</v>
      </c>
      <c r="AE65">
        <v>4.8487460000000003E-2</v>
      </c>
      <c r="AF65" s="22">
        <v>243793.17730000001</v>
      </c>
      <c r="AG65">
        <v>79197.372810000001</v>
      </c>
      <c r="AH65" s="23">
        <v>3675.983776</v>
      </c>
      <c r="AI65">
        <f t="shared" si="0"/>
        <v>2.0117186495719695E-6</v>
      </c>
    </row>
    <row r="66" spans="2:35">
      <c r="B66" s="22" t="s">
        <v>67</v>
      </c>
      <c r="C66" s="22">
        <v>86</v>
      </c>
      <c r="D66">
        <v>170</v>
      </c>
      <c r="E66">
        <v>66</v>
      </c>
      <c r="F66">
        <v>66</v>
      </c>
      <c r="G66">
        <v>600</v>
      </c>
      <c r="H66">
        <v>11493.7708</v>
      </c>
      <c r="I66">
        <v>0.96738725999999997</v>
      </c>
      <c r="J66">
        <v>17.324645882352939</v>
      </c>
      <c r="K66" t="str">
        <f t="shared" si="1"/>
        <v>충분</v>
      </c>
      <c r="L66" s="22">
        <v>25.152068799999999</v>
      </c>
      <c r="M66">
        <v>17.607330600000001</v>
      </c>
      <c r="N66">
        <v>431968.913</v>
      </c>
      <c r="O66">
        <v>3125.0496800000001</v>
      </c>
      <c r="P66">
        <v>444545.36499999999</v>
      </c>
      <c r="Q66">
        <v>327.254413</v>
      </c>
      <c r="R66">
        <v>231.13558900000001</v>
      </c>
      <c r="S66">
        <v>-558.28549099999998</v>
      </c>
      <c r="T66">
        <v>10.118157999999999</v>
      </c>
      <c r="U66" s="23">
        <v>0.23470072</v>
      </c>
      <c r="V66" s="31">
        <v>1.5340887700000001</v>
      </c>
      <c r="W66">
        <v>21.208952700000001</v>
      </c>
      <c r="X66">
        <v>26.868179099999999</v>
      </c>
      <c r="Y66">
        <v>2.4000000000000001E-5</v>
      </c>
      <c r="Z66">
        <v>21.760940900000001</v>
      </c>
      <c r="AA66">
        <v>6.9900000000000003E-87</v>
      </c>
      <c r="AB66">
        <v>6.1199999999999999E-78</v>
      </c>
      <c r="AC66">
        <v>151.09365099999999</v>
      </c>
      <c r="AD66">
        <v>9.1900000000000005E-80</v>
      </c>
      <c r="AE66">
        <v>8.5684073999999999E-2</v>
      </c>
      <c r="AF66" s="22">
        <v>343012.11989999999</v>
      </c>
      <c r="AG66">
        <v>126224.95879999999</v>
      </c>
      <c r="AH66" s="23">
        <v>6519.8772730000001</v>
      </c>
      <c r="AI66">
        <f t="shared" si="0"/>
        <v>1.0858871993653899E-7</v>
      </c>
    </row>
    <row r="67" spans="2:35">
      <c r="B67" s="22" t="s">
        <v>67</v>
      </c>
      <c r="C67" s="22">
        <v>86</v>
      </c>
      <c r="D67">
        <v>170</v>
      </c>
      <c r="E67">
        <v>66</v>
      </c>
      <c r="F67">
        <v>66</v>
      </c>
      <c r="G67">
        <v>650</v>
      </c>
      <c r="H67">
        <v>16648.139899999998</v>
      </c>
      <c r="I67">
        <v>1.4012110310000001</v>
      </c>
      <c r="J67">
        <v>17.324645882352939</v>
      </c>
      <c r="K67" t="str">
        <f t="shared" si="1"/>
        <v>충분</v>
      </c>
      <c r="L67" s="22">
        <v>36.431486800000002</v>
      </c>
      <c r="M67">
        <v>25.503319000000001</v>
      </c>
      <c r="N67">
        <v>625685.99800000002</v>
      </c>
      <c r="O67">
        <v>4526.5457500000002</v>
      </c>
      <c r="P67">
        <v>643916.451</v>
      </c>
      <c r="Q67">
        <v>473.93545799999998</v>
      </c>
      <c r="R67">
        <v>334.78821199999999</v>
      </c>
      <c r="S67">
        <v>-808.65626599999996</v>
      </c>
      <c r="T67">
        <v>14.6554921</v>
      </c>
      <c r="U67" s="23">
        <v>0.33989730800000001</v>
      </c>
      <c r="V67" s="31">
        <v>2.2220258300000002</v>
      </c>
      <c r="W67">
        <v>30.720224099999999</v>
      </c>
      <c r="X67">
        <v>38.917184900000002</v>
      </c>
      <c r="Y67">
        <v>1.3173300000000001E-4</v>
      </c>
      <c r="Z67">
        <v>31.519635600000001</v>
      </c>
      <c r="AA67">
        <v>1.04E-86</v>
      </c>
      <c r="AB67">
        <v>8.8600000000000001E-78</v>
      </c>
      <c r="AC67">
        <v>218.85143500000001</v>
      </c>
      <c r="AD67">
        <v>1.3300000000000001E-79</v>
      </c>
      <c r="AE67">
        <v>0.12410900499999999</v>
      </c>
      <c r="AF67" s="22">
        <v>428369.73859999998</v>
      </c>
      <c r="AG67">
        <v>172172.1813</v>
      </c>
      <c r="AH67" s="23">
        <v>9443.609778</v>
      </c>
      <c r="AI67">
        <f t="shared" si="0"/>
        <v>4.1149495703192946E-7</v>
      </c>
    </row>
    <row r="68" spans="2:35">
      <c r="B68" s="22" t="s">
        <v>67</v>
      </c>
      <c r="C68" s="22">
        <v>86</v>
      </c>
      <c r="D68">
        <v>170</v>
      </c>
      <c r="E68">
        <v>66</v>
      </c>
      <c r="F68">
        <v>66</v>
      </c>
      <c r="G68">
        <v>700</v>
      </c>
      <c r="H68">
        <v>21968.907800000001</v>
      </c>
      <c r="I68">
        <v>1.8490399609999999</v>
      </c>
      <c r="J68">
        <v>17.324645882352939</v>
      </c>
      <c r="K68" t="str">
        <f t="shared" si="1"/>
        <v>충분</v>
      </c>
      <c r="L68" s="22">
        <v>48.075038999999997</v>
      </c>
      <c r="M68">
        <v>33.654214099999997</v>
      </c>
      <c r="N68">
        <v>825691.39399999997</v>
      </c>
      <c r="O68">
        <v>5973.9426299999996</v>
      </c>
      <c r="P68">
        <v>849734.44400000002</v>
      </c>
      <c r="Q68">
        <v>625.52178300000003</v>
      </c>
      <c r="R68">
        <v>441.786632</v>
      </c>
      <c r="S68">
        <v>-1067.19254</v>
      </c>
      <c r="T68">
        <v>19.335945599999999</v>
      </c>
      <c r="U68" s="23">
        <v>0.44789870100000001</v>
      </c>
      <c r="V68" s="31">
        <v>2.9314361099999999</v>
      </c>
      <c r="W68">
        <v>40.540361099999998</v>
      </c>
      <c r="X68">
        <v>51.355168200000001</v>
      </c>
      <c r="Y68">
        <v>1.140545E-3</v>
      </c>
      <c r="Z68">
        <v>41.5935956</v>
      </c>
      <c r="AA68">
        <v>1.3800000000000001E-86</v>
      </c>
      <c r="AB68">
        <v>1.1700000000000001E-77</v>
      </c>
      <c r="AC68">
        <v>288.79664700000001</v>
      </c>
      <c r="AD68">
        <v>1.7600000000000001E-79</v>
      </c>
      <c r="AE68">
        <v>0.16377440800000001</v>
      </c>
      <c r="AF68" s="22">
        <v>505902.8958</v>
      </c>
      <c r="AG68">
        <v>217972.11069999999</v>
      </c>
      <c r="AH68" s="23">
        <v>12458.60347</v>
      </c>
      <c r="AI68">
        <f t="shared" si="0"/>
        <v>2.6998299103177338E-6</v>
      </c>
    </row>
    <row r="69" spans="2:35">
      <c r="B69" s="22" t="s">
        <v>67</v>
      </c>
      <c r="C69" s="22">
        <v>86</v>
      </c>
      <c r="D69">
        <v>170</v>
      </c>
      <c r="E69">
        <v>66</v>
      </c>
      <c r="F69">
        <v>66</v>
      </c>
      <c r="G69">
        <v>750</v>
      </c>
      <c r="H69">
        <v>27457.364300000001</v>
      </c>
      <c r="I69">
        <v>2.3109826070000001</v>
      </c>
      <c r="J69">
        <v>17.324645882352939</v>
      </c>
      <c r="K69" t="str">
        <f t="shared" ref="K69:K78" si="2">IF(J69&lt;I69, "부족", "충분")</f>
        <v>충분</v>
      </c>
      <c r="L69" s="22">
        <v>60.085547800000001</v>
      </c>
      <c r="M69">
        <v>42.061991599999999</v>
      </c>
      <c r="N69">
        <v>1031998.89</v>
      </c>
      <c r="O69">
        <v>7467.14005</v>
      </c>
      <c r="P69">
        <v>1062041.44</v>
      </c>
      <c r="Q69">
        <v>781.94473600000003</v>
      </c>
      <c r="R69">
        <v>552.15706</v>
      </c>
      <c r="S69">
        <v>-1333.9005400000001</v>
      </c>
      <c r="T69">
        <v>24.162937599999999</v>
      </c>
      <c r="U69" s="23">
        <v>0.55913593699999997</v>
      </c>
      <c r="V69" s="31">
        <v>3.6629890600000001</v>
      </c>
      <c r="W69">
        <v>50.670502999999997</v>
      </c>
      <c r="X69">
        <v>64.185145000000006</v>
      </c>
      <c r="Y69">
        <v>2.4334859999999999E-3</v>
      </c>
      <c r="Z69">
        <v>51.9851083</v>
      </c>
      <c r="AA69">
        <v>1.72E-86</v>
      </c>
      <c r="AB69">
        <v>1.46E-77</v>
      </c>
      <c r="AC69">
        <v>360.94624299999998</v>
      </c>
      <c r="AD69">
        <v>2.1999999999999999E-79</v>
      </c>
      <c r="AE69">
        <v>0.20468990100000001</v>
      </c>
      <c r="AF69" s="22">
        <v>578312.53240000003</v>
      </c>
      <c r="AG69">
        <v>264042.31300000002</v>
      </c>
      <c r="AH69" s="23">
        <v>15567.703509999999</v>
      </c>
      <c r="AI69">
        <f t="shared" ref="AI69:AI78" si="3">Y69/SUM(W69:AE69)</f>
        <v>4.6089263032243895E-6</v>
      </c>
    </row>
    <row r="70" spans="2:35">
      <c r="B70" s="22" t="s">
        <v>67</v>
      </c>
      <c r="C70" s="22">
        <v>86</v>
      </c>
      <c r="D70">
        <v>170</v>
      </c>
      <c r="E70">
        <v>66</v>
      </c>
      <c r="F70">
        <v>66</v>
      </c>
      <c r="G70">
        <v>800</v>
      </c>
      <c r="H70">
        <v>33114.471799999999</v>
      </c>
      <c r="I70">
        <v>2.78711997</v>
      </c>
      <c r="J70">
        <v>17.324645882352939</v>
      </c>
      <c r="K70" t="str">
        <f t="shared" si="2"/>
        <v>충분</v>
      </c>
      <c r="L70" s="22">
        <v>72.465119200000004</v>
      </c>
      <c r="M70">
        <v>50.728126000000003</v>
      </c>
      <c r="N70">
        <v>1244585.82</v>
      </c>
      <c r="O70">
        <v>9004.8110099999994</v>
      </c>
      <c r="P70">
        <v>1280850.3899999999</v>
      </c>
      <c r="Q70">
        <v>942.79660200000001</v>
      </c>
      <c r="R70">
        <v>665.91992400000004</v>
      </c>
      <c r="S70">
        <v>-1608.6248700000001</v>
      </c>
      <c r="T70">
        <v>29.145495799999999</v>
      </c>
      <c r="U70" s="23">
        <v>0.67506725700000003</v>
      </c>
      <c r="V70" s="31">
        <v>4.4186111099999996</v>
      </c>
      <c r="W70">
        <v>61.108032299999998</v>
      </c>
      <c r="X70">
        <v>77.409367700000004</v>
      </c>
      <c r="Y70">
        <v>1.83796E-3</v>
      </c>
      <c r="Z70">
        <v>62.695451800000001</v>
      </c>
      <c r="AA70">
        <v>2.1100000000000001E-86</v>
      </c>
      <c r="AB70">
        <v>1.7599999999999999E-77</v>
      </c>
      <c r="AC70">
        <v>435.31287500000002</v>
      </c>
      <c r="AD70">
        <v>2.6499999999999999E-79</v>
      </c>
      <c r="AE70">
        <v>0.24686266000000001</v>
      </c>
      <c r="AF70" s="22">
        <v>647078.0477</v>
      </c>
      <c r="AG70">
        <v>310578.97409999999</v>
      </c>
      <c r="AH70" s="23">
        <v>18779.09722</v>
      </c>
      <c r="AI70">
        <f t="shared" si="3"/>
        <v>2.8863596288670192E-6</v>
      </c>
    </row>
    <row r="71" spans="2:35">
      <c r="B71" s="22" t="s">
        <v>67</v>
      </c>
      <c r="C71" s="22">
        <v>86</v>
      </c>
      <c r="D71">
        <v>170</v>
      </c>
      <c r="E71">
        <v>66</v>
      </c>
      <c r="F71">
        <v>66</v>
      </c>
      <c r="G71">
        <v>850</v>
      </c>
      <c r="H71">
        <v>38940.893799999998</v>
      </c>
      <c r="I71">
        <v>3.2775078949999998</v>
      </c>
      <c r="J71">
        <v>17.324645882352939</v>
      </c>
      <c r="K71" t="str">
        <f t="shared" si="2"/>
        <v>충분</v>
      </c>
      <c r="L71" s="22">
        <v>85.215205299999994</v>
      </c>
      <c r="M71">
        <v>59.653633599999999</v>
      </c>
      <c r="N71">
        <v>1463507.4</v>
      </c>
      <c r="O71">
        <v>10587.609</v>
      </c>
      <c r="P71">
        <v>1506195.16</v>
      </c>
      <c r="Q71">
        <v>1108.23279</v>
      </c>
      <c r="R71">
        <v>783.08823400000006</v>
      </c>
      <c r="S71">
        <v>-1891.4569200000001</v>
      </c>
      <c r="T71">
        <v>34.281742100000002</v>
      </c>
      <c r="U71" s="23">
        <v>0.79527635799999996</v>
      </c>
      <c r="V71" s="31">
        <v>5.1978489300000001</v>
      </c>
      <c r="W71">
        <v>71.855495000000005</v>
      </c>
      <c r="X71">
        <v>91.029386799999997</v>
      </c>
      <c r="Y71">
        <v>2.0899999999999999E-6</v>
      </c>
      <c r="Z71">
        <v>73.726044400000006</v>
      </c>
      <c r="AA71">
        <v>2.5199999999999999E-86</v>
      </c>
      <c r="AB71">
        <v>2.0699999999999999E-77</v>
      </c>
      <c r="AC71">
        <v>511.90526599999998</v>
      </c>
      <c r="AD71">
        <v>3.1099999999999999E-79</v>
      </c>
      <c r="AE71">
        <v>0.290297631</v>
      </c>
      <c r="AF71" s="22">
        <v>713129.47479999997</v>
      </c>
      <c r="AG71">
        <v>357743.16149999999</v>
      </c>
      <c r="AH71" s="23">
        <v>22090.857950000001</v>
      </c>
      <c r="AI71">
        <f t="shared" si="3"/>
        <v>2.7911082803759897E-9</v>
      </c>
    </row>
    <row r="72" spans="2:35">
      <c r="B72" s="22" t="s">
        <v>67</v>
      </c>
      <c r="C72" s="22">
        <v>86</v>
      </c>
      <c r="D72">
        <v>170</v>
      </c>
      <c r="E72">
        <v>66</v>
      </c>
      <c r="F72">
        <v>66</v>
      </c>
      <c r="G72">
        <v>900</v>
      </c>
      <c r="H72">
        <v>44937.031199999998</v>
      </c>
      <c r="I72">
        <v>3.7821801229999998</v>
      </c>
      <c r="J72">
        <v>17.324645882352939</v>
      </c>
      <c r="K72" t="str">
        <f t="shared" si="2"/>
        <v>충분</v>
      </c>
      <c r="L72" s="22">
        <v>98.336683199999996</v>
      </c>
      <c r="M72">
        <v>68.839128500000001</v>
      </c>
      <c r="N72">
        <v>1688912.68</v>
      </c>
      <c r="O72">
        <v>12219.421700000001</v>
      </c>
      <c r="P72">
        <v>1738147.71</v>
      </c>
      <c r="Q72">
        <v>1279.2479499999999</v>
      </c>
      <c r="R72">
        <v>903.66758600000003</v>
      </c>
      <c r="S72">
        <v>-2182.89815</v>
      </c>
      <c r="T72">
        <v>39.552712999999997</v>
      </c>
      <c r="U72" s="23">
        <v>0.91635559499999997</v>
      </c>
      <c r="V72" s="31">
        <v>5.9965203999999996</v>
      </c>
      <c r="W72">
        <v>82.924031799999995</v>
      </c>
      <c r="X72">
        <v>105.046132</v>
      </c>
      <c r="Y72">
        <v>2.0902770000000002E-3</v>
      </c>
      <c r="Z72">
        <v>85.078939000000005</v>
      </c>
      <c r="AA72">
        <v>2.8900000000000001E-86</v>
      </c>
      <c r="AB72">
        <v>2.3900000000000001E-77</v>
      </c>
      <c r="AC72">
        <v>590.72868200000005</v>
      </c>
      <c r="AD72">
        <v>3.5899999999999997E-79</v>
      </c>
      <c r="AE72">
        <v>0.33499779600000001</v>
      </c>
      <c r="AF72" s="22">
        <v>777107.64480000001</v>
      </c>
      <c r="AG72">
        <v>405731.91480000003</v>
      </c>
      <c r="AH72" s="23">
        <v>25485.2117</v>
      </c>
      <c r="AI72">
        <f t="shared" si="3"/>
        <v>2.4189804684766842E-6</v>
      </c>
    </row>
    <row r="73" spans="2:35">
      <c r="B73" s="22" t="s">
        <v>67</v>
      </c>
      <c r="C73" s="22">
        <v>86</v>
      </c>
      <c r="D73">
        <v>170</v>
      </c>
      <c r="E73">
        <v>66</v>
      </c>
      <c r="F73">
        <v>66</v>
      </c>
      <c r="G73">
        <v>950</v>
      </c>
      <c r="H73">
        <v>51103.0605</v>
      </c>
      <c r="I73">
        <v>4.3011515109999996</v>
      </c>
      <c r="J73">
        <v>17.324645882352939</v>
      </c>
      <c r="K73" t="str">
        <f t="shared" si="2"/>
        <v>충분</v>
      </c>
      <c r="L73" s="22">
        <v>111.829939</v>
      </c>
      <c r="M73">
        <v>78.284881200000001</v>
      </c>
      <c r="N73">
        <v>1920613.57</v>
      </c>
      <c r="O73">
        <v>13894.7745</v>
      </c>
      <c r="P73">
        <v>1976632.22</v>
      </c>
      <c r="Q73">
        <v>1454.4011399999999</v>
      </c>
      <c r="R73">
        <v>1027.66515</v>
      </c>
      <c r="S73">
        <v>-2482.2547800000002</v>
      </c>
      <c r="T73">
        <v>44.986832999999997</v>
      </c>
      <c r="U73" s="23">
        <v>1.0433043900000001</v>
      </c>
      <c r="V73" s="31">
        <v>6.8208467800000001</v>
      </c>
      <c r="W73">
        <v>94.298746100000002</v>
      </c>
      <c r="X73">
        <v>119.460027</v>
      </c>
      <c r="Y73">
        <v>5.52966E-4</v>
      </c>
      <c r="Z73">
        <v>96.752578499999998</v>
      </c>
      <c r="AA73">
        <v>3.3200000000000002E-86</v>
      </c>
      <c r="AB73">
        <v>2.7200000000000001E-77</v>
      </c>
      <c r="AC73">
        <v>671.78544799999997</v>
      </c>
      <c r="AD73">
        <v>4.09E-79</v>
      </c>
      <c r="AE73">
        <v>0.38096447999999999</v>
      </c>
      <c r="AF73" s="22">
        <v>839405.56149999995</v>
      </c>
      <c r="AG73">
        <v>454468.94540000003</v>
      </c>
      <c r="AH73" s="23">
        <v>28988.598819999999</v>
      </c>
      <c r="AI73">
        <f t="shared" si="3"/>
        <v>5.6271313858054245E-7</v>
      </c>
    </row>
    <row r="74" spans="2:35">
      <c r="B74" s="22" t="s">
        <v>67</v>
      </c>
      <c r="C74" s="22">
        <v>86</v>
      </c>
      <c r="D74">
        <v>170</v>
      </c>
      <c r="E74">
        <v>66</v>
      </c>
      <c r="F74">
        <v>66</v>
      </c>
      <c r="G74">
        <v>1000</v>
      </c>
      <c r="H74">
        <v>57438.971799999999</v>
      </c>
      <c r="I74">
        <v>4.8344212249999998</v>
      </c>
      <c r="J74">
        <v>17.324645882352939</v>
      </c>
      <c r="K74" t="str">
        <f t="shared" si="2"/>
        <v>충분</v>
      </c>
      <c r="L74" s="22">
        <v>125.694952</v>
      </c>
      <c r="M74">
        <v>87.990876499999999</v>
      </c>
      <c r="N74">
        <v>2158718.09</v>
      </c>
      <c r="O74">
        <v>15617.122300000001</v>
      </c>
      <c r="P74">
        <v>2221699.87</v>
      </c>
      <c r="Q74">
        <v>1634.60133</v>
      </c>
      <c r="R74">
        <v>1155.07845</v>
      </c>
      <c r="S74">
        <v>-2789.9642399999998</v>
      </c>
      <c r="T74">
        <v>50.566372100000002</v>
      </c>
      <c r="U74" s="23">
        <v>1.17299205</v>
      </c>
      <c r="V74" s="31">
        <v>7.6669434399999998</v>
      </c>
      <c r="W74">
        <v>105.989165</v>
      </c>
      <c r="X74">
        <v>134.27104199999999</v>
      </c>
      <c r="Y74">
        <v>1.1783899999999999E-4</v>
      </c>
      <c r="Z74">
        <v>108.74812799999999</v>
      </c>
      <c r="AA74">
        <v>3.7500000000000003E-86</v>
      </c>
      <c r="AB74">
        <v>3.06E-77</v>
      </c>
      <c r="AC74">
        <v>755.07543099999998</v>
      </c>
      <c r="AD74">
        <v>4.5899999999999997E-79</v>
      </c>
      <c r="AE74">
        <v>0.42819760400000001</v>
      </c>
      <c r="AF74" s="22">
        <v>900360.89150000003</v>
      </c>
      <c r="AG74">
        <v>504093.56160000002</v>
      </c>
      <c r="AH74" s="23">
        <v>32584.509620000001</v>
      </c>
      <c r="AI74">
        <f t="shared" si="3"/>
        <v>1.0668873793218101E-7</v>
      </c>
    </row>
    <row r="75" spans="2:35">
      <c r="B75" s="22" t="s">
        <v>67</v>
      </c>
      <c r="C75" s="22">
        <v>86</v>
      </c>
      <c r="D75">
        <v>170</v>
      </c>
      <c r="E75">
        <v>66</v>
      </c>
      <c r="F75">
        <v>66</v>
      </c>
      <c r="G75">
        <v>1050</v>
      </c>
      <c r="H75">
        <v>63944.606800000001</v>
      </c>
      <c r="I75">
        <v>5.3819759420000004</v>
      </c>
      <c r="J75">
        <v>17.324645882352939</v>
      </c>
      <c r="K75" t="str">
        <f t="shared" si="2"/>
        <v>충분</v>
      </c>
      <c r="L75" s="22">
        <v>139.93137400000001</v>
      </c>
      <c r="M75">
        <v>97.956871800000002</v>
      </c>
      <c r="N75">
        <v>2403278.69</v>
      </c>
      <c r="O75">
        <v>17385.988300000001</v>
      </c>
      <c r="P75">
        <v>2473337.9300000002</v>
      </c>
      <c r="Q75">
        <v>1819.72723</v>
      </c>
      <c r="R75">
        <v>1285.9046000000001</v>
      </c>
      <c r="S75">
        <v>-3105.9652799999999</v>
      </c>
      <c r="T75">
        <v>56.293429099999997</v>
      </c>
      <c r="U75" s="23">
        <v>1.3058096299999999</v>
      </c>
      <c r="V75" s="31">
        <v>8.5352784699999997</v>
      </c>
      <c r="W75">
        <v>117.993788</v>
      </c>
      <c r="X75">
        <v>149.47880699999999</v>
      </c>
      <c r="Y75">
        <v>1.9194200000000001E-4</v>
      </c>
      <c r="Z75">
        <v>121.06514</v>
      </c>
      <c r="AA75">
        <v>4.1800000000000004E-86</v>
      </c>
      <c r="AB75">
        <v>3.4100000000000001E-77</v>
      </c>
      <c r="AC75">
        <v>840.59654999999998</v>
      </c>
      <c r="AD75">
        <v>5.1099999999999999E-79</v>
      </c>
      <c r="AE75">
        <v>0.47669598800000001</v>
      </c>
      <c r="AF75" s="22">
        <v>960217.20750000002</v>
      </c>
      <c r="AG75">
        <v>554631.76390000002</v>
      </c>
      <c r="AH75" s="23">
        <v>36274.933499999999</v>
      </c>
      <c r="AI75">
        <f t="shared" si="3"/>
        <v>1.560997526906231E-7</v>
      </c>
    </row>
    <row r="76" spans="2:35">
      <c r="B76" s="22" t="s">
        <v>67</v>
      </c>
      <c r="C76" s="22">
        <v>86</v>
      </c>
      <c r="D76">
        <v>170</v>
      </c>
      <c r="E76">
        <v>66</v>
      </c>
      <c r="F76">
        <v>66</v>
      </c>
      <c r="G76">
        <v>1100</v>
      </c>
      <c r="H76">
        <v>70619.671300000002</v>
      </c>
      <c r="I76">
        <v>5.9437908999999998</v>
      </c>
      <c r="J76">
        <v>17.324645882352939</v>
      </c>
      <c r="K76" t="str">
        <f t="shared" si="2"/>
        <v>충분</v>
      </c>
      <c r="L76" s="22">
        <v>154.53856300000001</v>
      </c>
      <c r="M76">
        <v>108.182417</v>
      </c>
      <c r="N76">
        <v>2654195.13</v>
      </c>
      <c r="O76">
        <v>19200.904500000001</v>
      </c>
      <c r="P76">
        <v>2731624.15</v>
      </c>
      <c r="Q76">
        <v>2027.81657</v>
      </c>
      <c r="R76">
        <v>1420.1052400000001</v>
      </c>
      <c r="S76">
        <v>-3430.5451600000001</v>
      </c>
      <c r="T76">
        <v>62.126512400000003</v>
      </c>
      <c r="U76" s="23">
        <v>1.44083915</v>
      </c>
      <c r="V76" s="31">
        <v>9.4090180599999993</v>
      </c>
      <c r="W76">
        <v>130.32148000000001</v>
      </c>
      <c r="X76">
        <v>165.08266499999999</v>
      </c>
      <c r="Y76" s="44">
        <v>2.4422099999999998E-4</v>
      </c>
      <c r="Z76">
        <v>133.70292900000001</v>
      </c>
      <c r="AA76">
        <v>3.8099999999999999E-83</v>
      </c>
      <c r="AB76" s="44">
        <v>3.7500000000000003E-77</v>
      </c>
      <c r="AC76">
        <v>928.34495000000004</v>
      </c>
      <c r="AD76" s="44">
        <v>5.6499999999999999E-79</v>
      </c>
      <c r="AE76">
        <v>0.52645745499999996</v>
      </c>
      <c r="AF76" s="22">
        <v>1019156.704</v>
      </c>
      <c r="AG76">
        <v>606434.7145</v>
      </c>
      <c r="AH76" s="23">
        <v>39988.32675</v>
      </c>
      <c r="AI76">
        <f t="shared" si="3"/>
        <v>1.7984155081547918E-7</v>
      </c>
    </row>
    <row r="77" spans="2:35">
      <c r="B77" s="22" t="s">
        <v>67</v>
      </c>
      <c r="C77" s="22">
        <v>86</v>
      </c>
      <c r="D77">
        <v>170</v>
      </c>
      <c r="E77">
        <v>66</v>
      </c>
      <c r="F77">
        <v>66</v>
      </c>
      <c r="G77">
        <v>1150</v>
      </c>
      <c r="H77">
        <v>77463.8</v>
      </c>
      <c r="I77">
        <v>6.5198353520000003</v>
      </c>
      <c r="J77">
        <v>17.324645882352939</v>
      </c>
      <c r="K77" t="str">
        <f t="shared" si="2"/>
        <v>충분</v>
      </c>
      <c r="L77" s="22">
        <v>169.51571899999999</v>
      </c>
      <c r="M77">
        <v>118.666951</v>
      </c>
      <c r="N77">
        <v>2911315.29</v>
      </c>
      <c r="O77">
        <v>21061.885699999999</v>
      </c>
      <c r="P77">
        <v>2996261.54</v>
      </c>
      <c r="Q77">
        <v>2204.4485800000002</v>
      </c>
      <c r="R77">
        <v>1557.7710300000001</v>
      </c>
      <c r="S77">
        <v>-3762.6569500000001</v>
      </c>
      <c r="T77">
        <v>68.194424299999994</v>
      </c>
      <c r="U77" s="23">
        <v>1.5817312800000001</v>
      </c>
      <c r="V77" s="31">
        <v>10.339673599999999</v>
      </c>
      <c r="W77">
        <v>142.940395</v>
      </c>
      <c r="X77">
        <v>181.08167399999999</v>
      </c>
      <c r="Y77" s="44">
        <v>4.3102199999999998E-4</v>
      </c>
      <c r="Z77">
        <v>146.66082800000001</v>
      </c>
      <c r="AA77" s="44">
        <v>5.0799999999999997E-86</v>
      </c>
      <c r="AB77" s="44">
        <v>4.1200000000000001E-77</v>
      </c>
      <c r="AC77">
        <v>1018.31579</v>
      </c>
      <c r="AD77" s="44">
        <v>6.1999999999999999E-79</v>
      </c>
      <c r="AE77">
        <v>0.57747923599999995</v>
      </c>
      <c r="AF77" s="22">
        <v>1077278.872</v>
      </c>
      <c r="AG77">
        <v>658515.46310000005</v>
      </c>
      <c r="AH77" s="23">
        <v>43943.612800000003</v>
      </c>
      <c r="AI77">
        <f t="shared" si="3"/>
        <v>2.8935873508849536E-7</v>
      </c>
    </row>
    <row r="78" spans="2:35" ht="18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5">
        <v>1200</v>
      </c>
      <c r="H78" s="25">
        <v>84476.541500000007</v>
      </c>
      <c r="I78" s="25">
        <v>7.1100713070000001</v>
      </c>
      <c r="J78" s="25">
        <v>17.324645882352939</v>
      </c>
      <c r="K78" s="25" t="str">
        <f t="shared" si="2"/>
        <v>충분</v>
      </c>
      <c r="L78" s="24">
        <v>184.86185399999999</v>
      </c>
      <c r="M78" s="25">
        <v>129.409784</v>
      </c>
      <c r="N78" s="25">
        <v>3174967.6</v>
      </c>
      <c r="O78" s="25">
        <v>22968.434000000001</v>
      </c>
      <c r="P78" s="25">
        <v>3267511.71</v>
      </c>
      <c r="Q78" s="25">
        <v>2403.95246</v>
      </c>
      <c r="R78" s="25">
        <v>1698.7950499999999</v>
      </c>
      <c r="S78" s="25">
        <v>-4103.2548399999996</v>
      </c>
      <c r="T78" s="25">
        <v>74.368856699999995</v>
      </c>
      <c r="U78" s="26">
        <v>1.7251106700000001</v>
      </c>
      <c r="V78" s="32">
        <v>11.2759176</v>
      </c>
      <c r="W78" s="25">
        <v>155.880279</v>
      </c>
      <c r="X78" s="25">
        <v>197.47486499999999</v>
      </c>
      <c r="Y78" s="45">
        <v>2.3889500000000001E-4</v>
      </c>
      <c r="Z78" s="25">
        <v>159.93786800000001</v>
      </c>
      <c r="AA78" s="45">
        <v>5.5499999999999997E-86</v>
      </c>
      <c r="AB78" s="45">
        <v>4.5000000000000001E-77</v>
      </c>
      <c r="AC78" s="25">
        <v>1110.5031799999999</v>
      </c>
      <c r="AD78" s="45">
        <v>6.7599999999999998E-79</v>
      </c>
      <c r="AE78" s="25">
        <v>0.62975801099999995</v>
      </c>
      <c r="AF78" s="24">
        <v>1134768.558</v>
      </c>
      <c r="AG78" s="25">
        <v>711893.14029999997</v>
      </c>
      <c r="AH78" s="26">
        <v>47922.649799999999</v>
      </c>
      <c r="AI78">
        <f t="shared" si="3"/>
        <v>1.4706423821010193E-7</v>
      </c>
    </row>
  </sheetData>
  <mergeCells count="8">
    <mergeCell ref="W2:AE2"/>
    <mergeCell ref="AF2:AH2"/>
    <mergeCell ref="A9:A18"/>
    <mergeCell ref="A34:A48"/>
    <mergeCell ref="A52:A63"/>
    <mergeCell ref="B2:B3"/>
    <mergeCell ref="C2:G2"/>
    <mergeCell ref="L2:U2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70B0-4CFD-4ED8-9C58-0C97CD79A722}">
  <dimension ref="A1:AM78"/>
  <sheetViews>
    <sheetView tabSelected="1" zoomScale="55" zoomScaleNormal="55" workbookViewId="0">
      <selection activeCell="AU35" sqref="AU35"/>
    </sheetView>
  </sheetViews>
  <sheetFormatPr defaultRowHeight="17.399999999999999"/>
  <cols>
    <col min="3" max="7" width="9" bestFit="1" customWidth="1"/>
    <col min="9" max="9" width="9" bestFit="1" customWidth="1"/>
    <col min="10" max="10" width="11.5" bestFit="1" customWidth="1"/>
    <col min="11" max="11" width="10.5" bestFit="1" customWidth="1"/>
    <col min="12" max="12" width="9.5" bestFit="1" customWidth="1"/>
    <col min="13" max="18" width="9" bestFit="1" customWidth="1"/>
    <col min="19" max="20" width="9.5" bestFit="1" customWidth="1"/>
    <col min="21" max="21" width="9" bestFit="1" customWidth="1"/>
    <col min="22" max="22" width="10.5" bestFit="1" customWidth="1"/>
    <col min="23" max="23" width="11.59765625" bestFit="1" customWidth="1"/>
    <col min="24" max="24" width="9.5" bestFit="1" customWidth="1"/>
    <col min="25" max="25" width="11.59765625" bestFit="1" customWidth="1"/>
    <col min="26" max="28" width="10.5" bestFit="1" customWidth="1"/>
    <col min="29" max="29" width="11.5" bestFit="1" customWidth="1"/>
    <col min="30" max="30" width="11.59765625" bestFit="1" customWidth="1"/>
    <col min="31" max="31" width="9.5" bestFit="1" customWidth="1"/>
    <col min="32" max="32" width="11.5" bestFit="1" customWidth="1"/>
    <col min="33" max="34" width="9.5" bestFit="1" customWidth="1"/>
    <col min="35" max="35" width="10.5" bestFit="1" customWidth="1"/>
    <col min="36" max="36" width="9.5" bestFit="1" customWidth="1"/>
    <col min="37" max="37" width="9" bestFit="1" customWidth="1"/>
    <col min="38" max="38" width="11.5" bestFit="1" customWidth="1"/>
    <col min="39" max="39" width="9.5" bestFit="1" customWidth="1"/>
  </cols>
  <sheetData>
    <row r="1" spans="1:39" ht="18" thickBot="1"/>
    <row r="2" spans="1:39" ht="18" thickBot="1">
      <c r="B2" s="101"/>
      <c r="C2" s="148" t="s">
        <v>1</v>
      </c>
      <c r="D2" s="148"/>
      <c r="E2" s="148"/>
      <c r="F2" s="148"/>
      <c r="G2" s="148"/>
      <c r="H2" s="93"/>
      <c r="I2" s="149" t="s">
        <v>165</v>
      </c>
      <c r="J2" s="150"/>
      <c r="K2" s="150"/>
      <c r="L2" s="150"/>
      <c r="M2" s="150" t="s">
        <v>166</v>
      </c>
      <c r="N2" s="150"/>
      <c r="O2" s="150"/>
      <c r="P2" s="150" t="s">
        <v>167</v>
      </c>
      <c r="Q2" s="150"/>
      <c r="R2" s="150"/>
      <c r="S2" s="150" t="s">
        <v>168</v>
      </c>
      <c r="T2" s="150"/>
      <c r="U2" s="151"/>
      <c r="V2" s="146" t="s">
        <v>169</v>
      </c>
      <c r="W2" s="146"/>
      <c r="X2" s="146"/>
      <c r="Y2" s="145" t="s">
        <v>170</v>
      </c>
      <c r="Z2" s="146"/>
      <c r="AA2" s="147"/>
      <c r="AB2" s="146" t="s">
        <v>171</v>
      </c>
      <c r="AC2" s="146"/>
      <c r="AD2" s="146"/>
      <c r="AE2" s="145" t="s">
        <v>172</v>
      </c>
      <c r="AF2" s="146"/>
      <c r="AG2" s="147"/>
      <c r="AH2" s="146" t="s">
        <v>173</v>
      </c>
      <c r="AI2" s="146"/>
      <c r="AJ2" s="146"/>
      <c r="AK2" s="145" t="s">
        <v>174</v>
      </c>
      <c r="AL2" s="146"/>
      <c r="AM2" s="147"/>
    </row>
    <row r="3" spans="1:39" ht="18" thickBot="1">
      <c r="B3" s="102" t="s">
        <v>175</v>
      </c>
      <c r="C3" s="94" t="s">
        <v>6</v>
      </c>
      <c r="D3" s="94" t="s">
        <v>7</v>
      </c>
      <c r="E3" s="94" t="s">
        <v>8</v>
      </c>
      <c r="F3" s="94" t="s">
        <v>9</v>
      </c>
      <c r="G3" s="94" t="s">
        <v>176</v>
      </c>
      <c r="H3" s="94" t="s">
        <v>209</v>
      </c>
      <c r="I3" s="95" t="s">
        <v>136</v>
      </c>
      <c r="J3" s="96" t="s">
        <v>137</v>
      </c>
      <c r="K3" s="96" t="s">
        <v>138</v>
      </c>
      <c r="L3" s="96" t="s">
        <v>139</v>
      </c>
      <c r="M3" s="96" t="s">
        <v>177</v>
      </c>
      <c r="N3" s="96" t="s">
        <v>178</v>
      </c>
      <c r="O3" s="96" t="s">
        <v>179</v>
      </c>
      <c r="P3" s="96" t="s">
        <v>180</v>
      </c>
      <c r="Q3" s="96" t="s">
        <v>181</v>
      </c>
      <c r="R3" s="96" t="s">
        <v>182</v>
      </c>
      <c r="S3" s="96" t="s">
        <v>183</v>
      </c>
      <c r="T3" s="96" t="s">
        <v>184</v>
      </c>
      <c r="U3" s="97" t="s">
        <v>185</v>
      </c>
      <c r="V3" s="98" t="s">
        <v>186</v>
      </c>
      <c r="W3" s="98" t="s">
        <v>187</v>
      </c>
      <c r="X3" s="98" t="s">
        <v>188</v>
      </c>
      <c r="Y3" s="99" t="s">
        <v>189</v>
      </c>
      <c r="Z3" s="98" t="s">
        <v>190</v>
      </c>
      <c r="AA3" s="100" t="s">
        <v>191</v>
      </c>
      <c r="AB3" s="98" t="s">
        <v>192</v>
      </c>
      <c r="AC3" s="98" t="s">
        <v>193</v>
      </c>
      <c r="AD3" s="98" t="s">
        <v>194</v>
      </c>
      <c r="AE3" s="99" t="s">
        <v>195</v>
      </c>
      <c r="AF3" s="98" t="s">
        <v>196</v>
      </c>
      <c r="AG3" s="100" t="s">
        <v>197</v>
      </c>
      <c r="AH3" s="98" t="s">
        <v>198</v>
      </c>
      <c r="AI3" s="98" t="s">
        <v>199</v>
      </c>
      <c r="AJ3" s="98" t="s">
        <v>200</v>
      </c>
      <c r="AK3" s="99" t="s">
        <v>201</v>
      </c>
      <c r="AL3" s="98" t="s">
        <v>202</v>
      </c>
      <c r="AM3" s="100" t="s">
        <v>203</v>
      </c>
    </row>
    <row r="4" spans="1:39">
      <c r="B4" s="31" t="s">
        <v>204</v>
      </c>
      <c r="C4">
        <v>10</v>
      </c>
      <c r="D4">
        <v>20</v>
      </c>
      <c r="E4">
        <v>8</v>
      </c>
      <c r="F4">
        <v>8</v>
      </c>
      <c r="G4">
        <v>500</v>
      </c>
      <c r="H4" t="s">
        <v>210</v>
      </c>
      <c r="I4" s="22">
        <v>75975.135309999998</v>
      </c>
      <c r="J4">
        <v>320790.91090000002</v>
      </c>
      <c r="K4">
        <v>215085.15169999999</v>
      </c>
      <c r="L4">
        <v>242212.1188</v>
      </c>
      <c r="M4">
        <v>62850.359479999999</v>
      </c>
      <c r="N4">
        <v>181575.28640000001</v>
      </c>
      <c r="O4">
        <v>29013.372200000002</v>
      </c>
      <c r="P4">
        <v>2672.7029320000001</v>
      </c>
      <c r="Q4">
        <v>7039.4186550000004</v>
      </c>
      <c r="R4">
        <v>1670.028935</v>
      </c>
      <c r="S4">
        <v>30094.721989999998</v>
      </c>
      <c r="T4">
        <v>5877.3923489999997</v>
      </c>
      <c r="U4" s="23">
        <v>111.71010680000001</v>
      </c>
      <c r="V4">
        <v>171592.919712</v>
      </c>
      <c r="W4">
        <v>515283.00830399903</v>
      </c>
      <c r="X4">
        <v>245880.2629418</v>
      </c>
      <c r="Y4" s="22">
        <v>168920.21677999999</v>
      </c>
      <c r="Z4">
        <v>508243.58964899997</v>
      </c>
      <c r="AA4" s="23">
        <v>244210.23400679999</v>
      </c>
      <c r="AB4">
        <v>141498.19772200001</v>
      </c>
      <c r="AC4">
        <v>509405.61595499999</v>
      </c>
      <c r="AD4">
        <v>245768.55283500001</v>
      </c>
      <c r="AE4" s="22">
        <v>138825.49479</v>
      </c>
      <c r="AF4">
        <v>502366.1973</v>
      </c>
      <c r="AG4" s="23">
        <v>244098.5239</v>
      </c>
      <c r="AH4">
        <v>106069.8573</v>
      </c>
      <c r="AI4">
        <v>326668.30324899999</v>
      </c>
      <c r="AJ4">
        <v>242323.82890679999</v>
      </c>
      <c r="AK4" s="22">
        <v>75975.135309999998</v>
      </c>
      <c r="AL4">
        <v>320790.91090000002</v>
      </c>
      <c r="AM4" s="23">
        <v>242212.1188</v>
      </c>
    </row>
    <row r="5" spans="1:39">
      <c r="B5" s="31" t="s">
        <v>204</v>
      </c>
      <c r="C5">
        <v>10</v>
      </c>
      <c r="D5">
        <v>20</v>
      </c>
      <c r="E5">
        <v>8</v>
      </c>
      <c r="F5">
        <v>8</v>
      </c>
      <c r="G5">
        <v>550</v>
      </c>
      <c r="H5" t="s">
        <v>210</v>
      </c>
      <c r="I5" s="22">
        <v>75993.220939999999</v>
      </c>
      <c r="J5">
        <v>322239.9877</v>
      </c>
      <c r="K5">
        <v>213240.64170000001</v>
      </c>
      <c r="L5">
        <v>241683.0955</v>
      </c>
      <c r="M5">
        <v>64852.216970000001</v>
      </c>
      <c r="N5">
        <v>190217.16390000001</v>
      </c>
      <c r="O5">
        <v>30420.40639</v>
      </c>
      <c r="P5">
        <v>2766.5364410000002</v>
      </c>
      <c r="Q5">
        <v>7375.1182410000001</v>
      </c>
      <c r="R5">
        <v>1751.032919</v>
      </c>
      <c r="S5">
        <v>67829.358819999994</v>
      </c>
      <c r="T5">
        <v>15169.299919999999</v>
      </c>
      <c r="U5" s="23">
        <v>439.63378699999998</v>
      </c>
      <c r="V5">
        <v>211441.33317100001</v>
      </c>
      <c r="W5">
        <v>535001.56976099999</v>
      </c>
      <c r="X5">
        <v>245851.71479599999</v>
      </c>
      <c r="Y5" s="22">
        <v>208674.79673</v>
      </c>
      <c r="Z5">
        <v>527626.45152</v>
      </c>
      <c r="AA5" s="23">
        <v>244100.681877</v>
      </c>
      <c r="AB5">
        <v>143611.97435100001</v>
      </c>
      <c r="AC5">
        <v>519832.26984099997</v>
      </c>
      <c r="AD5">
        <v>245412.08100899999</v>
      </c>
      <c r="AE5" s="22">
        <v>140845.43791000001</v>
      </c>
      <c r="AF5">
        <v>512457.15159999998</v>
      </c>
      <c r="AG5" s="23">
        <v>243661.04809</v>
      </c>
      <c r="AH5">
        <v>143822.57975999999</v>
      </c>
      <c r="AI5">
        <v>337409.28762000002</v>
      </c>
      <c r="AJ5">
        <v>242122.72928699999</v>
      </c>
      <c r="AK5" s="22">
        <v>75993.220939999999</v>
      </c>
      <c r="AL5">
        <v>322239.9877</v>
      </c>
      <c r="AM5" s="23">
        <v>241683.0955</v>
      </c>
    </row>
    <row r="6" spans="1:39">
      <c r="B6" s="31" t="s">
        <v>204</v>
      </c>
      <c r="C6">
        <v>10</v>
      </c>
      <c r="D6">
        <v>20</v>
      </c>
      <c r="E6">
        <v>8</v>
      </c>
      <c r="F6">
        <v>8</v>
      </c>
      <c r="G6">
        <v>600</v>
      </c>
      <c r="H6" t="s">
        <v>210</v>
      </c>
      <c r="I6" s="22">
        <v>75998.902539999995</v>
      </c>
      <c r="J6">
        <v>336280.33600000001</v>
      </c>
      <c r="K6">
        <v>207415.84760000001</v>
      </c>
      <c r="L6">
        <v>236205.13920000001</v>
      </c>
      <c r="M6">
        <v>65377.903729999998</v>
      </c>
      <c r="N6">
        <v>192471.82939999999</v>
      </c>
      <c r="O6">
        <v>30794.33309</v>
      </c>
      <c r="P6">
        <v>2790.423323</v>
      </c>
      <c r="Q6">
        <v>7459.2551530000001</v>
      </c>
      <c r="R6">
        <v>1773.1697690000001</v>
      </c>
      <c r="S6">
        <v>95433.738500000007</v>
      </c>
      <c r="T6">
        <v>22998.463790000002</v>
      </c>
      <c r="U6" s="23">
        <v>778.22331829999996</v>
      </c>
      <c r="V6">
        <v>239600.968093</v>
      </c>
      <c r="W6">
        <v>559209.88434300001</v>
      </c>
      <c r="X6">
        <v>240761.57377729999</v>
      </c>
      <c r="Y6" s="22">
        <v>236810.54477000001</v>
      </c>
      <c r="Z6">
        <v>551750.62919000001</v>
      </c>
      <c r="AA6" s="23">
        <v>238988.40400830001</v>
      </c>
      <c r="AB6">
        <v>144167.229593</v>
      </c>
      <c r="AC6">
        <v>536211.42055299995</v>
      </c>
      <c r="AD6">
        <v>239983.35045900001</v>
      </c>
      <c r="AE6" s="22">
        <v>141376.80627</v>
      </c>
      <c r="AF6">
        <v>528752.16540000006</v>
      </c>
      <c r="AG6" s="23">
        <v>238210.18069000001</v>
      </c>
      <c r="AH6">
        <v>171432.64103999999</v>
      </c>
      <c r="AI6">
        <v>359278.79979000002</v>
      </c>
      <c r="AJ6">
        <v>236983.36251830001</v>
      </c>
      <c r="AK6" s="22">
        <v>75998.902539999995</v>
      </c>
      <c r="AL6">
        <v>336280.33600000001</v>
      </c>
      <c r="AM6" s="23">
        <v>236205.13920000001</v>
      </c>
    </row>
    <row r="7" spans="1:39">
      <c r="B7" s="31" t="s">
        <v>204</v>
      </c>
      <c r="C7">
        <v>10</v>
      </c>
      <c r="D7">
        <v>20</v>
      </c>
      <c r="E7">
        <v>8</v>
      </c>
      <c r="F7">
        <v>8</v>
      </c>
      <c r="G7">
        <v>650</v>
      </c>
      <c r="H7" t="s">
        <v>210</v>
      </c>
      <c r="I7" s="22">
        <v>76008.555670000002</v>
      </c>
      <c r="J7">
        <v>351934.50900000002</v>
      </c>
      <c r="K7">
        <v>203600.16260000001</v>
      </c>
      <c r="L7">
        <v>232376.77549999999</v>
      </c>
      <c r="M7">
        <v>65358.832159999998</v>
      </c>
      <c r="N7">
        <v>192388.57810000001</v>
      </c>
      <c r="O7">
        <v>30780.771659999999</v>
      </c>
      <c r="P7">
        <v>2789.5259729999998</v>
      </c>
      <c r="Q7">
        <v>7456.0216229999996</v>
      </c>
      <c r="R7">
        <v>1772.3889670000001</v>
      </c>
      <c r="S7">
        <v>119179.8936</v>
      </c>
      <c r="T7">
        <v>30361.083480000001</v>
      </c>
      <c r="U7" s="23">
        <v>1122.0464529999999</v>
      </c>
      <c r="V7">
        <v>263336.80740300001</v>
      </c>
      <c r="W7">
        <v>582140.19220299996</v>
      </c>
      <c r="X7">
        <v>237275.36968</v>
      </c>
      <c r="Y7" s="22">
        <v>260547.28142999901</v>
      </c>
      <c r="Z7">
        <v>574684.17058000003</v>
      </c>
      <c r="AA7" s="23">
        <v>235502.980713</v>
      </c>
      <c r="AB7">
        <v>144156.913803</v>
      </c>
      <c r="AC7">
        <v>551779.10872300004</v>
      </c>
      <c r="AD7">
        <v>236153.32322699999</v>
      </c>
      <c r="AE7" s="22">
        <v>141367.38782999999</v>
      </c>
      <c r="AF7">
        <v>544323.0871</v>
      </c>
      <c r="AG7" s="23">
        <v>234380.93426000001</v>
      </c>
      <c r="AH7">
        <v>195188.44926999899</v>
      </c>
      <c r="AI7">
        <v>382295.59247999999</v>
      </c>
      <c r="AJ7">
        <v>233498.82195299899</v>
      </c>
      <c r="AK7" s="22">
        <v>76008.555670000002</v>
      </c>
      <c r="AL7">
        <v>351934.50900000002</v>
      </c>
      <c r="AM7" s="23">
        <v>232376.77549999999</v>
      </c>
    </row>
    <row r="8" spans="1:39">
      <c r="B8" s="31" t="s">
        <v>204</v>
      </c>
      <c r="C8">
        <v>10</v>
      </c>
      <c r="D8">
        <v>20</v>
      </c>
      <c r="E8">
        <v>8</v>
      </c>
      <c r="F8">
        <v>8</v>
      </c>
      <c r="G8">
        <v>700</v>
      </c>
      <c r="H8" t="s">
        <v>210</v>
      </c>
      <c r="I8" s="22">
        <v>76017.895170000003</v>
      </c>
      <c r="J8">
        <v>369061.4829</v>
      </c>
      <c r="K8">
        <v>201066.59909999999</v>
      </c>
      <c r="L8">
        <v>229580.386</v>
      </c>
      <c r="M8">
        <v>64962.85471</v>
      </c>
      <c r="N8">
        <v>190662.7176</v>
      </c>
      <c r="O8">
        <v>30499.640530000001</v>
      </c>
      <c r="P8">
        <v>2770.9054980000001</v>
      </c>
      <c r="Q8">
        <v>7388.991027</v>
      </c>
      <c r="R8">
        <v>1756.201026</v>
      </c>
      <c r="S8">
        <v>140745.48809999999</v>
      </c>
      <c r="T8">
        <v>37508.865790000003</v>
      </c>
      <c r="U8" s="23">
        <v>1473.378117</v>
      </c>
      <c r="V8">
        <v>284497.14347800001</v>
      </c>
      <c r="W8">
        <v>604622.057317</v>
      </c>
      <c r="X8">
        <v>234795.81877299899</v>
      </c>
      <c r="Y8" s="22">
        <v>281726.23797999998</v>
      </c>
      <c r="Z8">
        <v>597233.06628999999</v>
      </c>
      <c r="AA8" s="23">
        <v>233039.61774699899</v>
      </c>
      <c r="AB8">
        <v>143751.655378</v>
      </c>
      <c r="AC8">
        <v>567113.19152700005</v>
      </c>
      <c r="AD8">
        <v>233322.44065599999</v>
      </c>
      <c r="AE8" s="22">
        <v>140980.74987999999</v>
      </c>
      <c r="AF8">
        <v>559724.20050000004</v>
      </c>
      <c r="AG8" s="23">
        <v>231566.23963</v>
      </c>
      <c r="AH8">
        <v>216763.38326999999</v>
      </c>
      <c r="AI8">
        <v>406570.34869000001</v>
      </c>
      <c r="AJ8">
        <v>231053.76411699899</v>
      </c>
      <c r="AK8" s="22">
        <v>76017.895170000003</v>
      </c>
      <c r="AL8">
        <v>369061.4829</v>
      </c>
      <c r="AM8" s="23">
        <v>229580.386</v>
      </c>
    </row>
    <row r="9" spans="1:39">
      <c r="A9" s="144" t="s">
        <v>163</v>
      </c>
      <c r="B9" s="103" t="s">
        <v>204</v>
      </c>
      <c r="C9" s="85">
        <v>10</v>
      </c>
      <c r="D9" s="85">
        <v>20</v>
      </c>
      <c r="E9" s="85">
        <v>8</v>
      </c>
      <c r="F9" s="85">
        <v>8</v>
      </c>
      <c r="G9" s="85">
        <v>750</v>
      </c>
      <c r="H9" s="85" t="s">
        <v>211</v>
      </c>
      <c r="I9" s="84">
        <v>76027.277539999995</v>
      </c>
      <c r="J9" s="85">
        <v>387545.50229999999</v>
      </c>
      <c r="K9" s="85">
        <v>199455.54670000001</v>
      </c>
      <c r="L9" s="85">
        <v>227550.94399999999</v>
      </c>
      <c r="M9" s="85">
        <v>64326.489130000002</v>
      </c>
      <c r="N9" s="85">
        <v>187942.2126</v>
      </c>
      <c r="O9" s="85">
        <v>30048.618040000001</v>
      </c>
      <c r="P9" s="85">
        <v>2742.0124030000002</v>
      </c>
      <c r="Q9" s="85">
        <v>7287.4197000000004</v>
      </c>
      <c r="R9" s="85">
        <v>1729.5091090000001</v>
      </c>
      <c r="S9" s="85">
        <v>160893.54</v>
      </c>
      <c r="T9" s="85">
        <v>44538.353199999998</v>
      </c>
      <c r="U9" s="86">
        <v>1844.5797170000001</v>
      </c>
      <c r="V9" s="85">
        <v>303989.31907299999</v>
      </c>
      <c r="W9" s="85">
        <v>627313.4878</v>
      </c>
      <c r="X9" s="85">
        <v>233078.253566</v>
      </c>
      <c r="Y9" s="84">
        <v>301247.30666999897</v>
      </c>
      <c r="Z9" s="85">
        <v>620026.06810000003</v>
      </c>
      <c r="AA9" s="86">
        <v>231348.74445699999</v>
      </c>
      <c r="AB9" s="85">
        <v>143095.77907299899</v>
      </c>
      <c r="AC9" s="85">
        <v>582775.13459999999</v>
      </c>
      <c r="AD9" s="85">
        <v>231233.67384900001</v>
      </c>
      <c r="AE9" s="84">
        <v>140353.76666999899</v>
      </c>
      <c r="AF9" s="85">
        <v>575487.71490000002</v>
      </c>
      <c r="AG9" s="86">
        <v>229504.16474000001</v>
      </c>
      <c r="AH9" s="85">
        <v>236920.81753999999</v>
      </c>
      <c r="AI9" s="85">
        <v>432083.85550000001</v>
      </c>
      <c r="AJ9" s="85">
        <v>229395.52371699901</v>
      </c>
      <c r="AK9" s="84">
        <v>76027.277539999995</v>
      </c>
      <c r="AL9" s="85">
        <v>387545.50229999999</v>
      </c>
      <c r="AM9" s="86">
        <v>227550.94399999999</v>
      </c>
    </row>
    <row r="10" spans="1:39">
      <c r="A10" s="144"/>
      <c r="B10" s="103" t="s">
        <v>204</v>
      </c>
      <c r="C10" s="85">
        <v>10</v>
      </c>
      <c r="D10" s="85">
        <v>20</v>
      </c>
      <c r="E10" s="85">
        <v>8</v>
      </c>
      <c r="F10" s="85">
        <v>8</v>
      </c>
      <c r="G10" s="85">
        <v>800</v>
      </c>
      <c r="H10" s="85" t="s">
        <v>211</v>
      </c>
      <c r="I10" s="84">
        <v>76036.910699999993</v>
      </c>
      <c r="J10" s="85">
        <v>407276.81599999999</v>
      </c>
      <c r="K10" s="85">
        <v>198497.3161</v>
      </c>
      <c r="L10" s="85">
        <v>226084.5043</v>
      </c>
      <c r="M10" s="85">
        <v>63554.791740000001</v>
      </c>
      <c r="N10" s="85">
        <v>184595.00829999999</v>
      </c>
      <c r="O10" s="85">
        <v>29506.156660000001</v>
      </c>
      <c r="P10" s="85">
        <v>2705.5148319999998</v>
      </c>
      <c r="Q10" s="85">
        <v>7156.0911800000003</v>
      </c>
      <c r="R10" s="85">
        <v>1698.5095100000001</v>
      </c>
      <c r="S10" s="85">
        <v>180020.3578</v>
      </c>
      <c r="T10" s="85">
        <v>51537.070220000001</v>
      </c>
      <c r="U10" s="86">
        <v>2220.9974400000001</v>
      </c>
      <c r="V10" s="85">
        <v>322317.57507199998</v>
      </c>
      <c r="W10" s="85">
        <v>650564.98569999996</v>
      </c>
      <c r="X10" s="85">
        <v>231922.97971000001</v>
      </c>
      <c r="Y10" s="84">
        <v>319612.06024000002</v>
      </c>
      <c r="Z10" s="85">
        <v>643408.89451999997</v>
      </c>
      <c r="AA10" s="86">
        <v>230224.47020000001</v>
      </c>
      <c r="AB10" s="85">
        <v>142297.21727199899</v>
      </c>
      <c r="AC10" s="85">
        <v>599027.91547999997</v>
      </c>
      <c r="AD10" s="85">
        <v>229701.98227000001</v>
      </c>
      <c r="AE10" s="84">
        <v>139591.70243999999</v>
      </c>
      <c r="AF10" s="85">
        <v>591871.82429999998</v>
      </c>
      <c r="AG10" s="86">
        <v>228003.47276</v>
      </c>
      <c r="AH10" s="85">
        <v>256057.26850000001</v>
      </c>
      <c r="AI10" s="85">
        <v>458813.88621999999</v>
      </c>
      <c r="AJ10" s="85">
        <v>228305.50174000001</v>
      </c>
      <c r="AK10" s="84">
        <v>76036.910699999993</v>
      </c>
      <c r="AL10" s="85">
        <v>407276.81599999999</v>
      </c>
      <c r="AM10" s="86">
        <v>226084.5043</v>
      </c>
    </row>
    <row r="11" spans="1:39">
      <c r="A11" s="144"/>
      <c r="B11" s="103" t="s">
        <v>204</v>
      </c>
      <c r="C11" s="85">
        <v>10</v>
      </c>
      <c r="D11" s="85">
        <v>20</v>
      </c>
      <c r="E11" s="85">
        <v>8</v>
      </c>
      <c r="F11" s="85">
        <v>8</v>
      </c>
      <c r="G11" s="85">
        <v>850</v>
      </c>
      <c r="H11" s="85" t="s">
        <v>211</v>
      </c>
      <c r="I11" s="84">
        <v>76046.864180000004</v>
      </c>
      <c r="J11" s="85">
        <v>428159.24410000001</v>
      </c>
      <c r="K11" s="85">
        <v>197994.04699999999</v>
      </c>
      <c r="L11" s="85">
        <v>225027.16190000001</v>
      </c>
      <c r="M11" s="85">
        <v>62706.88536</v>
      </c>
      <c r="N11" s="85">
        <v>180954.4075</v>
      </c>
      <c r="O11" s="85">
        <v>28913.520560000001</v>
      </c>
      <c r="P11" s="85">
        <v>2665.8431850000002</v>
      </c>
      <c r="Q11" s="85">
        <v>7014.6794129999998</v>
      </c>
      <c r="R11" s="85">
        <v>1664.3901860000001</v>
      </c>
      <c r="S11" s="85">
        <v>198401.21969999999</v>
      </c>
      <c r="T11" s="85">
        <v>58537.036390000001</v>
      </c>
      <c r="U11" s="86">
        <v>2611.6093519999999</v>
      </c>
      <c r="V11" s="85">
        <v>339820.81242500001</v>
      </c>
      <c r="W11" s="85">
        <v>674665.36740300001</v>
      </c>
      <c r="X11" s="85">
        <v>231183.567098</v>
      </c>
      <c r="Y11" s="84">
        <v>337154.96924000001</v>
      </c>
      <c r="Z11" s="85">
        <v>667650.68799000001</v>
      </c>
      <c r="AA11" s="86">
        <v>229519.176912</v>
      </c>
      <c r="AB11" s="85">
        <v>141419.59272499999</v>
      </c>
      <c r="AC11" s="85">
        <v>616128.33101299999</v>
      </c>
      <c r="AD11" s="85">
        <v>228571.957746</v>
      </c>
      <c r="AE11" s="84">
        <v>138753.74953999999</v>
      </c>
      <c r="AF11" s="85">
        <v>609113.65159999998</v>
      </c>
      <c r="AG11" s="86">
        <v>226907.56756</v>
      </c>
      <c r="AH11" s="85">
        <v>274448.08387999999</v>
      </c>
      <c r="AI11" s="85">
        <v>486696.28048999998</v>
      </c>
      <c r="AJ11" s="85">
        <v>227638.77125200001</v>
      </c>
      <c r="AK11" s="84">
        <v>76046.864180000004</v>
      </c>
      <c r="AL11" s="85">
        <v>428159.24410000001</v>
      </c>
      <c r="AM11" s="86">
        <v>225027.16190000001</v>
      </c>
    </row>
    <row r="12" spans="1:39">
      <c r="A12" s="144"/>
      <c r="B12" s="103" t="s">
        <v>204</v>
      </c>
      <c r="C12" s="85">
        <v>10</v>
      </c>
      <c r="D12" s="85">
        <v>20</v>
      </c>
      <c r="E12" s="85">
        <v>8</v>
      </c>
      <c r="F12" s="85">
        <v>8</v>
      </c>
      <c r="G12" s="85">
        <v>900</v>
      </c>
      <c r="H12" s="85" t="s">
        <v>211</v>
      </c>
      <c r="I12" s="84">
        <v>76057.987559999994</v>
      </c>
      <c r="J12" s="85">
        <v>450115.22850000003</v>
      </c>
      <c r="K12" s="85">
        <v>197849.07370000001</v>
      </c>
      <c r="L12" s="85">
        <v>224314.1415</v>
      </c>
      <c r="M12" s="85">
        <v>61831.677159999999</v>
      </c>
      <c r="N12" s="85">
        <v>177220.97150000001</v>
      </c>
      <c r="O12" s="85">
        <v>28305.94989</v>
      </c>
      <c r="P12" s="85">
        <v>2624.9802</v>
      </c>
      <c r="Q12" s="85">
        <v>6869.6540020000002</v>
      </c>
      <c r="R12" s="85">
        <v>1629.4136840000001</v>
      </c>
      <c r="S12" s="85">
        <v>216196.1611</v>
      </c>
      <c r="T12" s="85">
        <v>65563.701319999993</v>
      </c>
      <c r="U12" s="86">
        <v>3014.1053379999998</v>
      </c>
      <c r="V12" s="85">
        <v>356710.80602000002</v>
      </c>
      <c r="W12" s="85">
        <v>699769.55532199994</v>
      </c>
      <c r="X12" s="85">
        <v>230798.54261199999</v>
      </c>
      <c r="Y12" s="84">
        <v>354085.82582000003</v>
      </c>
      <c r="Z12" s="85">
        <v>692899.90131999995</v>
      </c>
      <c r="AA12" s="86">
        <v>229169.12892799999</v>
      </c>
      <c r="AB12" s="85">
        <v>140514.64491999999</v>
      </c>
      <c r="AC12" s="85">
        <v>634205.85400199995</v>
      </c>
      <c r="AD12" s="85">
        <v>227784.437274</v>
      </c>
      <c r="AE12" s="84">
        <v>137889.66472</v>
      </c>
      <c r="AF12" s="85">
        <v>627336.19999999995</v>
      </c>
      <c r="AG12" s="86">
        <v>226155.02359</v>
      </c>
      <c r="AH12" s="85">
        <v>292254.14866000001</v>
      </c>
      <c r="AI12" s="85">
        <v>515678.92982000002</v>
      </c>
      <c r="AJ12" s="85">
        <v>227328.24683799999</v>
      </c>
      <c r="AK12" s="84">
        <v>76057.987559999994</v>
      </c>
      <c r="AL12" s="85">
        <v>450115.22850000003</v>
      </c>
      <c r="AM12" s="86">
        <v>224314.1415</v>
      </c>
    </row>
    <row r="13" spans="1:39">
      <c r="A13" s="144"/>
      <c r="B13" s="103" t="s">
        <v>204</v>
      </c>
      <c r="C13" s="85">
        <v>10</v>
      </c>
      <c r="D13" s="85">
        <v>20</v>
      </c>
      <c r="E13" s="85">
        <v>8</v>
      </c>
      <c r="F13" s="85">
        <v>8</v>
      </c>
      <c r="G13" s="85">
        <v>950</v>
      </c>
      <c r="H13" s="85" t="s">
        <v>211</v>
      </c>
      <c r="I13" s="84">
        <v>76067.280289999995</v>
      </c>
      <c r="J13" s="85">
        <v>473066.51740000001</v>
      </c>
      <c r="K13" s="85">
        <v>197796.58780000001</v>
      </c>
      <c r="L13" s="85">
        <v>223686.2176</v>
      </c>
      <c r="M13" s="85">
        <v>60938.784679999997</v>
      </c>
      <c r="N13" s="85">
        <v>173437.96049999999</v>
      </c>
      <c r="O13" s="85">
        <v>27690.476790000001</v>
      </c>
      <c r="P13" s="85">
        <v>2583.3848830000002</v>
      </c>
      <c r="Q13" s="85">
        <v>6722.7069609999999</v>
      </c>
      <c r="R13" s="85">
        <v>1593.9825330000001</v>
      </c>
      <c r="S13" s="85">
        <v>233529.93350000001</v>
      </c>
      <c r="T13" s="85">
        <v>72640.061520000003</v>
      </c>
      <c r="U13" s="86">
        <v>3427.8682359999998</v>
      </c>
      <c r="V13" s="85">
        <v>373119.38335299998</v>
      </c>
      <c r="W13" s="85">
        <v>725867.24638100003</v>
      </c>
      <c r="X13" s="85">
        <v>230508.91535900001</v>
      </c>
      <c r="Y13" s="84">
        <v>370535.99846999999</v>
      </c>
      <c r="Z13" s="85">
        <v>719144.53942000004</v>
      </c>
      <c r="AA13" s="86">
        <v>228914.932826</v>
      </c>
      <c r="AB13" s="85">
        <v>139589.449853</v>
      </c>
      <c r="AC13" s="85">
        <v>653227.18486100005</v>
      </c>
      <c r="AD13" s="85">
        <v>227081.047123</v>
      </c>
      <c r="AE13" s="84">
        <v>137006.06497000001</v>
      </c>
      <c r="AF13" s="85">
        <v>646504.47790000006</v>
      </c>
      <c r="AG13" s="86">
        <v>225487.06458999999</v>
      </c>
      <c r="AH13" s="85">
        <v>309597.21379000001</v>
      </c>
      <c r="AI13" s="85">
        <v>545706.57892</v>
      </c>
      <c r="AJ13" s="85">
        <v>227114.08583600001</v>
      </c>
      <c r="AK13" s="84">
        <v>76067.280289999995</v>
      </c>
      <c r="AL13" s="85">
        <v>473066.51740000001</v>
      </c>
      <c r="AM13" s="86">
        <v>223686.2176</v>
      </c>
    </row>
    <row r="14" spans="1:39">
      <c r="A14" s="144"/>
      <c r="B14" s="103" t="s">
        <v>204</v>
      </c>
      <c r="C14" s="85">
        <v>10</v>
      </c>
      <c r="D14" s="85">
        <v>20</v>
      </c>
      <c r="E14" s="85">
        <v>8</v>
      </c>
      <c r="F14" s="85">
        <v>8</v>
      </c>
      <c r="G14" s="85">
        <v>1000</v>
      </c>
      <c r="H14" s="85" t="s">
        <v>211</v>
      </c>
      <c r="I14" s="84">
        <v>76078.27953</v>
      </c>
      <c r="J14" s="85">
        <v>496972.20059999998</v>
      </c>
      <c r="K14" s="85">
        <v>197954.76070000001</v>
      </c>
      <c r="L14" s="85">
        <v>223286.32430000001</v>
      </c>
      <c r="M14" s="85">
        <v>60066.621870000003</v>
      </c>
      <c r="N14" s="85">
        <v>169768.10089999999</v>
      </c>
      <c r="O14" s="85">
        <v>27093.594300000001</v>
      </c>
      <c r="P14" s="85">
        <v>2542.844161</v>
      </c>
      <c r="Q14" s="85">
        <v>6580.1497159999999</v>
      </c>
      <c r="R14" s="85">
        <v>1559.6238599999999</v>
      </c>
      <c r="S14" s="85">
        <v>250488.50409999999</v>
      </c>
      <c r="T14" s="85">
        <v>79777.382559999998</v>
      </c>
      <c r="U14" s="86">
        <v>3853.282377</v>
      </c>
      <c r="V14" s="85">
        <v>389176.24966099998</v>
      </c>
      <c r="W14" s="85">
        <v>753097.83377599996</v>
      </c>
      <c r="X14" s="85">
        <v>230461.261237</v>
      </c>
      <c r="Y14" s="84">
        <v>386633.40549999999</v>
      </c>
      <c r="Z14" s="85">
        <v>746517.68405999895</v>
      </c>
      <c r="AA14" s="86">
        <v>228901.63737700001</v>
      </c>
      <c r="AB14" s="85">
        <v>138687.74556099999</v>
      </c>
      <c r="AC14" s="85">
        <v>673320.45121599897</v>
      </c>
      <c r="AD14" s="85">
        <v>226607.97886</v>
      </c>
      <c r="AE14" s="84">
        <v>136144.9014</v>
      </c>
      <c r="AF14" s="85">
        <v>666740.30149999994</v>
      </c>
      <c r="AG14" s="86">
        <v>225048.35500000001</v>
      </c>
      <c r="AH14" s="85">
        <v>326566.78362999897</v>
      </c>
      <c r="AI14" s="85">
        <v>576749.58315999899</v>
      </c>
      <c r="AJ14" s="85">
        <v>227139.606677</v>
      </c>
      <c r="AK14" s="84">
        <v>76078.27953</v>
      </c>
      <c r="AL14" s="85">
        <v>496972.20059999998</v>
      </c>
      <c r="AM14" s="86">
        <v>223286.32430000001</v>
      </c>
    </row>
    <row r="15" spans="1:39">
      <c r="A15" s="144"/>
      <c r="B15" s="103" t="s">
        <v>204</v>
      </c>
      <c r="C15" s="85">
        <v>10</v>
      </c>
      <c r="D15" s="85">
        <v>20</v>
      </c>
      <c r="E15" s="85">
        <v>8</v>
      </c>
      <c r="F15" s="85">
        <v>8</v>
      </c>
      <c r="G15" s="85">
        <v>1050</v>
      </c>
      <c r="H15" s="85" t="s">
        <v>211</v>
      </c>
      <c r="I15" s="84">
        <v>76090.163589999996</v>
      </c>
      <c r="J15" s="85">
        <v>521786.87890000001</v>
      </c>
      <c r="K15" s="85">
        <v>198220.67679999999</v>
      </c>
      <c r="L15" s="85">
        <v>223014.49840000001</v>
      </c>
      <c r="M15" s="85">
        <v>59220.241309999998</v>
      </c>
      <c r="N15" s="85">
        <v>166230.95209999999</v>
      </c>
      <c r="O15" s="85">
        <v>26518.451300000001</v>
      </c>
      <c r="P15" s="85">
        <v>2503.5885589999998</v>
      </c>
      <c r="Q15" s="85">
        <v>6442.7524080000003</v>
      </c>
      <c r="R15" s="85">
        <v>1526.5168819999999</v>
      </c>
      <c r="S15" s="85">
        <v>267140.40289999999</v>
      </c>
      <c r="T15" s="85">
        <v>86991.100130000006</v>
      </c>
      <c r="U15" s="86">
        <v>4289.44578</v>
      </c>
      <c r="V15" s="85">
        <v>404954.39635900001</v>
      </c>
      <c r="W15" s="85">
        <v>781451.68353799998</v>
      </c>
      <c r="X15" s="85">
        <v>230555.09076199899</v>
      </c>
      <c r="Y15" s="84">
        <v>402450.80779999902</v>
      </c>
      <c r="Z15" s="85">
        <v>775008.93113000004</v>
      </c>
      <c r="AA15" s="86">
        <v>229028.57387999899</v>
      </c>
      <c r="AB15" s="85">
        <v>137813.99345899999</v>
      </c>
      <c r="AC15" s="85">
        <v>694460.58340799995</v>
      </c>
      <c r="AD15" s="85">
        <v>226265.64498199901</v>
      </c>
      <c r="AE15" s="84">
        <v>135310.40489999999</v>
      </c>
      <c r="AF15" s="85">
        <v>688017.83100000001</v>
      </c>
      <c r="AG15" s="86">
        <v>224739.12809999901</v>
      </c>
      <c r="AH15" s="85">
        <v>343230.56649</v>
      </c>
      <c r="AI15" s="85">
        <v>608777.97903000005</v>
      </c>
      <c r="AJ15" s="85">
        <v>227303.94417999999</v>
      </c>
      <c r="AK15" s="84">
        <v>76090.163589999996</v>
      </c>
      <c r="AL15" s="85">
        <v>521786.87890000001</v>
      </c>
      <c r="AM15" s="86">
        <v>223014.49840000001</v>
      </c>
    </row>
    <row r="16" spans="1:39">
      <c r="A16" s="144"/>
      <c r="B16" s="103" t="s">
        <v>204</v>
      </c>
      <c r="C16" s="85">
        <v>10</v>
      </c>
      <c r="D16" s="85">
        <v>20</v>
      </c>
      <c r="E16" s="85">
        <v>8</v>
      </c>
      <c r="F16" s="85">
        <v>8</v>
      </c>
      <c r="G16" s="85">
        <v>1100</v>
      </c>
      <c r="H16" s="85" t="s">
        <v>211</v>
      </c>
      <c r="I16" s="84">
        <v>76103.273239999995</v>
      </c>
      <c r="J16" s="85">
        <v>547465.18579999998</v>
      </c>
      <c r="K16" s="85">
        <v>198567.77619999999</v>
      </c>
      <c r="L16" s="85">
        <v>222848.27910000001</v>
      </c>
      <c r="M16" s="85">
        <v>58406.664360000002</v>
      </c>
      <c r="N16" s="85">
        <v>162853.56030000001</v>
      </c>
      <c r="O16" s="85">
        <v>25969.432199999999</v>
      </c>
      <c r="P16" s="85">
        <v>2465.935019</v>
      </c>
      <c r="Q16" s="85">
        <v>6311.5643499999996</v>
      </c>
      <c r="R16" s="85">
        <v>1494.9141320000001</v>
      </c>
      <c r="S16" s="85">
        <v>283545.13280000002</v>
      </c>
      <c r="T16" s="85">
        <v>94302.396989999994</v>
      </c>
      <c r="U16" s="86">
        <v>4734.1253630000001</v>
      </c>
      <c r="V16" s="85">
        <v>420521.00541899999</v>
      </c>
      <c r="W16" s="85">
        <v>810932.70744000003</v>
      </c>
      <c r="X16" s="85">
        <v>230766.24789500001</v>
      </c>
      <c r="Y16" s="84">
        <v>418055.07040000003</v>
      </c>
      <c r="Z16" s="85">
        <v>804621.14309000003</v>
      </c>
      <c r="AA16" s="86">
        <v>229271.333763</v>
      </c>
      <c r="AB16" s="85">
        <v>136975.872619</v>
      </c>
      <c r="AC16" s="85">
        <v>716630.31044999999</v>
      </c>
      <c r="AD16" s="85">
        <v>226032.12253200001</v>
      </c>
      <c r="AE16" s="84">
        <v>134509.9376</v>
      </c>
      <c r="AF16" s="85">
        <v>710318.74609999999</v>
      </c>
      <c r="AG16" s="86">
        <v>224537.2084</v>
      </c>
      <c r="AH16" s="85">
        <v>359648.40603999997</v>
      </c>
      <c r="AI16" s="85">
        <v>641767.58279000001</v>
      </c>
      <c r="AJ16" s="85">
        <v>227582.40446300001</v>
      </c>
      <c r="AK16" s="84">
        <v>76103.273239999995</v>
      </c>
      <c r="AL16" s="85">
        <v>547465.18579999998</v>
      </c>
      <c r="AM16" s="86">
        <v>222848.27910000001</v>
      </c>
    </row>
    <row r="17" spans="1:39">
      <c r="A17" s="144"/>
      <c r="B17" s="103" t="s">
        <v>204</v>
      </c>
      <c r="C17" s="85">
        <v>10</v>
      </c>
      <c r="D17" s="85">
        <v>20</v>
      </c>
      <c r="E17" s="85">
        <v>8</v>
      </c>
      <c r="F17" s="85">
        <v>8</v>
      </c>
      <c r="G17" s="85">
        <v>1150</v>
      </c>
      <c r="H17" s="85" t="s">
        <v>211</v>
      </c>
      <c r="I17" s="84">
        <v>76117.434070000003</v>
      </c>
      <c r="J17" s="85">
        <v>573984.41610000003</v>
      </c>
      <c r="K17" s="85">
        <v>198939.40950000001</v>
      </c>
      <c r="L17" s="85">
        <v>222730.77249999999</v>
      </c>
      <c r="M17" s="85">
        <v>57626.136850000003</v>
      </c>
      <c r="N17" s="85">
        <v>159634.4308</v>
      </c>
      <c r="O17" s="85">
        <v>25446.2739</v>
      </c>
      <c r="P17" s="85">
        <v>2429.886004</v>
      </c>
      <c r="Q17" s="85">
        <v>6186.5289830000002</v>
      </c>
      <c r="R17" s="85">
        <v>1464.8000030000001</v>
      </c>
      <c r="S17" s="85">
        <v>299710.35369999998</v>
      </c>
      <c r="T17" s="85">
        <v>101659.9163</v>
      </c>
      <c r="U17" s="86">
        <v>5196.8444099999997</v>
      </c>
      <c r="V17" s="85">
        <v>435883.81062399998</v>
      </c>
      <c r="W17" s="85">
        <v>841465.29218300001</v>
      </c>
      <c r="X17" s="85">
        <v>231047.32781300001</v>
      </c>
      <c r="Y17" s="84">
        <v>433453.92461999902</v>
      </c>
      <c r="Z17" s="85">
        <v>835278.76320000004</v>
      </c>
      <c r="AA17" s="86">
        <v>229582.52781</v>
      </c>
      <c r="AB17" s="85">
        <v>136173.456924</v>
      </c>
      <c r="AC17" s="85">
        <v>739805.37588299997</v>
      </c>
      <c r="AD17" s="85">
        <v>225850.48340299999</v>
      </c>
      <c r="AE17" s="84">
        <v>133743.57092</v>
      </c>
      <c r="AF17" s="85">
        <v>733618.8469</v>
      </c>
      <c r="AG17" s="86">
        <v>224385.68340000001</v>
      </c>
      <c r="AH17" s="85">
        <v>375827.78777</v>
      </c>
      <c r="AI17" s="85">
        <v>675644.33239999996</v>
      </c>
      <c r="AJ17" s="85">
        <v>227927.61690999899</v>
      </c>
      <c r="AK17" s="84">
        <v>76117.434070000003</v>
      </c>
      <c r="AL17" s="85">
        <v>573984.41610000003</v>
      </c>
      <c r="AM17" s="86">
        <v>222730.77249999999</v>
      </c>
    </row>
    <row r="18" spans="1:39" ht="18" thickBot="1">
      <c r="A18" s="144"/>
      <c r="B18" s="103" t="s">
        <v>204</v>
      </c>
      <c r="C18" s="85">
        <v>10</v>
      </c>
      <c r="D18" s="85">
        <v>20</v>
      </c>
      <c r="E18" s="85">
        <v>8</v>
      </c>
      <c r="F18" s="85">
        <v>8</v>
      </c>
      <c r="G18" s="85">
        <v>1200</v>
      </c>
      <c r="H18" s="85" t="s">
        <v>211</v>
      </c>
      <c r="I18" s="84">
        <v>76133.598209999996</v>
      </c>
      <c r="J18" s="85">
        <v>601317.52899999998</v>
      </c>
      <c r="K18" s="85">
        <v>199337.31659999999</v>
      </c>
      <c r="L18" s="85">
        <v>222665.41089999999</v>
      </c>
      <c r="M18" s="85">
        <v>56882.016759999999</v>
      </c>
      <c r="N18" s="85">
        <v>156584.79829999999</v>
      </c>
      <c r="O18" s="85">
        <v>24950.786919999999</v>
      </c>
      <c r="P18" s="85">
        <v>2395.5867790000002</v>
      </c>
      <c r="Q18" s="85">
        <v>6068.0810359999996</v>
      </c>
      <c r="R18" s="85">
        <v>1436.278916</v>
      </c>
      <c r="S18" s="85">
        <v>315706.49479999999</v>
      </c>
      <c r="T18" s="85">
        <v>109136.93670000001</v>
      </c>
      <c r="U18" s="86">
        <v>5666.1343829999996</v>
      </c>
      <c r="V18" s="85">
        <v>451117.69654899999</v>
      </c>
      <c r="W18" s="85">
        <v>873107.34503600001</v>
      </c>
      <c r="X18" s="85">
        <v>231390.51681900001</v>
      </c>
      <c r="Y18" s="84">
        <v>448722.10976999998</v>
      </c>
      <c r="Z18" s="85">
        <v>867039.26399999997</v>
      </c>
      <c r="AA18" s="86">
        <v>229954.237903</v>
      </c>
      <c r="AB18" s="85">
        <v>135411.201749</v>
      </c>
      <c r="AC18" s="85">
        <v>763970.40833600005</v>
      </c>
      <c r="AD18" s="85">
        <v>225724.38243600001</v>
      </c>
      <c r="AE18" s="84">
        <v>133015.61497</v>
      </c>
      <c r="AF18" s="85">
        <v>757902.3273</v>
      </c>
      <c r="AG18" s="86">
        <v>224288.10352</v>
      </c>
      <c r="AH18" s="85">
        <v>391840.09300999902</v>
      </c>
      <c r="AI18" s="85">
        <v>710454.46569999994</v>
      </c>
      <c r="AJ18" s="85">
        <v>228331.545282999</v>
      </c>
      <c r="AK18" s="84">
        <v>76133.598209999996</v>
      </c>
      <c r="AL18" s="85">
        <v>601317.52899999998</v>
      </c>
      <c r="AM18" s="86">
        <v>222665.41089999999</v>
      </c>
    </row>
    <row r="19" spans="1:39">
      <c r="B19" s="30" t="s">
        <v>205</v>
      </c>
      <c r="C19" s="20">
        <v>13</v>
      </c>
      <c r="D19" s="20">
        <v>40</v>
      </c>
      <c r="E19" s="20">
        <v>14</v>
      </c>
      <c r="F19" s="20">
        <v>15</v>
      </c>
      <c r="G19" s="20">
        <v>500</v>
      </c>
      <c r="H19" s="20" t="s">
        <v>210</v>
      </c>
      <c r="I19" s="19">
        <v>115212.99770000001</v>
      </c>
      <c r="J19" s="20">
        <v>276002.8567</v>
      </c>
      <c r="K19" s="20">
        <v>445110.40700000001</v>
      </c>
      <c r="L19" s="20">
        <v>493235.67310000001</v>
      </c>
      <c r="M19" s="20">
        <v>91968.240650000007</v>
      </c>
      <c r="N19" s="20">
        <v>157865.6256</v>
      </c>
      <c r="O19" s="20">
        <v>53811.521229999998</v>
      </c>
      <c r="P19" s="20">
        <v>4083.4648400000001</v>
      </c>
      <c r="Q19" s="20">
        <v>6168.5724319999999</v>
      </c>
      <c r="R19" s="20">
        <v>2962.756097</v>
      </c>
      <c r="S19" s="20">
        <v>42505.098590000001</v>
      </c>
      <c r="T19" s="20">
        <v>7615.3342720000001</v>
      </c>
      <c r="U19" s="21">
        <v>199.90382450000001</v>
      </c>
      <c r="V19" s="20">
        <v>253769.80178000001</v>
      </c>
      <c r="W19" s="20">
        <v>447652.389004</v>
      </c>
      <c r="X19" s="20">
        <v>502084.58815149998</v>
      </c>
      <c r="Y19" s="19">
        <v>249686.33694000001</v>
      </c>
      <c r="Z19" s="20">
        <v>441483.81657199998</v>
      </c>
      <c r="AA19" s="21">
        <v>499121.8320545</v>
      </c>
      <c r="AB19" s="20">
        <v>211264.70319</v>
      </c>
      <c r="AC19" s="20">
        <v>440037.05473199999</v>
      </c>
      <c r="AD19" s="20">
        <v>501884.684327</v>
      </c>
      <c r="AE19" s="19">
        <v>207181.23835</v>
      </c>
      <c r="AF19" s="20">
        <v>433868.48229999997</v>
      </c>
      <c r="AG19" s="21">
        <v>498921.92823000002</v>
      </c>
      <c r="AH19" s="20">
        <v>157718.09628999999</v>
      </c>
      <c r="AI19" s="20">
        <v>283618.19097200001</v>
      </c>
      <c r="AJ19" s="20">
        <v>493435.5769245</v>
      </c>
      <c r="AK19" s="19">
        <v>115212.99770000001</v>
      </c>
      <c r="AL19" s="20">
        <v>276002.8567</v>
      </c>
      <c r="AM19" s="21">
        <v>493235.67310000001</v>
      </c>
    </row>
    <row r="20" spans="1:39">
      <c r="B20" s="31" t="s">
        <v>205</v>
      </c>
      <c r="C20">
        <v>13</v>
      </c>
      <c r="D20">
        <v>40</v>
      </c>
      <c r="E20">
        <v>14</v>
      </c>
      <c r="F20">
        <v>15</v>
      </c>
      <c r="G20">
        <v>550</v>
      </c>
      <c r="H20" t="s">
        <v>210</v>
      </c>
      <c r="I20" s="22">
        <v>115233.3131</v>
      </c>
      <c r="J20">
        <v>277446.88280000002</v>
      </c>
      <c r="K20">
        <v>454518.76319999999</v>
      </c>
      <c r="L20">
        <v>505224.1606</v>
      </c>
      <c r="M20">
        <v>95225.78701</v>
      </c>
      <c r="N20">
        <v>166069.1764</v>
      </c>
      <c r="O20">
        <v>56696.399980000002</v>
      </c>
      <c r="P20">
        <v>4247.3076890000002</v>
      </c>
      <c r="Q20">
        <v>6490.7824810000002</v>
      </c>
      <c r="R20">
        <v>3121.5703010000002</v>
      </c>
      <c r="S20">
        <v>95806.316340000005</v>
      </c>
      <c r="T20">
        <v>18783.500390000001</v>
      </c>
      <c r="U20" s="23">
        <v>780.90641970000001</v>
      </c>
      <c r="V20">
        <v>310512.724139</v>
      </c>
      <c r="W20">
        <v>468790.34207100002</v>
      </c>
      <c r="X20">
        <v>515117.63990070001</v>
      </c>
      <c r="Y20" s="22">
        <v>306265.41645000002</v>
      </c>
      <c r="Z20">
        <v>462299.55959000002</v>
      </c>
      <c r="AA20" s="23">
        <v>511996.06959969999</v>
      </c>
      <c r="AB20">
        <v>214706.40779900001</v>
      </c>
      <c r="AC20">
        <v>450006.84168100002</v>
      </c>
      <c r="AD20">
        <v>514336.733481</v>
      </c>
      <c r="AE20" s="22">
        <v>210459.10011</v>
      </c>
      <c r="AF20">
        <v>443516.05920000002</v>
      </c>
      <c r="AG20" s="23">
        <v>511215.16317999997</v>
      </c>
      <c r="AH20">
        <v>211039.62943999999</v>
      </c>
      <c r="AI20">
        <v>296230.38319000002</v>
      </c>
      <c r="AJ20">
        <v>506005.06701970001</v>
      </c>
      <c r="AK20" s="22">
        <v>115233.3131</v>
      </c>
      <c r="AL20">
        <v>277446.88280000002</v>
      </c>
      <c r="AM20" s="23">
        <v>505224.1606</v>
      </c>
    </row>
    <row r="21" spans="1:39">
      <c r="B21" s="31" t="s">
        <v>205</v>
      </c>
      <c r="C21">
        <v>13</v>
      </c>
      <c r="D21">
        <v>40</v>
      </c>
      <c r="E21">
        <v>14</v>
      </c>
      <c r="F21">
        <v>15</v>
      </c>
      <c r="G21">
        <v>600</v>
      </c>
      <c r="H21" t="s">
        <v>210</v>
      </c>
      <c r="I21" s="22">
        <v>115246.91740000001</v>
      </c>
      <c r="J21">
        <v>289224.33519999997</v>
      </c>
      <c r="K21">
        <v>449616.76919999998</v>
      </c>
      <c r="L21">
        <v>500971.40429999999</v>
      </c>
      <c r="M21">
        <v>96041.213640000002</v>
      </c>
      <c r="N21">
        <v>168113.37179999999</v>
      </c>
      <c r="O21">
        <v>57427.728719999999</v>
      </c>
      <c r="P21">
        <v>4287.2789240000002</v>
      </c>
      <c r="Q21">
        <v>6568.1647929999999</v>
      </c>
      <c r="R21">
        <v>3162.8987830000001</v>
      </c>
      <c r="S21">
        <v>134806.8241</v>
      </c>
      <c r="T21">
        <v>27817.829720000002</v>
      </c>
      <c r="U21" s="23">
        <v>1375.8612889999999</v>
      </c>
      <c r="V21">
        <v>350382.23406400002</v>
      </c>
      <c r="W21">
        <v>491723.70151299902</v>
      </c>
      <c r="X21">
        <v>511583.25799200003</v>
      </c>
      <c r="Y21" s="22">
        <v>346094.95513999998</v>
      </c>
      <c r="Z21">
        <v>485155.53671999899</v>
      </c>
      <c r="AA21" s="23">
        <v>508420.35920900002</v>
      </c>
      <c r="AB21">
        <v>215575.40996399999</v>
      </c>
      <c r="AC21">
        <v>463905.87179299898</v>
      </c>
      <c r="AD21">
        <v>510207.39670300001</v>
      </c>
      <c r="AE21" s="22">
        <v>211288.13104000001</v>
      </c>
      <c r="AF21">
        <v>457337.70699999901</v>
      </c>
      <c r="AG21" s="23">
        <v>507044.49791999999</v>
      </c>
      <c r="AH21">
        <v>250053.7415</v>
      </c>
      <c r="AI21">
        <v>317042.16491999902</v>
      </c>
      <c r="AJ21">
        <v>502347.26558900002</v>
      </c>
      <c r="AK21" s="22">
        <v>115246.91740000001</v>
      </c>
      <c r="AL21">
        <v>289224.33519999997</v>
      </c>
      <c r="AM21" s="23">
        <v>500971.40429999999</v>
      </c>
    </row>
    <row r="22" spans="1:39">
      <c r="B22" s="31" t="s">
        <v>205</v>
      </c>
      <c r="C22">
        <v>13</v>
      </c>
      <c r="D22">
        <v>40</v>
      </c>
      <c r="E22">
        <v>14</v>
      </c>
      <c r="F22">
        <v>15</v>
      </c>
      <c r="G22">
        <v>650</v>
      </c>
      <c r="H22" t="s">
        <v>210</v>
      </c>
      <c r="I22" s="22">
        <v>115261.0272</v>
      </c>
      <c r="J22">
        <v>302332.21850000002</v>
      </c>
      <c r="K22">
        <v>447302.685</v>
      </c>
      <c r="L22">
        <v>498637.16529999999</v>
      </c>
      <c r="M22">
        <v>96016.078030000004</v>
      </c>
      <c r="N22">
        <v>168049.34779999999</v>
      </c>
      <c r="O22">
        <v>57405.191480000001</v>
      </c>
      <c r="P22">
        <v>4286.0083269999996</v>
      </c>
      <c r="Q22">
        <v>6565.6510509999998</v>
      </c>
      <c r="R22">
        <v>3161.6576679999998</v>
      </c>
      <c r="S22">
        <v>168350.34090000001</v>
      </c>
      <c r="T22">
        <v>36104.065170000002</v>
      </c>
      <c r="U22" s="23">
        <v>1991.24278</v>
      </c>
      <c r="V22">
        <v>383913.45445700001</v>
      </c>
      <c r="W22">
        <v>513051.28252100002</v>
      </c>
      <c r="X22">
        <v>509860.77692799899</v>
      </c>
      <c r="Y22" s="22">
        <v>379627.44613</v>
      </c>
      <c r="Z22">
        <v>506485.63147000002</v>
      </c>
      <c r="AA22" s="23">
        <v>506699.11925999902</v>
      </c>
      <c r="AB22">
        <v>215563.11355699899</v>
      </c>
      <c r="AC22">
        <v>476947.217351</v>
      </c>
      <c r="AD22">
        <v>507869.53414799902</v>
      </c>
      <c r="AE22" s="22">
        <v>211277.10522999999</v>
      </c>
      <c r="AF22">
        <v>470381.56630000001</v>
      </c>
      <c r="AG22" s="23">
        <v>504707.87647999998</v>
      </c>
      <c r="AH22">
        <v>283611.36810000002</v>
      </c>
      <c r="AI22">
        <v>338436.28366999998</v>
      </c>
      <c r="AJ22">
        <v>500628.40807999898</v>
      </c>
      <c r="AK22" s="22">
        <v>115261.0272</v>
      </c>
      <c r="AL22">
        <v>302332.21850000002</v>
      </c>
      <c r="AM22" s="23">
        <v>498637.16529999999</v>
      </c>
    </row>
    <row r="23" spans="1:39">
      <c r="B23" s="31" t="s">
        <v>205</v>
      </c>
      <c r="C23">
        <v>13</v>
      </c>
      <c r="D23">
        <v>40</v>
      </c>
      <c r="E23">
        <v>14</v>
      </c>
      <c r="F23">
        <v>15</v>
      </c>
      <c r="G23">
        <v>700</v>
      </c>
      <c r="H23" t="s">
        <v>210</v>
      </c>
      <c r="I23" s="22">
        <v>115274.6204</v>
      </c>
      <c r="J23">
        <v>316676.71289999998</v>
      </c>
      <c r="K23">
        <v>446667.03960000002</v>
      </c>
      <c r="L23">
        <v>497534.35259999998</v>
      </c>
      <c r="M23">
        <v>95432.556020000004</v>
      </c>
      <c r="N23">
        <v>166565.20939999999</v>
      </c>
      <c r="O23">
        <v>56882.776969999999</v>
      </c>
      <c r="P23">
        <v>4256.5323969999999</v>
      </c>
      <c r="Q23">
        <v>6507.3841240000002</v>
      </c>
      <c r="R23">
        <v>3132.8848750000002</v>
      </c>
      <c r="S23">
        <v>198821.2781</v>
      </c>
      <c r="T23">
        <v>44011.809869999997</v>
      </c>
      <c r="U23" s="23">
        <v>2625.8601159999998</v>
      </c>
      <c r="V23">
        <v>413784.98691699997</v>
      </c>
      <c r="W23">
        <v>533761.11629399995</v>
      </c>
      <c r="X23">
        <v>509308.56156100001</v>
      </c>
      <c r="Y23" s="22">
        <v>409528.45452000003</v>
      </c>
      <c r="Z23">
        <v>527253.73216999997</v>
      </c>
      <c r="AA23" s="23">
        <v>506175.67668600002</v>
      </c>
      <c r="AB23">
        <v>214963.70881700001</v>
      </c>
      <c r="AC23">
        <v>489749.30642399902</v>
      </c>
      <c r="AD23">
        <v>506682.70144500001</v>
      </c>
      <c r="AE23" s="22">
        <v>210707.17642</v>
      </c>
      <c r="AF23">
        <v>483241.92229999998</v>
      </c>
      <c r="AG23" s="23">
        <v>503549.81657000002</v>
      </c>
      <c r="AH23">
        <v>314095.89850000001</v>
      </c>
      <c r="AI23">
        <v>360688.52276999998</v>
      </c>
      <c r="AJ23">
        <v>500160.21271599998</v>
      </c>
      <c r="AK23" s="22">
        <v>115274.6204</v>
      </c>
      <c r="AL23">
        <v>316676.71289999998</v>
      </c>
      <c r="AM23" s="23">
        <v>497534.35259999998</v>
      </c>
    </row>
    <row r="24" spans="1:39">
      <c r="B24" s="31" t="s">
        <v>205</v>
      </c>
      <c r="C24">
        <v>13</v>
      </c>
      <c r="D24">
        <v>40</v>
      </c>
      <c r="E24">
        <v>14</v>
      </c>
      <c r="F24">
        <v>15</v>
      </c>
      <c r="G24">
        <v>750</v>
      </c>
      <c r="H24" t="s">
        <v>210</v>
      </c>
      <c r="I24" s="22">
        <v>115287.9561</v>
      </c>
      <c r="J24">
        <v>332159.98109999998</v>
      </c>
      <c r="K24">
        <v>447112.87839999999</v>
      </c>
      <c r="L24">
        <v>497233.61940000003</v>
      </c>
      <c r="M24">
        <v>94491.679950000005</v>
      </c>
      <c r="N24">
        <v>164214.10759999999</v>
      </c>
      <c r="O24">
        <v>56041.78817</v>
      </c>
      <c r="P24">
        <v>4210.4860779999999</v>
      </c>
      <c r="Q24">
        <v>6418.3985169999996</v>
      </c>
      <c r="R24">
        <v>3085.3557719999999</v>
      </c>
      <c r="S24">
        <v>227280.15359999999</v>
      </c>
      <c r="T24">
        <v>51704.435799999999</v>
      </c>
      <c r="U24" s="23">
        <v>3282.6502959999998</v>
      </c>
      <c r="V24">
        <v>441270.27572799998</v>
      </c>
      <c r="W24">
        <v>554496.92301699996</v>
      </c>
      <c r="X24">
        <v>509522.67263799999</v>
      </c>
      <c r="Y24" s="22">
        <v>437059.78964999999</v>
      </c>
      <c r="Z24">
        <v>548078.52449999901</v>
      </c>
      <c r="AA24" s="23">
        <v>506437.31686600001</v>
      </c>
      <c r="AB24">
        <v>213990.12212799999</v>
      </c>
      <c r="AC24">
        <v>502792.48721699999</v>
      </c>
      <c r="AD24">
        <v>506240.02234199998</v>
      </c>
      <c r="AE24" s="22">
        <v>209779.63605</v>
      </c>
      <c r="AF24">
        <v>496374.08869999897</v>
      </c>
      <c r="AG24" s="23">
        <v>503154.66657</v>
      </c>
      <c r="AH24">
        <v>342568.10969999997</v>
      </c>
      <c r="AI24">
        <v>383864.41689999902</v>
      </c>
      <c r="AJ24">
        <v>500516.26969599997</v>
      </c>
      <c r="AK24" s="22">
        <v>115287.9561</v>
      </c>
      <c r="AL24">
        <v>332159.98109999998</v>
      </c>
      <c r="AM24" s="23">
        <v>497233.61940000003</v>
      </c>
    </row>
    <row r="25" spans="1:39">
      <c r="B25" s="31" t="s">
        <v>205</v>
      </c>
      <c r="C25">
        <v>13</v>
      </c>
      <c r="D25">
        <v>40</v>
      </c>
      <c r="E25">
        <v>14</v>
      </c>
      <c r="F25">
        <v>15</v>
      </c>
      <c r="G25">
        <v>800</v>
      </c>
      <c r="H25" t="s">
        <v>210</v>
      </c>
      <c r="I25" s="22">
        <v>115301.1363</v>
      </c>
      <c r="J25">
        <v>348689.57770000002</v>
      </c>
      <c r="K25">
        <v>448214.01510000002</v>
      </c>
      <c r="L25">
        <v>497425.21169999999</v>
      </c>
      <c r="M25">
        <v>93346.803279999993</v>
      </c>
      <c r="N25">
        <v>161315.62</v>
      </c>
      <c r="O25">
        <v>55026.802799999998</v>
      </c>
      <c r="P25">
        <v>4152.4061869999996</v>
      </c>
      <c r="Q25">
        <v>6303.4780819999996</v>
      </c>
      <c r="R25">
        <v>3029.8730350000001</v>
      </c>
      <c r="S25">
        <v>254314.4883</v>
      </c>
      <c r="T25">
        <v>59276.940139999999</v>
      </c>
      <c r="U25" s="23">
        <v>3959.2059180000001</v>
      </c>
      <c r="V25">
        <v>467114.83406699903</v>
      </c>
      <c r="W25">
        <v>575585.61592200003</v>
      </c>
      <c r="X25">
        <v>510229.89685299998</v>
      </c>
      <c r="Y25" s="22">
        <v>462962.42787999997</v>
      </c>
      <c r="Z25">
        <v>569282.13783999998</v>
      </c>
      <c r="AA25" s="23">
        <v>507200.02381799999</v>
      </c>
      <c r="AB25">
        <v>212800.34576699999</v>
      </c>
      <c r="AC25">
        <v>516308.67578200001</v>
      </c>
      <c r="AD25">
        <v>506270.69093500002</v>
      </c>
      <c r="AE25" s="22">
        <v>208647.93958000001</v>
      </c>
      <c r="AF25">
        <v>510005.19770000002</v>
      </c>
      <c r="AG25" s="23">
        <v>503240.81790000002</v>
      </c>
      <c r="AH25">
        <v>369615.62459999998</v>
      </c>
      <c r="AI25">
        <v>407966.51783999999</v>
      </c>
      <c r="AJ25">
        <v>501384.41761800001</v>
      </c>
      <c r="AK25" s="22">
        <v>115301.1363</v>
      </c>
      <c r="AL25">
        <v>348689.57770000002</v>
      </c>
      <c r="AM25" s="23">
        <v>497425.21169999999</v>
      </c>
    </row>
    <row r="26" spans="1:39">
      <c r="B26" s="31" t="s">
        <v>205</v>
      </c>
      <c r="C26">
        <v>13</v>
      </c>
      <c r="D26">
        <v>40</v>
      </c>
      <c r="E26">
        <v>14</v>
      </c>
      <c r="F26">
        <v>15</v>
      </c>
      <c r="G26">
        <v>850</v>
      </c>
      <c r="H26" t="s">
        <v>210</v>
      </c>
      <c r="I26" s="22">
        <v>115315.3671</v>
      </c>
      <c r="J26">
        <v>366187.66899999999</v>
      </c>
      <c r="K26">
        <v>449775.7819</v>
      </c>
      <c r="L26">
        <v>497998.07079999999</v>
      </c>
      <c r="M26">
        <v>92092.516350000005</v>
      </c>
      <c r="N26">
        <v>158170.85149999999</v>
      </c>
      <c r="O26">
        <v>53920.9899</v>
      </c>
      <c r="P26">
        <v>4089.465854</v>
      </c>
      <c r="Q26">
        <v>6180.0258640000002</v>
      </c>
      <c r="R26">
        <v>2968.9772400000002</v>
      </c>
      <c r="S26">
        <v>280286.8469</v>
      </c>
      <c r="T26">
        <v>66786.423869999999</v>
      </c>
      <c r="U26" s="23">
        <v>4655.4930100000001</v>
      </c>
      <c r="V26">
        <v>491784.19620399998</v>
      </c>
      <c r="W26">
        <v>597324.97023399896</v>
      </c>
      <c r="X26">
        <v>511321.24204999901</v>
      </c>
      <c r="Y26" s="22">
        <v>487694.73035000003</v>
      </c>
      <c r="Z26">
        <v>591144.94436999899</v>
      </c>
      <c r="AA26" s="23">
        <v>508352.26480999897</v>
      </c>
      <c r="AB26">
        <v>211497.349304</v>
      </c>
      <c r="AC26">
        <v>530538.54636399995</v>
      </c>
      <c r="AD26">
        <v>506665.74903999898</v>
      </c>
      <c r="AE26" s="22">
        <v>207407.88344999999</v>
      </c>
      <c r="AF26">
        <v>524358.52049999998</v>
      </c>
      <c r="AG26" s="23">
        <v>503696.77179999999</v>
      </c>
      <c r="AH26">
        <v>395602.21399999998</v>
      </c>
      <c r="AI26">
        <v>432974.09286999999</v>
      </c>
      <c r="AJ26">
        <v>502653.56380999897</v>
      </c>
      <c r="AK26" s="22">
        <v>115315.3671</v>
      </c>
      <c r="AL26">
        <v>366187.66899999999</v>
      </c>
      <c r="AM26" s="23">
        <v>497998.07079999999</v>
      </c>
    </row>
    <row r="27" spans="1:39">
      <c r="B27" s="31" t="s">
        <v>205</v>
      </c>
      <c r="C27">
        <v>13</v>
      </c>
      <c r="D27">
        <v>40</v>
      </c>
      <c r="E27">
        <v>14</v>
      </c>
      <c r="F27">
        <v>15</v>
      </c>
      <c r="G27">
        <v>900</v>
      </c>
      <c r="H27" t="s">
        <v>210</v>
      </c>
      <c r="I27" s="22">
        <v>115329.9249</v>
      </c>
      <c r="J27">
        <v>384584.36</v>
      </c>
      <c r="K27">
        <v>451544.29920000001</v>
      </c>
      <c r="L27">
        <v>498746.02889999998</v>
      </c>
      <c r="M27">
        <v>90789.402849999999</v>
      </c>
      <c r="N27">
        <v>154924.01029999999</v>
      </c>
      <c r="O27">
        <v>52779.803019999999</v>
      </c>
      <c r="P27">
        <v>4024.2583319999999</v>
      </c>
      <c r="Q27">
        <v>6052.5707160000002</v>
      </c>
      <c r="R27">
        <v>2906.1371819999999</v>
      </c>
      <c r="S27">
        <v>305443.6054</v>
      </c>
      <c r="T27">
        <v>74268.798559999996</v>
      </c>
      <c r="U27" s="23">
        <v>5372.7043530000001</v>
      </c>
      <c r="V27">
        <v>515587.19148199999</v>
      </c>
      <c r="W27">
        <v>619829.73957600002</v>
      </c>
      <c r="X27">
        <v>512602.94375499903</v>
      </c>
      <c r="Y27" s="22">
        <v>511562.93315</v>
      </c>
      <c r="Z27">
        <v>613777.16885999998</v>
      </c>
      <c r="AA27" s="23">
        <v>509696.80657299998</v>
      </c>
      <c r="AB27">
        <v>210143.58608199999</v>
      </c>
      <c r="AC27">
        <v>545560.941016</v>
      </c>
      <c r="AD27">
        <v>507230.23940199998</v>
      </c>
      <c r="AE27" s="22">
        <v>206119.32775</v>
      </c>
      <c r="AF27">
        <v>539508.37029999995</v>
      </c>
      <c r="AG27" s="23">
        <v>504324.10222</v>
      </c>
      <c r="AH27">
        <v>420773.53029999998</v>
      </c>
      <c r="AI27">
        <v>458853.15856000001</v>
      </c>
      <c r="AJ27">
        <v>504118.73325299902</v>
      </c>
      <c r="AK27" s="22">
        <v>115329.9249</v>
      </c>
      <c r="AL27">
        <v>384584.36</v>
      </c>
      <c r="AM27" s="23">
        <v>498746.02889999998</v>
      </c>
    </row>
    <row r="28" spans="1:39">
      <c r="B28" s="31" t="s">
        <v>205</v>
      </c>
      <c r="C28">
        <v>13</v>
      </c>
      <c r="D28">
        <v>40</v>
      </c>
      <c r="E28">
        <v>14</v>
      </c>
      <c r="F28">
        <v>15</v>
      </c>
      <c r="G28">
        <v>950</v>
      </c>
      <c r="H28" t="s">
        <v>210</v>
      </c>
      <c r="I28" s="22">
        <v>115345.4172</v>
      </c>
      <c r="J28">
        <v>403824.98950000003</v>
      </c>
      <c r="K28">
        <v>453438.64610000001</v>
      </c>
      <c r="L28">
        <v>499623.3259</v>
      </c>
      <c r="M28">
        <v>89481.738100000002</v>
      </c>
      <c r="N28">
        <v>151686.87479999999</v>
      </c>
      <c r="O28">
        <v>51642.554889999999</v>
      </c>
      <c r="P28">
        <v>3959.0116680000001</v>
      </c>
      <c r="Q28">
        <v>5925.5033020000001</v>
      </c>
      <c r="R28">
        <v>2843.5169340000002</v>
      </c>
      <c r="S28">
        <v>329931.1617</v>
      </c>
      <c r="T28">
        <v>81748.068249999997</v>
      </c>
      <c r="U28" s="23">
        <v>6110.3862449999997</v>
      </c>
      <c r="V28">
        <v>538717.32866799994</v>
      </c>
      <c r="W28">
        <v>643185.43585200002</v>
      </c>
      <c r="X28">
        <v>514035.104169</v>
      </c>
      <c r="Y28" s="22">
        <v>534758.31700000004</v>
      </c>
      <c r="Z28">
        <v>637259.93255000003</v>
      </c>
      <c r="AA28" s="23">
        <v>511191.58723499998</v>
      </c>
      <c r="AB28">
        <v>208786.16696799899</v>
      </c>
      <c r="AC28">
        <v>561437.36760200001</v>
      </c>
      <c r="AD28">
        <v>507924.717924</v>
      </c>
      <c r="AE28" s="22">
        <v>204827.15529999899</v>
      </c>
      <c r="AF28">
        <v>555511.86430000002</v>
      </c>
      <c r="AG28" s="23">
        <v>505081.20098999998</v>
      </c>
      <c r="AH28">
        <v>445276.57889999897</v>
      </c>
      <c r="AI28">
        <v>485573.05774999998</v>
      </c>
      <c r="AJ28">
        <v>505733.712145</v>
      </c>
      <c r="AK28" s="22">
        <v>115345.4172</v>
      </c>
      <c r="AL28">
        <v>403824.98950000003</v>
      </c>
      <c r="AM28" s="23">
        <v>499623.3259</v>
      </c>
    </row>
    <row r="29" spans="1:39">
      <c r="B29" s="31" t="s">
        <v>205</v>
      </c>
      <c r="C29">
        <v>13</v>
      </c>
      <c r="D29">
        <v>40</v>
      </c>
      <c r="E29">
        <v>14</v>
      </c>
      <c r="F29">
        <v>15</v>
      </c>
      <c r="G29">
        <v>1000</v>
      </c>
      <c r="H29" t="s">
        <v>210</v>
      </c>
      <c r="I29" s="22">
        <v>115361.3847</v>
      </c>
      <c r="J29">
        <v>423862.64189999999</v>
      </c>
      <c r="K29">
        <v>455329.65749999997</v>
      </c>
      <c r="L29">
        <v>500518.54499999998</v>
      </c>
      <c r="M29">
        <v>88413.709870000006</v>
      </c>
      <c r="N29">
        <v>148485.18220000001</v>
      </c>
      <c r="O29">
        <v>50529.084640000001</v>
      </c>
      <c r="P29">
        <v>3989.5822109999999</v>
      </c>
      <c r="Q29">
        <v>5815.7902899999999</v>
      </c>
      <c r="R29">
        <v>2782.20759</v>
      </c>
      <c r="S29">
        <v>353901.65120000002</v>
      </c>
      <c r="T29">
        <v>89248.289629999999</v>
      </c>
      <c r="U29" s="23">
        <v>6868.3760400000001</v>
      </c>
      <c r="V29">
        <v>561666.32798099995</v>
      </c>
      <c r="W29">
        <v>667411.90402000002</v>
      </c>
      <c r="X29">
        <v>515509.32577</v>
      </c>
      <c r="Y29" s="22">
        <v>557676.74577000004</v>
      </c>
      <c r="Z29">
        <v>661596.11372999998</v>
      </c>
      <c r="AA29" s="23">
        <v>512727.11817999999</v>
      </c>
      <c r="AB29">
        <v>207764.67678099999</v>
      </c>
      <c r="AC29">
        <v>578163.61439</v>
      </c>
      <c r="AD29">
        <v>508640.94972999999</v>
      </c>
      <c r="AE29" s="22">
        <v>203775.09456999999</v>
      </c>
      <c r="AF29">
        <v>572347.82409999997</v>
      </c>
      <c r="AG29" s="23">
        <v>505858.74213999999</v>
      </c>
      <c r="AH29">
        <v>469263.03590000002</v>
      </c>
      <c r="AI29">
        <v>513110.93153</v>
      </c>
      <c r="AJ29">
        <v>507386.92103999999</v>
      </c>
      <c r="AK29" s="22">
        <v>115361.3847</v>
      </c>
      <c r="AL29">
        <v>423862.64189999999</v>
      </c>
      <c r="AM29" s="23">
        <v>500518.54499999998</v>
      </c>
    </row>
    <row r="30" spans="1:39">
      <c r="B30" s="31" t="s">
        <v>205</v>
      </c>
      <c r="C30">
        <v>13</v>
      </c>
      <c r="D30">
        <v>40</v>
      </c>
      <c r="E30">
        <v>14</v>
      </c>
      <c r="F30">
        <v>15</v>
      </c>
      <c r="G30">
        <v>1050</v>
      </c>
      <c r="H30" t="s">
        <v>210</v>
      </c>
      <c r="I30" s="22">
        <v>115378.62699999999</v>
      </c>
      <c r="J30">
        <v>444661.13170000003</v>
      </c>
      <c r="K30">
        <v>457213.50219999999</v>
      </c>
      <c r="L30">
        <v>501442.4241</v>
      </c>
      <c r="M30">
        <v>86940.051949999994</v>
      </c>
      <c r="N30">
        <v>145460.80780000001</v>
      </c>
      <c r="O30">
        <v>49454.803339999999</v>
      </c>
      <c r="P30">
        <v>3832.946324</v>
      </c>
      <c r="Q30">
        <v>5681.6168200000002</v>
      </c>
      <c r="R30">
        <v>2722.8837979999998</v>
      </c>
      <c r="S30">
        <v>377434.14120000001</v>
      </c>
      <c r="T30">
        <v>96784.33279</v>
      </c>
      <c r="U30" s="23">
        <v>7645.5196079999996</v>
      </c>
      <c r="V30">
        <v>583585.76647399995</v>
      </c>
      <c r="W30">
        <v>692587.88910999999</v>
      </c>
      <c r="X30">
        <v>517036.70894599898</v>
      </c>
      <c r="Y30" s="22">
        <v>579752.82015000004</v>
      </c>
      <c r="Z30">
        <v>686906.27228999999</v>
      </c>
      <c r="AA30" s="23">
        <v>514313.82514799997</v>
      </c>
      <c r="AB30">
        <v>206151.625273999</v>
      </c>
      <c r="AC30">
        <v>595803.55631999997</v>
      </c>
      <c r="AD30">
        <v>509391.18933799898</v>
      </c>
      <c r="AE30" s="22">
        <v>202318.67894999901</v>
      </c>
      <c r="AF30">
        <v>590121.93949999998</v>
      </c>
      <c r="AG30" s="23">
        <v>506668.30553999997</v>
      </c>
      <c r="AH30">
        <v>492812.76819999999</v>
      </c>
      <c r="AI30">
        <v>541445.46449000004</v>
      </c>
      <c r="AJ30">
        <v>509087.94370800001</v>
      </c>
      <c r="AK30" s="22">
        <v>115378.62699999999</v>
      </c>
      <c r="AL30">
        <v>444661.13170000003</v>
      </c>
      <c r="AM30" s="23">
        <v>501442.4241</v>
      </c>
    </row>
    <row r="31" spans="1:39">
      <c r="B31" s="31" t="s">
        <v>205</v>
      </c>
      <c r="C31">
        <v>13</v>
      </c>
      <c r="D31">
        <v>40</v>
      </c>
      <c r="E31">
        <v>14</v>
      </c>
      <c r="F31">
        <v>15</v>
      </c>
      <c r="G31">
        <v>1100</v>
      </c>
      <c r="H31" t="s">
        <v>210</v>
      </c>
      <c r="I31" s="22">
        <v>115397.4114</v>
      </c>
      <c r="J31">
        <v>466189.6189</v>
      </c>
      <c r="K31">
        <v>459051.67080000002</v>
      </c>
      <c r="L31">
        <v>502362.71509999997</v>
      </c>
      <c r="M31">
        <v>85735.802460000006</v>
      </c>
      <c r="N31">
        <v>142532.36319999999</v>
      </c>
      <c r="O31">
        <v>48429.343480000003</v>
      </c>
      <c r="P31">
        <v>3773.1633310000002</v>
      </c>
      <c r="Q31">
        <v>5566.2205860000004</v>
      </c>
      <c r="R31">
        <v>2666.5957720000001</v>
      </c>
      <c r="S31">
        <v>400606.25469999999</v>
      </c>
      <c r="T31">
        <v>104392.4696</v>
      </c>
      <c r="U31" s="23">
        <v>8429.4233530000001</v>
      </c>
      <c r="V31">
        <v>605512.63189099997</v>
      </c>
      <c r="W31">
        <v>718680.67228599999</v>
      </c>
      <c r="X31">
        <v>518577.03340499999</v>
      </c>
      <c r="Y31" s="22">
        <v>601739.46855999995</v>
      </c>
      <c r="Z31">
        <v>713114.45169999998</v>
      </c>
      <c r="AA31" s="23">
        <v>515910.43763300002</v>
      </c>
      <c r="AB31">
        <v>204906.37719100001</v>
      </c>
      <c r="AC31">
        <v>614288.20268600003</v>
      </c>
      <c r="AD31">
        <v>510147.61005199997</v>
      </c>
      <c r="AE31" s="22">
        <v>201133.21385999999</v>
      </c>
      <c r="AF31">
        <v>608721.98210000002</v>
      </c>
      <c r="AG31" s="23">
        <v>507481.01428</v>
      </c>
      <c r="AH31">
        <v>516003.66609999997</v>
      </c>
      <c r="AI31">
        <v>570582.08849999995</v>
      </c>
      <c r="AJ31">
        <v>510792.13845299999</v>
      </c>
      <c r="AK31" s="22">
        <v>115397.4114</v>
      </c>
      <c r="AL31">
        <v>466189.6189</v>
      </c>
      <c r="AM31" s="23">
        <v>502362.71509999997</v>
      </c>
    </row>
    <row r="32" spans="1:39">
      <c r="B32" s="31" t="s">
        <v>205</v>
      </c>
      <c r="C32">
        <v>13</v>
      </c>
      <c r="D32">
        <v>40</v>
      </c>
      <c r="E32">
        <v>14</v>
      </c>
      <c r="F32">
        <v>15</v>
      </c>
      <c r="G32">
        <v>1150</v>
      </c>
      <c r="H32" t="s">
        <v>210</v>
      </c>
      <c r="I32" s="22">
        <v>115418.3912</v>
      </c>
      <c r="J32">
        <v>488422.93520000001</v>
      </c>
      <c r="K32">
        <v>460832.06550000003</v>
      </c>
      <c r="L32">
        <v>503270.74070000002</v>
      </c>
      <c r="M32">
        <v>84582.920599999998</v>
      </c>
      <c r="N32">
        <v>139750.79990000001</v>
      </c>
      <c r="O32">
        <v>47453.893100000001</v>
      </c>
      <c r="P32">
        <v>3716.2824009999999</v>
      </c>
      <c r="Q32">
        <v>5457.0749370000003</v>
      </c>
      <c r="R32">
        <v>2612.888222</v>
      </c>
      <c r="S32">
        <v>423471.15990000003</v>
      </c>
      <c r="T32">
        <v>112027.064</v>
      </c>
      <c r="U32" s="23">
        <v>9246.7197300000007</v>
      </c>
      <c r="V32">
        <v>627188.75410100003</v>
      </c>
      <c r="W32">
        <v>745657.874037</v>
      </c>
      <c r="X32">
        <v>520145.566552</v>
      </c>
      <c r="Y32" s="22">
        <v>623472.47169999999</v>
      </c>
      <c r="Z32">
        <v>740200.79909999995</v>
      </c>
      <c r="AA32" s="23">
        <v>517532.67833000002</v>
      </c>
      <c r="AB32">
        <v>203717.594201</v>
      </c>
      <c r="AC32">
        <v>633630.81003699999</v>
      </c>
      <c r="AD32">
        <v>510898.84682199999</v>
      </c>
      <c r="AE32" s="22">
        <v>200001.3118</v>
      </c>
      <c r="AF32">
        <v>628173.73510000005</v>
      </c>
      <c r="AG32" s="23">
        <v>508285.95860000001</v>
      </c>
      <c r="AH32">
        <v>538889.55110000004</v>
      </c>
      <c r="AI32">
        <v>600449.99919999996</v>
      </c>
      <c r="AJ32">
        <v>512517.46042999998</v>
      </c>
      <c r="AK32" s="22">
        <v>115418.3912</v>
      </c>
      <c r="AL32">
        <v>488422.93520000001</v>
      </c>
      <c r="AM32" s="23">
        <v>503270.74070000002</v>
      </c>
    </row>
    <row r="33" spans="1:39" ht="18" thickBot="1">
      <c r="B33" s="32" t="s">
        <v>205</v>
      </c>
      <c r="C33" s="25">
        <v>13</v>
      </c>
      <c r="D33" s="25">
        <v>40</v>
      </c>
      <c r="E33" s="25">
        <v>14</v>
      </c>
      <c r="F33" s="25">
        <v>15</v>
      </c>
      <c r="G33" s="25">
        <v>1200</v>
      </c>
      <c r="H33" s="25" t="s">
        <v>210</v>
      </c>
      <c r="I33" s="24">
        <v>115443.27310000001</v>
      </c>
      <c r="J33" s="25">
        <v>511341.21389999997</v>
      </c>
      <c r="K33" s="25">
        <v>462607.98300000001</v>
      </c>
      <c r="L33" s="25">
        <v>504223.60060000001</v>
      </c>
      <c r="M33" s="25">
        <v>83488.175279999996</v>
      </c>
      <c r="N33" s="25">
        <v>137125.36350000001</v>
      </c>
      <c r="O33" s="25">
        <v>46533.583500000001</v>
      </c>
      <c r="P33" s="25">
        <v>3662.408371</v>
      </c>
      <c r="Q33" s="25">
        <v>5354.064805</v>
      </c>
      <c r="R33" s="25">
        <v>2562.2171109999999</v>
      </c>
      <c r="S33" s="25">
        <v>446073.78039999999</v>
      </c>
      <c r="T33" s="25">
        <v>119720.19100000001</v>
      </c>
      <c r="U33" s="26">
        <v>10084.68173</v>
      </c>
      <c r="V33" s="25">
        <v>648667.63715099997</v>
      </c>
      <c r="W33" s="25">
        <v>773540.83320499898</v>
      </c>
      <c r="X33" s="25">
        <v>521788.465341</v>
      </c>
      <c r="Y33" s="24">
        <v>645005.22878</v>
      </c>
      <c r="Z33" s="25">
        <v>768186.76839999994</v>
      </c>
      <c r="AA33" s="26">
        <v>519226.24823000003</v>
      </c>
      <c r="AB33" s="25">
        <v>202593.85675100001</v>
      </c>
      <c r="AC33" s="25">
        <v>653820.64220499899</v>
      </c>
      <c r="AD33" s="25">
        <v>511703.78361099999</v>
      </c>
      <c r="AE33" s="24">
        <v>198931.44837999999</v>
      </c>
      <c r="AF33" s="25">
        <v>648466.57739999995</v>
      </c>
      <c r="AG33" s="26">
        <v>509141.56650000002</v>
      </c>
      <c r="AH33" s="25">
        <v>561517.05350000004</v>
      </c>
      <c r="AI33" s="25">
        <v>631061.40489999996</v>
      </c>
      <c r="AJ33" s="25">
        <v>514308.28233000002</v>
      </c>
      <c r="AK33" s="24">
        <v>115443.27310000001</v>
      </c>
      <c r="AL33" s="25">
        <v>511341.21389999997</v>
      </c>
      <c r="AM33" s="26">
        <v>504223.60060000001</v>
      </c>
    </row>
    <row r="34" spans="1:39">
      <c r="A34" s="142" t="s">
        <v>212</v>
      </c>
      <c r="B34" s="31" t="s">
        <v>206</v>
      </c>
      <c r="C34">
        <v>6</v>
      </c>
      <c r="D34">
        <v>20</v>
      </c>
      <c r="E34">
        <v>10</v>
      </c>
      <c r="F34">
        <v>6</v>
      </c>
      <c r="G34">
        <v>500</v>
      </c>
      <c r="H34" t="s">
        <v>211</v>
      </c>
      <c r="I34" s="22">
        <v>71042.7215</v>
      </c>
      <c r="J34">
        <v>95349.104720000003</v>
      </c>
      <c r="K34">
        <v>142135.76310000001</v>
      </c>
      <c r="L34">
        <v>167217.94029999999</v>
      </c>
      <c r="M34">
        <v>59674.338929999998</v>
      </c>
      <c r="N34">
        <v>55964.74899</v>
      </c>
      <c r="O34">
        <v>29265.15048</v>
      </c>
      <c r="P34">
        <v>2524.7790639999998</v>
      </c>
      <c r="Q34">
        <v>2193.1174820000001</v>
      </c>
      <c r="R34">
        <v>1544.1446659999999</v>
      </c>
      <c r="S34" s="87">
        <v>28620.250749999999</v>
      </c>
      <c r="T34" s="87">
        <v>4778.7815049999999</v>
      </c>
      <c r="U34" s="88">
        <v>96.172187500000007</v>
      </c>
      <c r="V34" s="87">
        <v>161862.09024399999</v>
      </c>
      <c r="W34" s="87">
        <v>158285.75269699999</v>
      </c>
      <c r="X34" s="87">
        <v>173041.23043349999</v>
      </c>
      <c r="Y34" s="89">
        <v>159337.31117999999</v>
      </c>
      <c r="Z34" s="87">
        <v>156092.63521499999</v>
      </c>
      <c r="AA34" s="88">
        <v>171497.08576749999</v>
      </c>
      <c r="AB34">
        <v>133241.839493999</v>
      </c>
      <c r="AC34">
        <v>153506.971192</v>
      </c>
      <c r="AD34">
        <v>172945.058246</v>
      </c>
      <c r="AE34" s="22">
        <v>130717.06043</v>
      </c>
      <c r="AF34">
        <v>151313.85371</v>
      </c>
      <c r="AG34" s="23">
        <v>171400.91357999999</v>
      </c>
      <c r="AH34" s="87">
        <v>99662.972249999904</v>
      </c>
      <c r="AI34" s="87">
        <v>100127.88622499999</v>
      </c>
      <c r="AJ34" s="87">
        <v>167314.11248749899</v>
      </c>
      <c r="AK34" s="22">
        <v>71042.7215</v>
      </c>
      <c r="AL34">
        <v>95349.104720000003</v>
      </c>
      <c r="AM34" s="23">
        <v>167217.94029999999</v>
      </c>
    </row>
    <row r="35" spans="1:39">
      <c r="A35" s="143"/>
      <c r="B35" s="31" t="s">
        <v>206</v>
      </c>
      <c r="C35">
        <v>6</v>
      </c>
      <c r="D35">
        <v>20</v>
      </c>
      <c r="E35">
        <v>10</v>
      </c>
      <c r="F35">
        <v>6</v>
      </c>
      <c r="G35">
        <v>550</v>
      </c>
      <c r="H35" t="s">
        <v>211</v>
      </c>
      <c r="I35" s="22">
        <v>71054.352209999997</v>
      </c>
      <c r="J35">
        <v>95516.74927</v>
      </c>
      <c r="K35">
        <v>138591.22330000001</v>
      </c>
      <c r="L35">
        <v>164497.20879999999</v>
      </c>
      <c r="M35">
        <v>60964.112300000001</v>
      </c>
      <c r="N35">
        <v>57697.721539999999</v>
      </c>
      <c r="O35">
        <v>30226.730179999999</v>
      </c>
      <c r="P35">
        <v>2584.6026200000001</v>
      </c>
      <c r="Q35">
        <v>2261.4042340000001</v>
      </c>
      <c r="R35">
        <v>1594.9541280000001</v>
      </c>
      <c r="S35" s="87">
        <v>64480.51771</v>
      </c>
      <c r="T35" s="87">
        <v>11282.97208</v>
      </c>
      <c r="U35" s="88">
        <v>403.93986869999998</v>
      </c>
      <c r="V35" s="87">
        <v>199083.58483999901</v>
      </c>
      <c r="W35" s="87">
        <v>166758.84712399999</v>
      </c>
      <c r="X35" s="87">
        <v>170816.8474767</v>
      </c>
      <c r="Y35" s="89">
        <v>196498.98222000001</v>
      </c>
      <c r="Z35" s="87">
        <v>164497.44289000001</v>
      </c>
      <c r="AA35" s="88">
        <v>169221.89334869999</v>
      </c>
      <c r="AB35">
        <v>134603.06712999899</v>
      </c>
      <c r="AC35">
        <v>155475.87504399999</v>
      </c>
      <c r="AD35">
        <v>170412.90760800001</v>
      </c>
      <c r="AE35" s="22">
        <v>132018.46450999999</v>
      </c>
      <c r="AF35">
        <v>153214.47081</v>
      </c>
      <c r="AG35" s="23">
        <v>168817.95348</v>
      </c>
      <c r="AH35" s="87">
        <v>135534.86992</v>
      </c>
      <c r="AI35" s="87">
        <v>106799.72135000001</v>
      </c>
      <c r="AJ35" s="87">
        <v>164901.148668699</v>
      </c>
      <c r="AK35" s="22">
        <v>71054.352209999997</v>
      </c>
      <c r="AL35">
        <v>95516.74927</v>
      </c>
      <c r="AM35" s="23">
        <v>164497.20879999999</v>
      </c>
    </row>
    <row r="36" spans="1:39">
      <c r="A36" s="143"/>
      <c r="B36" s="31" t="s">
        <v>206</v>
      </c>
      <c r="C36">
        <v>6</v>
      </c>
      <c r="D36">
        <v>20</v>
      </c>
      <c r="E36">
        <v>10</v>
      </c>
      <c r="F36">
        <v>6</v>
      </c>
      <c r="G36">
        <v>600</v>
      </c>
      <c r="H36" t="s">
        <v>211</v>
      </c>
      <c r="I36" s="22">
        <v>71062.317410000003</v>
      </c>
      <c r="J36">
        <v>99327.948629999999</v>
      </c>
      <c r="K36">
        <v>136190.74530000001</v>
      </c>
      <c r="L36">
        <v>162421.39619999999</v>
      </c>
      <c r="M36">
        <v>61470.964440000003</v>
      </c>
      <c r="N36">
        <v>58375.387479999998</v>
      </c>
      <c r="O36">
        <v>30608.059430000001</v>
      </c>
      <c r="P36">
        <v>2607.5359490000001</v>
      </c>
      <c r="Q36">
        <v>2287.2999249999998</v>
      </c>
      <c r="R36">
        <v>1615.5515130000001</v>
      </c>
      <c r="S36" s="87">
        <v>90716.927840000004</v>
      </c>
      <c r="T36" s="87">
        <v>16321.16475</v>
      </c>
      <c r="U36" s="88">
        <v>714.63692200000003</v>
      </c>
      <c r="V36" s="87">
        <v>225857.745639</v>
      </c>
      <c r="W36" s="87">
        <v>176311.800785</v>
      </c>
      <c r="X36" s="87">
        <v>169128.99316499999</v>
      </c>
      <c r="Y36" s="89">
        <v>223250.20968999999</v>
      </c>
      <c r="Z36" s="87">
        <v>174024.50086</v>
      </c>
      <c r="AA36" s="88">
        <v>167513.44165200001</v>
      </c>
      <c r="AB36">
        <v>135140.81779900001</v>
      </c>
      <c r="AC36">
        <v>159990.636035</v>
      </c>
      <c r="AD36">
        <v>168414.35624299999</v>
      </c>
      <c r="AE36" s="22">
        <v>132533.28185</v>
      </c>
      <c r="AF36">
        <v>157703.33611</v>
      </c>
      <c r="AG36" s="23">
        <v>166798.80473</v>
      </c>
      <c r="AH36" s="87">
        <v>161779.24525000001</v>
      </c>
      <c r="AI36" s="87">
        <v>115649.11338</v>
      </c>
      <c r="AJ36" s="87">
        <v>163136.03312199999</v>
      </c>
      <c r="AK36" s="22">
        <v>71062.317410000003</v>
      </c>
      <c r="AL36">
        <v>99327.948629999999</v>
      </c>
      <c r="AM36" s="23">
        <v>162421.39619999999</v>
      </c>
    </row>
    <row r="37" spans="1:39">
      <c r="A37" s="143"/>
      <c r="B37" s="31" t="s">
        <v>206</v>
      </c>
      <c r="C37">
        <v>6</v>
      </c>
      <c r="D37">
        <v>20</v>
      </c>
      <c r="E37">
        <v>10</v>
      </c>
      <c r="F37">
        <v>6</v>
      </c>
      <c r="G37">
        <v>650</v>
      </c>
      <c r="H37" t="s">
        <v>211</v>
      </c>
      <c r="I37" s="22">
        <v>71072.267989999993</v>
      </c>
      <c r="J37">
        <v>103567.2821</v>
      </c>
      <c r="K37">
        <v>134817.69339999999</v>
      </c>
      <c r="L37">
        <v>161039.33180000001</v>
      </c>
      <c r="M37">
        <v>61456.988510000003</v>
      </c>
      <c r="N37">
        <v>58356.442419999999</v>
      </c>
      <c r="O37">
        <v>30597.543229999999</v>
      </c>
      <c r="P37">
        <v>2606.8848379999999</v>
      </c>
      <c r="Q37">
        <v>2286.5521090000002</v>
      </c>
      <c r="R37">
        <v>1614.9965119999999</v>
      </c>
      <c r="S37" s="87">
        <v>113281.4774</v>
      </c>
      <c r="T37" s="87">
        <v>20822.861099999998</v>
      </c>
      <c r="U37" s="88">
        <v>1031.0406929999999</v>
      </c>
      <c r="V37" s="87">
        <v>248417.61873799999</v>
      </c>
      <c r="W37" s="87">
        <v>185033.13772900001</v>
      </c>
      <c r="X37" s="87">
        <v>168061.273835</v>
      </c>
      <c r="Y37" s="89">
        <v>245810.73389999999</v>
      </c>
      <c r="Z37" s="87">
        <v>182746.58562</v>
      </c>
      <c r="AA37" s="88">
        <v>166446.27732299999</v>
      </c>
      <c r="AB37">
        <v>135136.14133799999</v>
      </c>
      <c r="AC37">
        <v>164210.276629</v>
      </c>
      <c r="AD37">
        <v>167030.23314200001</v>
      </c>
      <c r="AE37" s="22">
        <v>132529.25649999999</v>
      </c>
      <c r="AF37">
        <v>161923.72451999999</v>
      </c>
      <c r="AG37" s="23">
        <v>165415.23663</v>
      </c>
      <c r="AH37" s="87">
        <v>184353.74539</v>
      </c>
      <c r="AI37" s="87">
        <v>124390.143199999</v>
      </c>
      <c r="AJ37" s="87">
        <v>162070.372493</v>
      </c>
      <c r="AK37" s="22">
        <v>71072.267989999993</v>
      </c>
      <c r="AL37">
        <v>103567.2821</v>
      </c>
      <c r="AM37" s="23">
        <v>161039.33180000001</v>
      </c>
    </row>
    <row r="38" spans="1:39">
      <c r="A38" s="143"/>
      <c r="B38" s="31" t="s">
        <v>206</v>
      </c>
      <c r="C38">
        <v>6</v>
      </c>
      <c r="D38">
        <v>20</v>
      </c>
      <c r="E38">
        <v>10</v>
      </c>
      <c r="F38">
        <v>6</v>
      </c>
      <c r="G38">
        <v>700</v>
      </c>
      <c r="H38" t="s">
        <v>211</v>
      </c>
      <c r="I38" s="22">
        <v>71080.618780000004</v>
      </c>
      <c r="J38">
        <v>108198.58590000001</v>
      </c>
      <c r="K38">
        <v>134039.00390000001</v>
      </c>
      <c r="L38">
        <v>160018.62779999999</v>
      </c>
      <c r="M38">
        <v>61081.092230000002</v>
      </c>
      <c r="N38">
        <v>57847.622040000002</v>
      </c>
      <c r="O38">
        <v>30315.140520000001</v>
      </c>
      <c r="P38">
        <v>2589.3818500000002</v>
      </c>
      <c r="Q38">
        <v>2266.4690730000002</v>
      </c>
      <c r="R38">
        <v>1600.0906689999999</v>
      </c>
      <c r="S38" s="87">
        <v>133771.39730000001</v>
      </c>
      <c r="T38" s="87">
        <v>25035.942159999999</v>
      </c>
      <c r="U38" s="88">
        <v>1353.411008</v>
      </c>
      <c r="V38" s="87">
        <v>268522.49015999999</v>
      </c>
      <c r="W38" s="87">
        <v>193348.61917300001</v>
      </c>
      <c r="X38" s="87">
        <v>167307.64609699999</v>
      </c>
      <c r="Y38" s="89">
        <v>265933.10830999998</v>
      </c>
      <c r="Z38" s="87">
        <v>191082.1501</v>
      </c>
      <c r="AA38" s="88">
        <v>165707.55542799999</v>
      </c>
      <c r="AB38">
        <v>134751.09286</v>
      </c>
      <c r="AC38">
        <v>168312.67701300001</v>
      </c>
      <c r="AD38">
        <v>165954.23508899999</v>
      </c>
      <c r="AE38" s="22">
        <v>132161.71101</v>
      </c>
      <c r="AF38">
        <v>166046.20793999999</v>
      </c>
      <c r="AG38" s="23">
        <v>164354.14442</v>
      </c>
      <c r="AH38" s="87">
        <v>204852.01608</v>
      </c>
      <c r="AI38" s="87">
        <v>133234.52806000001</v>
      </c>
      <c r="AJ38" s="87">
        <v>161372.03880799899</v>
      </c>
      <c r="AK38" s="22">
        <v>71080.618780000004</v>
      </c>
      <c r="AL38">
        <v>108198.58590000001</v>
      </c>
      <c r="AM38" s="23">
        <v>160018.62779999999</v>
      </c>
    </row>
    <row r="39" spans="1:39">
      <c r="A39" s="143"/>
      <c r="B39" s="31" t="s">
        <v>206</v>
      </c>
      <c r="C39">
        <v>6</v>
      </c>
      <c r="D39">
        <v>20</v>
      </c>
      <c r="E39">
        <v>10</v>
      </c>
      <c r="F39">
        <v>6</v>
      </c>
      <c r="G39">
        <v>750</v>
      </c>
      <c r="H39" t="s">
        <v>211</v>
      </c>
      <c r="I39" s="22">
        <v>71089.421180000005</v>
      </c>
      <c r="J39">
        <v>113194.3263</v>
      </c>
      <c r="K39">
        <v>133724.2499</v>
      </c>
      <c r="L39">
        <v>159322.0325</v>
      </c>
      <c r="M39">
        <v>60482.453099999999</v>
      </c>
      <c r="N39">
        <v>57051.139340000002</v>
      </c>
      <c r="O39">
        <v>29866.227299999999</v>
      </c>
      <c r="P39">
        <v>2562.441444</v>
      </c>
      <c r="Q39">
        <v>2236.1835940000001</v>
      </c>
      <c r="R39">
        <v>1575.762035</v>
      </c>
      <c r="S39" s="87">
        <v>152902.21739999999</v>
      </c>
      <c r="T39" s="87">
        <v>29060.191500000001</v>
      </c>
      <c r="U39" s="88">
        <v>1697.868289</v>
      </c>
      <c r="V39" s="87">
        <v>287036.53312399902</v>
      </c>
      <c r="W39" s="87">
        <v>201541.840734</v>
      </c>
      <c r="X39" s="87">
        <v>166864.10752399999</v>
      </c>
      <c r="Y39" s="89">
        <v>284474.09167999902</v>
      </c>
      <c r="Z39" s="87">
        <v>199305.65714</v>
      </c>
      <c r="AA39" s="88">
        <v>165288.345489</v>
      </c>
      <c r="AB39">
        <v>134134.31572399999</v>
      </c>
      <c r="AC39">
        <v>172481.64923400001</v>
      </c>
      <c r="AD39">
        <v>165166.23923499999</v>
      </c>
      <c r="AE39" s="22">
        <v>131571.87427999999</v>
      </c>
      <c r="AF39">
        <v>170245.46564000001</v>
      </c>
      <c r="AG39" s="23">
        <v>163590.47719999999</v>
      </c>
      <c r="AH39" s="87">
        <v>223991.63858</v>
      </c>
      <c r="AI39" s="87">
        <v>142254.5178</v>
      </c>
      <c r="AJ39" s="87">
        <v>161019.90078900001</v>
      </c>
      <c r="AK39" s="22">
        <v>71089.421180000005</v>
      </c>
      <c r="AL39">
        <v>113194.3263</v>
      </c>
      <c r="AM39" s="23">
        <v>159322.0325</v>
      </c>
    </row>
    <row r="40" spans="1:39">
      <c r="A40" s="143"/>
      <c r="B40" s="31" t="s">
        <v>206</v>
      </c>
      <c r="C40">
        <v>6</v>
      </c>
      <c r="D40">
        <v>20</v>
      </c>
      <c r="E40">
        <v>10</v>
      </c>
      <c r="F40">
        <v>6</v>
      </c>
      <c r="G40">
        <v>800</v>
      </c>
      <c r="H40" t="s">
        <v>211</v>
      </c>
      <c r="I40" s="22">
        <v>71098.529720000006</v>
      </c>
      <c r="J40">
        <v>118524.4433</v>
      </c>
      <c r="K40">
        <v>133711.07010000001</v>
      </c>
      <c r="L40">
        <v>158845.5857</v>
      </c>
      <c r="M40">
        <v>59757.205199999997</v>
      </c>
      <c r="N40">
        <v>56073.852890000002</v>
      </c>
      <c r="O40">
        <v>29326.773580000001</v>
      </c>
      <c r="P40">
        <v>2528.4730730000001</v>
      </c>
      <c r="Q40">
        <v>2197.2336500000001</v>
      </c>
      <c r="R40">
        <v>1547.5014289999999</v>
      </c>
      <c r="S40" s="87">
        <v>171074.0024</v>
      </c>
      <c r="T40" s="87">
        <v>32972.695330000002</v>
      </c>
      <c r="U40" s="88">
        <v>2045.2280310000001</v>
      </c>
      <c r="V40" s="87">
        <v>304458.21039299999</v>
      </c>
      <c r="W40" s="87">
        <v>209768.22516999999</v>
      </c>
      <c r="X40" s="87">
        <v>166630.57313999999</v>
      </c>
      <c r="Y40" s="89">
        <v>301929.73732000001</v>
      </c>
      <c r="Z40" s="87">
        <v>207570.99151999899</v>
      </c>
      <c r="AA40" s="88">
        <v>165083.071711</v>
      </c>
      <c r="AB40">
        <v>133384.20799299999</v>
      </c>
      <c r="AC40">
        <v>176795.52984</v>
      </c>
      <c r="AD40">
        <v>164585.34510899999</v>
      </c>
      <c r="AE40" s="22">
        <v>130855.73492</v>
      </c>
      <c r="AF40">
        <v>174598.29618999999</v>
      </c>
      <c r="AG40" s="23">
        <v>163037.84367999999</v>
      </c>
      <c r="AH40" s="87">
        <v>242172.53211999999</v>
      </c>
      <c r="AI40" s="87">
        <v>151497.13863</v>
      </c>
      <c r="AJ40" s="87">
        <v>160890.813731</v>
      </c>
      <c r="AK40" s="22">
        <v>71098.529720000006</v>
      </c>
      <c r="AL40">
        <v>118524.4433</v>
      </c>
      <c r="AM40" s="23">
        <v>158845.5857</v>
      </c>
    </row>
    <row r="41" spans="1:39">
      <c r="A41" s="143"/>
      <c r="B41" s="31" t="s">
        <v>206</v>
      </c>
      <c r="C41">
        <v>6</v>
      </c>
      <c r="D41">
        <v>20</v>
      </c>
      <c r="E41">
        <v>10</v>
      </c>
      <c r="F41">
        <v>6</v>
      </c>
      <c r="G41">
        <v>850</v>
      </c>
      <c r="H41" t="s">
        <v>211</v>
      </c>
      <c r="I41" s="22">
        <v>71107.526450000005</v>
      </c>
      <c r="J41">
        <v>124162.51949999999</v>
      </c>
      <c r="K41">
        <v>133873.7555</v>
      </c>
      <c r="L41">
        <v>158501.69070000001</v>
      </c>
      <c r="M41">
        <v>58957.942430000003</v>
      </c>
      <c r="N41">
        <v>55006.812740000001</v>
      </c>
      <c r="O41">
        <v>28735.677049999998</v>
      </c>
      <c r="P41">
        <v>2491.437484</v>
      </c>
      <c r="Q41">
        <v>2155.12527</v>
      </c>
      <c r="R41">
        <v>1516.306527</v>
      </c>
      <c r="S41" s="87">
        <v>188530.30720000001</v>
      </c>
      <c r="T41" s="87">
        <v>36811.137770000001</v>
      </c>
      <c r="U41" s="88">
        <v>2400.2659130000002</v>
      </c>
      <c r="V41" s="87">
        <v>321087.21356399998</v>
      </c>
      <c r="W41" s="87">
        <v>218135.59527999899</v>
      </c>
      <c r="X41" s="87">
        <v>166526.00498999999</v>
      </c>
      <c r="Y41" s="89">
        <v>318595.77607999998</v>
      </c>
      <c r="Z41" s="87">
        <v>215980.47000999999</v>
      </c>
      <c r="AA41" s="88">
        <v>165009.69846300001</v>
      </c>
      <c r="AB41">
        <v>132556.90636399999</v>
      </c>
      <c r="AC41">
        <v>181324.45750999899</v>
      </c>
      <c r="AD41">
        <v>164125.73907700001</v>
      </c>
      <c r="AE41" s="22">
        <v>130065.46888</v>
      </c>
      <c r="AF41">
        <v>179169.33223999999</v>
      </c>
      <c r="AG41" s="23">
        <v>162609.43255</v>
      </c>
      <c r="AH41" s="87">
        <v>259637.83364999999</v>
      </c>
      <c r="AI41" s="87">
        <v>160973.65727</v>
      </c>
      <c r="AJ41" s="87">
        <v>160901.95661299999</v>
      </c>
      <c r="AK41" s="22">
        <v>71107.526450000005</v>
      </c>
      <c r="AL41">
        <v>124162.51949999999</v>
      </c>
      <c r="AM41" s="23">
        <v>158501.69070000001</v>
      </c>
    </row>
    <row r="42" spans="1:39">
      <c r="A42" s="143"/>
      <c r="B42" s="31" t="s">
        <v>206</v>
      </c>
      <c r="C42">
        <v>6</v>
      </c>
      <c r="D42">
        <v>20</v>
      </c>
      <c r="E42">
        <v>10</v>
      </c>
      <c r="F42">
        <v>6</v>
      </c>
      <c r="G42">
        <v>900</v>
      </c>
      <c r="H42" t="s">
        <v>211</v>
      </c>
      <c r="I42" s="22">
        <v>71117.381829999998</v>
      </c>
      <c r="J42">
        <v>130088.2159</v>
      </c>
      <c r="K42">
        <v>134179.2078</v>
      </c>
      <c r="L42">
        <v>158287.0656</v>
      </c>
      <c r="M42">
        <v>58131.760549999999</v>
      </c>
      <c r="N42">
        <v>53910.440770000001</v>
      </c>
      <c r="O42">
        <v>28128.844160000001</v>
      </c>
      <c r="P42">
        <v>2453.2319269999998</v>
      </c>
      <c r="Q42">
        <v>2111.861652</v>
      </c>
      <c r="R42">
        <v>1484.283492</v>
      </c>
      <c r="S42" s="87">
        <v>205426.5099</v>
      </c>
      <c r="T42" s="87">
        <v>40589.577839999998</v>
      </c>
      <c r="U42" s="88">
        <v>2767.8872999999999</v>
      </c>
      <c r="V42" s="87">
        <v>337128.88420700002</v>
      </c>
      <c r="W42" s="87">
        <v>226700.09616199901</v>
      </c>
      <c r="X42" s="87">
        <v>166560.222752</v>
      </c>
      <c r="Y42" s="89">
        <v>334675.65227999998</v>
      </c>
      <c r="Z42" s="87">
        <v>224588.23450999899</v>
      </c>
      <c r="AA42" s="88">
        <v>165075.93926000001</v>
      </c>
      <c r="AB42">
        <v>131702.37430699999</v>
      </c>
      <c r="AC42">
        <v>186110.51832199999</v>
      </c>
      <c r="AD42">
        <v>163792.335452</v>
      </c>
      <c r="AE42" s="22">
        <v>129249.14238</v>
      </c>
      <c r="AF42">
        <v>183998.65667</v>
      </c>
      <c r="AG42" s="23">
        <v>162308.05196000001</v>
      </c>
      <c r="AH42" s="87">
        <v>276543.89172999997</v>
      </c>
      <c r="AI42" s="87">
        <v>170677.79373999999</v>
      </c>
      <c r="AJ42" s="87">
        <v>161054.9529</v>
      </c>
      <c r="AK42" s="22">
        <v>71117.381829999998</v>
      </c>
      <c r="AL42">
        <v>130088.2159</v>
      </c>
      <c r="AM42" s="23">
        <v>158287.0656</v>
      </c>
    </row>
    <row r="43" spans="1:39">
      <c r="A43" s="143"/>
      <c r="B43" s="31" t="s">
        <v>206</v>
      </c>
      <c r="C43">
        <v>6</v>
      </c>
      <c r="D43">
        <v>20</v>
      </c>
      <c r="E43">
        <v>10</v>
      </c>
      <c r="F43">
        <v>6</v>
      </c>
      <c r="G43">
        <v>950</v>
      </c>
      <c r="H43" t="s">
        <v>211</v>
      </c>
      <c r="I43" s="22">
        <v>71127.126550000001</v>
      </c>
      <c r="J43">
        <v>136282.4264</v>
      </c>
      <c r="K43">
        <v>134535.95170000001</v>
      </c>
      <c r="L43">
        <v>158123.0355</v>
      </c>
      <c r="M43">
        <v>57298.589249999997</v>
      </c>
      <c r="N43">
        <v>52811.672599999998</v>
      </c>
      <c r="O43">
        <v>27521.203850000002</v>
      </c>
      <c r="P43">
        <v>2414.7851879999998</v>
      </c>
      <c r="Q43">
        <v>2068.508362</v>
      </c>
      <c r="R43">
        <v>1452.2189040000001</v>
      </c>
      <c r="S43" s="87">
        <v>221884.93950000001</v>
      </c>
      <c r="T43" s="87">
        <v>44332.257369999999</v>
      </c>
      <c r="U43" s="88">
        <v>3147.4621360000001</v>
      </c>
      <c r="V43" s="87">
        <v>352725.44048799999</v>
      </c>
      <c r="W43" s="87">
        <v>235494.86473199999</v>
      </c>
      <c r="X43" s="87">
        <v>166656.83658999999</v>
      </c>
      <c r="Y43" s="89">
        <v>350310.65529999998</v>
      </c>
      <c r="Z43" s="87">
        <v>233426.35636999999</v>
      </c>
      <c r="AA43" s="88">
        <v>165204.61768599899</v>
      </c>
      <c r="AB43">
        <v>130840.500988</v>
      </c>
      <c r="AC43">
        <v>191162.60736199899</v>
      </c>
      <c r="AD43">
        <v>163509.374454</v>
      </c>
      <c r="AE43" s="22">
        <v>128425.71580000001</v>
      </c>
      <c r="AF43">
        <v>189094.09899999999</v>
      </c>
      <c r="AG43" s="23">
        <v>162057.15555</v>
      </c>
      <c r="AH43" s="87">
        <v>293012.06605000002</v>
      </c>
      <c r="AI43" s="87">
        <v>180614.68377</v>
      </c>
      <c r="AJ43" s="87">
        <v>161270.49763599999</v>
      </c>
      <c r="AK43" s="22">
        <v>71127.126550000001</v>
      </c>
      <c r="AL43">
        <v>136282.4264</v>
      </c>
      <c r="AM43" s="23">
        <v>158123.0355</v>
      </c>
    </row>
    <row r="44" spans="1:39">
      <c r="A44" s="143"/>
      <c r="B44" s="31" t="s">
        <v>206</v>
      </c>
      <c r="C44">
        <v>6</v>
      </c>
      <c r="D44">
        <v>20</v>
      </c>
      <c r="E44">
        <v>10</v>
      </c>
      <c r="F44">
        <v>6</v>
      </c>
      <c r="G44">
        <v>1000</v>
      </c>
      <c r="H44" t="s">
        <v>211</v>
      </c>
      <c r="I44" s="22">
        <v>71137.431809999995</v>
      </c>
      <c r="J44">
        <v>142731.35769999999</v>
      </c>
      <c r="K44">
        <v>134935.9111</v>
      </c>
      <c r="L44">
        <v>158014.1666</v>
      </c>
      <c r="M44">
        <v>56478.674789999997</v>
      </c>
      <c r="N44">
        <v>51737.184509999999</v>
      </c>
      <c r="O44">
        <v>26927.507949999999</v>
      </c>
      <c r="P44">
        <v>2377.03062</v>
      </c>
      <c r="Q44">
        <v>2026.1177299999999</v>
      </c>
      <c r="R44">
        <v>1420.891247</v>
      </c>
      <c r="S44" s="87">
        <v>237983.98370000001</v>
      </c>
      <c r="T44" s="87">
        <v>48051.161419999997</v>
      </c>
      <c r="U44" s="88">
        <v>3537.5703840000001</v>
      </c>
      <c r="V44" s="87">
        <v>367977.12092000002</v>
      </c>
      <c r="W44" s="87">
        <v>244545.82135999901</v>
      </c>
      <c r="X44" s="87">
        <v>166821.88068099899</v>
      </c>
      <c r="Y44" s="89">
        <v>365600.09029999998</v>
      </c>
      <c r="Z44" s="87">
        <v>242519.70362999901</v>
      </c>
      <c r="AA44" s="88">
        <v>165400.98943399999</v>
      </c>
      <c r="AB44">
        <v>129993.13722</v>
      </c>
      <c r="AC44">
        <v>196494.65993999899</v>
      </c>
      <c r="AD44">
        <v>163284.31029699999</v>
      </c>
      <c r="AE44" s="22">
        <v>127616.1066</v>
      </c>
      <c r="AF44">
        <v>194468.542209999</v>
      </c>
      <c r="AG44" s="23">
        <v>161863.41905</v>
      </c>
      <c r="AH44" s="87">
        <v>309121.41551000002</v>
      </c>
      <c r="AI44" s="87">
        <v>190782.51911999899</v>
      </c>
      <c r="AJ44" s="87">
        <v>161551.73698399999</v>
      </c>
      <c r="AK44" s="22">
        <v>71137.431809999995</v>
      </c>
      <c r="AL44">
        <v>142731.35769999999</v>
      </c>
      <c r="AM44" s="23">
        <v>158014.1666</v>
      </c>
    </row>
    <row r="45" spans="1:39">
      <c r="A45" s="143"/>
      <c r="B45" s="31" t="s">
        <v>206</v>
      </c>
      <c r="C45">
        <v>6</v>
      </c>
      <c r="D45">
        <v>20</v>
      </c>
      <c r="E45">
        <v>10</v>
      </c>
      <c r="F45">
        <v>6</v>
      </c>
      <c r="G45">
        <v>1050</v>
      </c>
      <c r="H45" t="s">
        <v>211</v>
      </c>
      <c r="I45" s="22">
        <v>71148.768079999994</v>
      </c>
      <c r="J45">
        <v>149423.43580000001</v>
      </c>
      <c r="K45">
        <v>135371.08199999999</v>
      </c>
      <c r="L45">
        <v>157959.7764</v>
      </c>
      <c r="M45">
        <v>55684.179759999999</v>
      </c>
      <c r="N45">
        <v>50702.499020000003</v>
      </c>
      <c r="O45">
        <v>26356.296119999999</v>
      </c>
      <c r="P45">
        <v>2340.5235290000001</v>
      </c>
      <c r="Q45">
        <v>1985.302508</v>
      </c>
      <c r="R45">
        <v>1390.750704</v>
      </c>
      <c r="S45" s="87">
        <v>253788.9902</v>
      </c>
      <c r="T45" s="87">
        <v>51756.285279999996</v>
      </c>
      <c r="U45" s="88">
        <v>3938.2928489999999</v>
      </c>
      <c r="V45" s="87">
        <v>382962.46156899998</v>
      </c>
      <c r="W45" s="87">
        <v>253867.522608</v>
      </c>
      <c r="X45" s="87">
        <v>167056.421673</v>
      </c>
      <c r="Y45" s="89">
        <v>380621.93803999998</v>
      </c>
      <c r="Z45" s="87">
        <v>251882.22010000001</v>
      </c>
      <c r="AA45" s="88">
        <v>165665.670969</v>
      </c>
      <c r="AB45">
        <v>129173.471368999</v>
      </c>
      <c r="AC45">
        <v>202111.23732799999</v>
      </c>
      <c r="AD45">
        <v>163118.12882400001</v>
      </c>
      <c r="AE45" s="22">
        <v>126832.94783999999</v>
      </c>
      <c r="AF45">
        <v>200125.93481999999</v>
      </c>
      <c r="AG45" s="23">
        <v>161727.37812000001</v>
      </c>
      <c r="AH45" s="87">
        <v>324937.75828000001</v>
      </c>
      <c r="AI45" s="87">
        <v>201179.72107999999</v>
      </c>
      <c r="AJ45" s="87">
        <v>161898.06924899999</v>
      </c>
      <c r="AK45" s="22">
        <v>71148.768079999994</v>
      </c>
      <c r="AL45">
        <v>149423.43580000001</v>
      </c>
      <c r="AM45" s="23">
        <v>157959.7764</v>
      </c>
    </row>
    <row r="46" spans="1:39">
      <c r="A46" s="143"/>
      <c r="B46" s="31" t="s">
        <v>206</v>
      </c>
      <c r="C46">
        <v>6</v>
      </c>
      <c r="D46">
        <v>20</v>
      </c>
      <c r="E46">
        <v>10</v>
      </c>
      <c r="F46">
        <v>6</v>
      </c>
      <c r="G46">
        <v>1100</v>
      </c>
      <c r="H46" t="s">
        <v>211</v>
      </c>
      <c r="I46" s="22">
        <v>71160.834109999996</v>
      </c>
      <c r="J46">
        <v>156348.3499</v>
      </c>
      <c r="K46">
        <v>135805.0172</v>
      </c>
      <c r="L46">
        <v>157924.90820000001</v>
      </c>
      <c r="M46">
        <v>54918.044410000002</v>
      </c>
      <c r="N46">
        <v>49710.853170000002</v>
      </c>
      <c r="O46">
        <v>25809.305</v>
      </c>
      <c r="P46">
        <v>2305.3921789999999</v>
      </c>
      <c r="Q46">
        <v>1946.1906879999999</v>
      </c>
      <c r="R46">
        <v>1361.888367</v>
      </c>
      <c r="S46" s="87">
        <v>269352.2524</v>
      </c>
      <c r="T46" s="87">
        <v>55458.053460000003</v>
      </c>
      <c r="U46" s="88">
        <v>4348.1592330000003</v>
      </c>
      <c r="V46" s="87">
        <v>397736.52309899998</v>
      </c>
      <c r="W46" s="87">
        <v>263463.44721800002</v>
      </c>
      <c r="X46" s="87">
        <v>167324.36979999999</v>
      </c>
      <c r="Y46" s="89">
        <v>395431.13092000003</v>
      </c>
      <c r="Z46" s="87">
        <v>261517.25652999899</v>
      </c>
      <c r="AA46" s="88">
        <v>165962.48143300001</v>
      </c>
      <c r="AB46">
        <v>128384.270699</v>
      </c>
      <c r="AC46">
        <v>208005.39375799999</v>
      </c>
      <c r="AD46">
        <v>162976.210567</v>
      </c>
      <c r="AE46" s="22">
        <v>126078.87852</v>
      </c>
      <c r="AF46">
        <v>206059.20306999999</v>
      </c>
      <c r="AG46" s="23">
        <v>161614.3222</v>
      </c>
      <c r="AH46" s="87">
        <v>340513.08650999999</v>
      </c>
      <c r="AI46" s="87">
        <v>211806.40336</v>
      </c>
      <c r="AJ46" s="87">
        <v>162273.06743299999</v>
      </c>
      <c r="AK46" s="22">
        <v>71160.834109999996</v>
      </c>
      <c r="AL46">
        <v>156348.3499</v>
      </c>
      <c r="AM46" s="23">
        <v>157924.90820000001</v>
      </c>
    </row>
    <row r="47" spans="1:39">
      <c r="A47" s="143"/>
      <c r="B47" s="31" t="s">
        <v>206</v>
      </c>
      <c r="C47">
        <v>6</v>
      </c>
      <c r="D47">
        <v>20</v>
      </c>
      <c r="E47">
        <v>10</v>
      </c>
      <c r="F47">
        <v>6</v>
      </c>
      <c r="G47">
        <v>1150</v>
      </c>
      <c r="H47" t="s">
        <v>211</v>
      </c>
      <c r="I47" s="22">
        <v>71174.308839999998</v>
      </c>
      <c r="J47">
        <v>163498.3928</v>
      </c>
      <c r="K47">
        <v>136242.0441</v>
      </c>
      <c r="L47">
        <v>157916.6404</v>
      </c>
      <c r="M47">
        <v>54185.363440000001</v>
      </c>
      <c r="N47">
        <v>48768.158719999999</v>
      </c>
      <c r="O47">
        <v>25289.745159999999</v>
      </c>
      <c r="P47">
        <v>2271.8616229999998</v>
      </c>
      <c r="Q47">
        <v>1909.0145319999999</v>
      </c>
      <c r="R47">
        <v>1334.4737580000001</v>
      </c>
      <c r="S47" s="87">
        <v>284701.87160000001</v>
      </c>
      <c r="T47" s="87">
        <v>59155.840519999998</v>
      </c>
      <c r="U47" s="88">
        <v>4770.2073950000004</v>
      </c>
      <c r="V47" s="87">
        <v>412333.40550300002</v>
      </c>
      <c r="W47" s="87">
        <v>273331.40657200001</v>
      </c>
      <c r="X47" s="87">
        <v>167636.470413</v>
      </c>
      <c r="Y47" s="89">
        <v>410061.54388000001</v>
      </c>
      <c r="Z47" s="87">
        <v>271422.39204000001</v>
      </c>
      <c r="AA47" s="88">
        <v>166301.996655</v>
      </c>
      <c r="AB47">
        <v>127631.533903</v>
      </c>
      <c r="AC47">
        <v>214175.56605200001</v>
      </c>
      <c r="AD47">
        <v>162866.263018</v>
      </c>
      <c r="AE47" s="22">
        <v>125359.67228</v>
      </c>
      <c r="AF47">
        <v>212266.55152000001</v>
      </c>
      <c r="AG47" s="23">
        <v>161531.78925999999</v>
      </c>
      <c r="AH47" s="87">
        <v>355876.18044000003</v>
      </c>
      <c r="AI47" s="87">
        <v>222654.23332</v>
      </c>
      <c r="AJ47" s="87">
        <v>162686.84779500001</v>
      </c>
      <c r="AK47" s="22">
        <v>71174.308839999998</v>
      </c>
      <c r="AL47">
        <v>163498.3928</v>
      </c>
      <c r="AM47" s="23">
        <v>157916.6404</v>
      </c>
    </row>
    <row r="48" spans="1:39" ht="18" thickBot="1">
      <c r="A48" s="143"/>
      <c r="B48" s="31" t="s">
        <v>206</v>
      </c>
      <c r="C48">
        <v>6</v>
      </c>
      <c r="D48">
        <v>20</v>
      </c>
      <c r="E48">
        <v>10</v>
      </c>
      <c r="F48">
        <v>6</v>
      </c>
      <c r="G48">
        <v>1200</v>
      </c>
      <c r="H48" t="s">
        <v>211</v>
      </c>
      <c r="I48" s="22">
        <v>71189.467680000002</v>
      </c>
      <c r="J48">
        <v>170866.6336</v>
      </c>
      <c r="K48">
        <v>136663.0171</v>
      </c>
      <c r="L48">
        <v>157915.19560000001</v>
      </c>
      <c r="M48">
        <v>53485.72681</v>
      </c>
      <c r="N48">
        <v>47873.179109999997</v>
      </c>
      <c r="O48">
        <v>24796.877479999999</v>
      </c>
      <c r="P48">
        <v>2239.904837</v>
      </c>
      <c r="Q48">
        <v>1873.7251000000001</v>
      </c>
      <c r="R48">
        <v>1308.4675689999999</v>
      </c>
      <c r="S48" s="87">
        <v>299878.22529999999</v>
      </c>
      <c r="T48" s="87">
        <v>62860.193440000003</v>
      </c>
      <c r="U48" s="88">
        <v>5201.707813</v>
      </c>
      <c r="V48" s="87">
        <v>426793.32462699898</v>
      </c>
      <c r="W48" s="87">
        <v>283473.73125000001</v>
      </c>
      <c r="X48" s="87">
        <v>167970.06996199899</v>
      </c>
      <c r="Y48" s="89">
        <v>424553.41978999902</v>
      </c>
      <c r="Z48" s="87">
        <v>281600.00614999997</v>
      </c>
      <c r="AA48" s="88">
        <v>166661.60239299899</v>
      </c>
      <c r="AB48">
        <v>126915.099326999</v>
      </c>
      <c r="AC48">
        <v>220613.53781000001</v>
      </c>
      <c r="AD48">
        <v>162768.36214899999</v>
      </c>
      <c r="AE48" s="22">
        <v>124675.19448999999</v>
      </c>
      <c r="AF48">
        <v>218739.81271</v>
      </c>
      <c r="AG48" s="23">
        <v>161459.89457999999</v>
      </c>
      <c r="AH48" s="87">
        <v>371067.69297999999</v>
      </c>
      <c r="AI48" s="87">
        <v>233726.82704</v>
      </c>
      <c r="AJ48" s="87">
        <v>163116.90341299999</v>
      </c>
      <c r="AK48" s="22">
        <v>71189.467680000002</v>
      </c>
      <c r="AL48">
        <v>170866.6336</v>
      </c>
      <c r="AM48" s="23">
        <v>157915.19560000001</v>
      </c>
    </row>
    <row r="49" spans="1:39">
      <c r="B49" s="30" t="s">
        <v>207</v>
      </c>
      <c r="C49" s="20">
        <v>7</v>
      </c>
      <c r="D49" s="20">
        <v>26</v>
      </c>
      <c r="E49" s="20">
        <v>13</v>
      </c>
      <c r="F49" s="20">
        <v>8</v>
      </c>
      <c r="G49" s="20">
        <v>500</v>
      </c>
      <c r="H49" s="20" t="s">
        <v>210</v>
      </c>
      <c r="I49" s="19">
        <v>85156.638680000004</v>
      </c>
      <c r="J49" s="20">
        <v>791785.44680000003</v>
      </c>
      <c r="K49" s="20">
        <v>256127.33439999999</v>
      </c>
      <c r="L49" s="20">
        <v>288354.00309999997</v>
      </c>
      <c r="M49" s="20">
        <v>70449.124419999993</v>
      </c>
      <c r="N49" s="20">
        <v>442810.00469999999</v>
      </c>
      <c r="O49" s="20">
        <v>36034.420409999999</v>
      </c>
      <c r="P49" s="20">
        <v>3031.4538320000001</v>
      </c>
      <c r="Q49" s="20">
        <v>17125.714820000001</v>
      </c>
      <c r="R49" s="20">
        <v>1983.9840280000001</v>
      </c>
      <c r="S49" s="20">
        <v>32419.37975</v>
      </c>
      <c r="T49" s="20">
        <v>8037.8254299999999</v>
      </c>
      <c r="U49" s="21">
        <v>122.92193399999999</v>
      </c>
      <c r="V49" s="20">
        <v>191056.59668199901</v>
      </c>
      <c r="W49" s="20">
        <v>1259758.99175</v>
      </c>
      <c r="X49" s="20">
        <v>294268.66077199997</v>
      </c>
      <c r="Y49" s="19">
        <v>188025.14284999901</v>
      </c>
      <c r="Z49" s="20">
        <v>1242633.2769299999</v>
      </c>
      <c r="AA49" s="21">
        <v>292284.676744</v>
      </c>
      <c r="AB49" s="20">
        <v>158637.21693199899</v>
      </c>
      <c r="AC49" s="20">
        <v>1251721.1663200001</v>
      </c>
      <c r="AD49" s="20">
        <v>294145.73883799999</v>
      </c>
      <c r="AE49" s="19">
        <v>155605.76309999899</v>
      </c>
      <c r="AF49" s="20">
        <v>1234595.4515</v>
      </c>
      <c r="AG49" s="21">
        <v>292161.75481000001</v>
      </c>
      <c r="AH49" s="20">
        <v>117576.01843</v>
      </c>
      <c r="AI49" s="20">
        <v>799823.27223</v>
      </c>
      <c r="AJ49" s="20">
        <v>288476.92503399902</v>
      </c>
      <c r="AK49" s="19">
        <v>85156.638680000004</v>
      </c>
      <c r="AL49" s="20">
        <v>791785.44680000003</v>
      </c>
      <c r="AM49" s="21">
        <v>288354.00309999997</v>
      </c>
    </row>
    <row r="50" spans="1:39">
      <c r="A50" s="80"/>
      <c r="B50" s="31" t="s">
        <v>207</v>
      </c>
      <c r="C50">
        <v>7</v>
      </c>
      <c r="D50">
        <v>26</v>
      </c>
      <c r="E50">
        <v>13</v>
      </c>
      <c r="F50">
        <v>8</v>
      </c>
      <c r="G50">
        <v>550</v>
      </c>
      <c r="H50" t="s">
        <v>210</v>
      </c>
      <c r="I50" s="22">
        <v>85170.806249999994</v>
      </c>
      <c r="J50">
        <v>793423.90179999999</v>
      </c>
      <c r="K50">
        <v>243115.41940000001</v>
      </c>
      <c r="L50">
        <v>276426.33270000003</v>
      </c>
      <c r="M50">
        <v>72012.908490000002</v>
      </c>
      <c r="N50">
        <v>457575.15370000002</v>
      </c>
      <c r="O50">
        <v>37247.231059999998</v>
      </c>
      <c r="P50">
        <v>3106.001354</v>
      </c>
      <c r="Q50">
        <v>17696.298419999999</v>
      </c>
      <c r="R50">
        <v>2050.8492099999999</v>
      </c>
      <c r="S50">
        <v>74915.678669999994</v>
      </c>
      <c r="T50">
        <v>23179.771110000001</v>
      </c>
      <c r="U50" s="23">
        <v>518.13199680000002</v>
      </c>
      <c r="V50">
        <v>235205.394764</v>
      </c>
      <c r="W50">
        <v>1291875.12503</v>
      </c>
      <c r="X50">
        <v>282931.63166680001</v>
      </c>
      <c r="Y50" s="22">
        <v>232099.39340999999</v>
      </c>
      <c r="Z50">
        <v>1274178.8266100001</v>
      </c>
      <c r="AA50" s="23">
        <v>280880.78245679999</v>
      </c>
      <c r="AB50">
        <v>160289.716094</v>
      </c>
      <c r="AC50">
        <v>1268695.3539199999</v>
      </c>
      <c r="AD50">
        <v>282413.49966999999</v>
      </c>
      <c r="AE50" s="22">
        <v>157183.71474</v>
      </c>
      <c r="AF50">
        <v>1250999.0555</v>
      </c>
      <c r="AG50" s="23">
        <v>280362.65045999998</v>
      </c>
      <c r="AH50">
        <v>160086.48491999999</v>
      </c>
      <c r="AI50">
        <v>816603.67290999996</v>
      </c>
      <c r="AJ50">
        <v>276944.46469679999</v>
      </c>
      <c r="AK50" s="22">
        <v>85170.806249999994</v>
      </c>
      <c r="AL50">
        <v>793423.90179999999</v>
      </c>
      <c r="AM50" s="23">
        <v>276426.33270000003</v>
      </c>
    </row>
    <row r="51" spans="1:39">
      <c r="B51" s="31" t="s">
        <v>207</v>
      </c>
      <c r="C51">
        <v>7</v>
      </c>
      <c r="D51">
        <v>26</v>
      </c>
      <c r="E51">
        <v>13</v>
      </c>
      <c r="F51">
        <v>8</v>
      </c>
      <c r="G51">
        <v>600</v>
      </c>
      <c r="H51" t="s">
        <v>210</v>
      </c>
      <c r="I51" s="22">
        <v>85182.467220000006</v>
      </c>
      <c r="J51">
        <v>828678.33530000004</v>
      </c>
      <c r="K51">
        <v>233099.6459</v>
      </c>
      <c r="L51">
        <v>266839.19449999998</v>
      </c>
      <c r="M51">
        <v>72629.070819999994</v>
      </c>
      <c r="N51">
        <v>463366.84659999999</v>
      </c>
      <c r="O51">
        <v>37729.491430000002</v>
      </c>
      <c r="P51">
        <v>3134.7347880000002</v>
      </c>
      <c r="Q51">
        <v>17913.61464</v>
      </c>
      <c r="R51">
        <v>2077.9901650000002</v>
      </c>
      <c r="S51">
        <v>105399.295</v>
      </c>
      <c r="T51">
        <v>36789.4954</v>
      </c>
      <c r="U51" s="23">
        <v>906.45047199999999</v>
      </c>
      <c r="V51">
        <v>266345.567828</v>
      </c>
      <c r="W51">
        <v>1346748.2919399999</v>
      </c>
      <c r="X51">
        <v>273813.57796700002</v>
      </c>
      <c r="Y51" s="22">
        <v>263210.83304</v>
      </c>
      <c r="Z51">
        <v>1328834.6772999901</v>
      </c>
      <c r="AA51" s="23">
        <v>271735.58780199999</v>
      </c>
      <c r="AB51">
        <v>160946.27282799999</v>
      </c>
      <c r="AC51">
        <v>1309958.79654</v>
      </c>
      <c r="AD51">
        <v>272907.12749500002</v>
      </c>
      <c r="AE51" s="22">
        <v>157811.53804000001</v>
      </c>
      <c r="AF51">
        <v>1292045.1819</v>
      </c>
      <c r="AG51" s="23">
        <v>270829.13733</v>
      </c>
      <c r="AH51">
        <v>190581.76222</v>
      </c>
      <c r="AI51">
        <v>865467.83070000005</v>
      </c>
      <c r="AJ51">
        <v>267745.64497199998</v>
      </c>
      <c r="AK51" s="22">
        <v>85182.467220000006</v>
      </c>
      <c r="AL51">
        <v>828678.33530000004</v>
      </c>
      <c r="AM51" s="23">
        <v>266839.19449999998</v>
      </c>
    </row>
    <row r="52" spans="1:39">
      <c r="A52" s="144" t="s">
        <v>163</v>
      </c>
      <c r="B52" s="103" t="s">
        <v>207</v>
      </c>
      <c r="C52" s="85">
        <v>7</v>
      </c>
      <c r="D52" s="85">
        <v>26</v>
      </c>
      <c r="E52" s="85">
        <v>13</v>
      </c>
      <c r="F52" s="85">
        <v>8</v>
      </c>
      <c r="G52" s="85">
        <v>650</v>
      </c>
      <c r="H52" s="85" t="s">
        <v>211</v>
      </c>
      <c r="I52" s="84">
        <v>85193.732680000001</v>
      </c>
      <c r="J52" s="85">
        <v>867847.46059999999</v>
      </c>
      <c r="K52" s="85">
        <v>225741.856</v>
      </c>
      <c r="L52" s="85">
        <v>259468.4094</v>
      </c>
      <c r="M52" s="85">
        <v>72610.509030000001</v>
      </c>
      <c r="N52" s="85">
        <v>463189.8383</v>
      </c>
      <c r="O52" s="85">
        <v>37714.959920000001</v>
      </c>
      <c r="P52" s="85">
        <v>3133.8457149999999</v>
      </c>
      <c r="Q52" s="85">
        <v>17906.764230000001</v>
      </c>
      <c r="R52" s="85">
        <v>2077.189934</v>
      </c>
      <c r="S52" s="85">
        <v>131614.2029</v>
      </c>
      <c r="T52" s="85">
        <v>49969.761989999999</v>
      </c>
      <c r="U52" s="86">
        <v>1323.897984</v>
      </c>
      <c r="V52" s="85">
        <v>292552.29032500001</v>
      </c>
      <c r="W52" s="85">
        <v>1398913.8251199999</v>
      </c>
      <c r="X52" s="85">
        <v>266857.90383800003</v>
      </c>
      <c r="Y52" s="84">
        <v>289418.44461000001</v>
      </c>
      <c r="Z52" s="85">
        <v>1381007.0608900001</v>
      </c>
      <c r="AA52" s="86">
        <v>264780.713904</v>
      </c>
      <c r="AB52" s="85">
        <v>160938.08742500001</v>
      </c>
      <c r="AC52" s="85">
        <v>1348944.0631299999</v>
      </c>
      <c r="AD52" s="85">
        <v>265534.00585399999</v>
      </c>
      <c r="AE52" s="84">
        <v>157804.24171</v>
      </c>
      <c r="AF52" s="85">
        <v>1331037.2989000001</v>
      </c>
      <c r="AG52" s="86">
        <v>263456.81592000002</v>
      </c>
      <c r="AH52" s="85">
        <v>216807.93557999999</v>
      </c>
      <c r="AI52" s="85">
        <v>917817.22259000002</v>
      </c>
      <c r="AJ52" s="85">
        <v>260792.30738400001</v>
      </c>
      <c r="AK52" s="84">
        <v>85193.732680000001</v>
      </c>
      <c r="AL52" s="85">
        <v>867847.46059999999</v>
      </c>
      <c r="AM52" s="86">
        <v>259468.4094</v>
      </c>
    </row>
    <row r="53" spans="1:39">
      <c r="A53" s="144"/>
      <c r="B53" s="103" t="s">
        <v>207</v>
      </c>
      <c r="C53" s="85">
        <v>7</v>
      </c>
      <c r="D53" s="85">
        <v>26</v>
      </c>
      <c r="E53" s="85">
        <v>13</v>
      </c>
      <c r="F53" s="85">
        <v>8</v>
      </c>
      <c r="G53" s="85">
        <v>700</v>
      </c>
      <c r="H53" s="85" t="s">
        <v>211</v>
      </c>
      <c r="I53" s="84">
        <v>85203.221160000001</v>
      </c>
      <c r="J53" s="85">
        <v>910651.35400000005</v>
      </c>
      <c r="K53" s="85">
        <v>220324.19990000001</v>
      </c>
      <c r="L53" s="85">
        <v>253738.6446</v>
      </c>
      <c r="M53" s="85">
        <v>72163.996710000007</v>
      </c>
      <c r="N53" s="85">
        <v>458938.53149999998</v>
      </c>
      <c r="O53" s="85">
        <v>37365.94139</v>
      </c>
      <c r="P53" s="85">
        <v>3112.472272</v>
      </c>
      <c r="Q53" s="85">
        <v>17742.241099999999</v>
      </c>
      <c r="R53" s="85">
        <v>2057.9672390000001</v>
      </c>
      <c r="S53" s="85">
        <v>155424.13339999999</v>
      </c>
      <c r="T53" s="85">
        <v>63137.520069999999</v>
      </c>
      <c r="U53" s="86">
        <v>1738.4655049999999</v>
      </c>
      <c r="V53" s="85">
        <v>315903.82354200003</v>
      </c>
      <c r="W53" s="85">
        <v>1450469.6466699999</v>
      </c>
      <c r="X53" s="85">
        <v>261486.57403399999</v>
      </c>
      <c r="Y53" s="84">
        <v>312791.35126999998</v>
      </c>
      <c r="Z53" s="85">
        <v>1432727.4055699999</v>
      </c>
      <c r="AA53" s="86">
        <v>259428.606795</v>
      </c>
      <c r="AB53" s="85">
        <v>160479.69014200001</v>
      </c>
      <c r="AC53" s="85">
        <v>1387332.1266000001</v>
      </c>
      <c r="AD53" s="85">
        <v>259748.10852899999</v>
      </c>
      <c r="AE53" s="84">
        <v>157367.21786999999</v>
      </c>
      <c r="AF53" s="85">
        <v>1369589.8855000001</v>
      </c>
      <c r="AG53" s="86">
        <v>257690.14129</v>
      </c>
      <c r="AH53" s="85">
        <v>240627.35456000001</v>
      </c>
      <c r="AI53" s="85">
        <v>973788.87407000002</v>
      </c>
      <c r="AJ53" s="85">
        <v>255477.110105</v>
      </c>
      <c r="AK53" s="84">
        <v>85203.221160000001</v>
      </c>
      <c r="AL53" s="85">
        <v>910651.35400000005</v>
      </c>
      <c r="AM53" s="86">
        <v>253738.6446</v>
      </c>
    </row>
    <row r="54" spans="1:39">
      <c r="A54" s="144"/>
      <c r="B54" s="103" t="s">
        <v>207</v>
      </c>
      <c r="C54" s="85">
        <v>7</v>
      </c>
      <c r="D54" s="85">
        <v>26</v>
      </c>
      <c r="E54" s="85">
        <v>13</v>
      </c>
      <c r="F54" s="85">
        <v>8</v>
      </c>
      <c r="G54" s="85">
        <v>750</v>
      </c>
      <c r="H54" s="85" t="s">
        <v>211</v>
      </c>
      <c r="I54" s="84">
        <v>85213.494070000001</v>
      </c>
      <c r="J54" s="85">
        <v>956832.66579999996</v>
      </c>
      <c r="K54" s="85">
        <v>216448.18419999999</v>
      </c>
      <c r="L54" s="85">
        <v>249371.6219</v>
      </c>
      <c r="M54" s="85">
        <v>71455.139089999997</v>
      </c>
      <c r="N54" s="85">
        <v>452313.7058</v>
      </c>
      <c r="O54" s="85">
        <v>36812.877950000002</v>
      </c>
      <c r="P54" s="85">
        <v>3079.6196359999999</v>
      </c>
      <c r="Q54" s="85">
        <v>17495.13507</v>
      </c>
      <c r="R54" s="85">
        <v>2026.718247</v>
      </c>
      <c r="S54" s="85">
        <v>177655.4283</v>
      </c>
      <c r="T54" s="85">
        <v>76284.999200000006</v>
      </c>
      <c r="U54" s="86">
        <v>2178.1988740000002</v>
      </c>
      <c r="V54" s="85">
        <v>337403.68109600001</v>
      </c>
      <c r="W54" s="85">
        <v>1502926.50587</v>
      </c>
      <c r="X54" s="85">
        <v>257465.97927099999</v>
      </c>
      <c r="Y54" s="84">
        <v>334324.06146</v>
      </c>
      <c r="Z54" s="85">
        <v>1485431.3707999999</v>
      </c>
      <c r="AA54" s="86">
        <v>255439.26102399899</v>
      </c>
      <c r="AB54" s="85">
        <v>159748.25279599999</v>
      </c>
      <c r="AC54" s="85">
        <v>1426641.50667</v>
      </c>
      <c r="AD54" s="85">
        <v>255287.78039699999</v>
      </c>
      <c r="AE54" s="84">
        <v>156668.63316</v>
      </c>
      <c r="AF54" s="85">
        <v>1409146.3716</v>
      </c>
      <c r="AG54" s="86">
        <v>253261.06214999899</v>
      </c>
      <c r="AH54" s="85">
        <v>262868.92236999999</v>
      </c>
      <c r="AI54" s="85">
        <v>1033117.66499999</v>
      </c>
      <c r="AJ54" s="85">
        <v>251549.82077399999</v>
      </c>
      <c r="AK54" s="84">
        <v>85213.494070000001</v>
      </c>
      <c r="AL54" s="85">
        <v>956832.66579999996</v>
      </c>
      <c r="AM54" s="86">
        <v>249371.6219</v>
      </c>
    </row>
    <row r="55" spans="1:39">
      <c r="A55" s="144"/>
      <c r="B55" s="103" t="s">
        <v>207</v>
      </c>
      <c r="C55" s="85">
        <v>7</v>
      </c>
      <c r="D55" s="85">
        <v>26</v>
      </c>
      <c r="E55" s="85">
        <v>13</v>
      </c>
      <c r="F55" s="85">
        <v>8</v>
      </c>
      <c r="G55" s="85">
        <v>800</v>
      </c>
      <c r="H55" s="85" t="s">
        <v>211</v>
      </c>
      <c r="I55" s="84">
        <v>85224.197310000003</v>
      </c>
      <c r="J55" s="85">
        <v>1006110.3419999999</v>
      </c>
      <c r="K55" s="85">
        <v>213687.24600000001</v>
      </c>
      <c r="L55" s="85">
        <v>246015.1434</v>
      </c>
      <c r="M55" s="85">
        <v>70596.433900000004</v>
      </c>
      <c r="N55" s="85">
        <v>444178.37579999998</v>
      </c>
      <c r="O55" s="85">
        <v>36148.295250000003</v>
      </c>
      <c r="P55" s="85">
        <v>3038.2970660000001</v>
      </c>
      <c r="Q55" s="85">
        <v>17177.099750000001</v>
      </c>
      <c r="R55" s="85">
        <v>1990.389189</v>
      </c>
      <c r="S55" s="85">
        <v>198776.36790000001</v>
      </c>
      <c r="T55" s="85">
        <v>89604.011039999998</v>
      </c>
      <c r="U55" s="86">
        <v>2623.565638</v>
      </c>
      <c r="V55" s="85">
        <v>357635.29617599997</v>
      </c>
      <c r="W55" s="85">
        <v>1557069.82859</v>
      </c>
      <c r="X55" s="85">
        <v>254449.49607699999</v>
      </c>
      <c r="Y55" s="84">
        <v>354596.99910999998</v>
      </c>
      <c r="Z55" s="85">
        <v>1539892.72884</v>
      </c>
      <c r="AA55" s="86">
        <v>252459.10688800001</v>
      </c>
      <c r="AB55" s="85">
        <v>158858.92827599999</v>
      </c>
      <c r="AC55" s="85">
        <v>1467465.81755</v>
      </c>
      <c r="AD55" s="85">
        <v>251825.93043899999</v>
      </c>
      <c r="AE55" s="84">
        <v>155820.63120999999</v>
      </c>
      <c r="AF55" s="85">
        <v>1450288.7178</v>
      </c>
      <c r="AG55" s="86">
        <v>249835.54125000001</v>
      </c>
      <c r="AH55" s="85">
        <v>284000.56520999997</v>
      </c>
      <c r="AI55" s="85">
        <v>1095714.35304</v>
      </c>
      <c r="AJ55" s="85">
        <v>248638.709038</v>
      </c>
      <c r="AK55" s="84">
        <v>85224.197310000003</v>
      </c>
      <c r="AL55" s="85">
        <v>1006110.3419999999</v>
      </c>
      <c r="AM55" s="86">
        <v>246015.1434</v>
      </c>
    </row>
    <row r="56" spans="1:39">
      <c r="A56" s="144"/>
      <c r="B56" s="103" t="s">
        <v>207</v>
      </c>
      <c r="C56" s="85">
        <v>7</v>
      </c>
      <c r="D56" s="85">
        <v>26</v>
      </c>
      <c r="E56" s="85">
        <v>13</v>
      </c>
      <c r="F56" s="85">
        <v>8</v>
      </c>
      <c r="G56" s="85">
        <v>850</v>
      </c>
      <c r="H56" s="85" t="s">
        <v>211</v>
      </c>
      <c r="I56" s="84">
        <v>85234.909239999994</v>
      </c>
      <c r="J56" s="85">
        <v>1058241.2080000001</v>
      </c>
      <c r="K56" s="85">
        <v>211718.21799999999</v>
      </c>
      <c r="L56" s="85">
        <v>243395.4222</v>
      </c>
      <c r="M56" s="85">
        <v>69650.922099999996</v>
      </c>
      <c r="N56" s="85">
        <v>435312.44130000001</v>
      </c>
      <c r="O56" s="85">
        <v>35420.678469999999</v>
      </c>
      <c r="P56" s="85">
        <v>2993.283273</v>
      </c>
      <c r="Q56" s="85">
        <v>16833.95189</v>
      </c>
      <c r="R56" s="85">
        <v>1950.319962</v>
      </c>
      <c r="S56" s="85">
        <v>219056.8462</v>
      </c>
      <c r="T56" s="85">
        <v>103070.3582</v>
      </c>
      <c r="U56" s="86">
        <v>3085.6039000000001</v>
      </c>
      <c r="V56" s="85">
        <v>376935.96081299998</v>
      </c>
      <c r="W56" s="85">
        <v>1613457.95939</v>
      </c>
      <c r="X56" s="85">
        <v>252174.82033199901</v>
      </c>
      <c r="Y56" s="84">
        <v>373942.67753999901</v>
      </c>
      <c r="Z56" s="85">
        <v>1596624.0075000001</v>
      </c>
      <c r="AA56" s="86">
        <v>250224.500369999</v>
      </c>
      <c r="AB56" s="85">
        <v>157879.11461299899</v>
      </c>
      <c r="AC56" s="85">
        <v>1510387.6011900001</v>
      </c>
      <c r="AD56" s="85">
        <v>249089.21643199999</v>
      </c>
      <c r="AE56" s="84">
        <v>154885.83133999899</v>
      </c>
      <c r="AF56" s="85">
        <v>1493553.6492999999</v>
      </c>
      <c r="AG56" s="86">
        <v>247138.89646999899</v>
      </c>
      <c r="AH56" s="85">
        <v>304291.75543999998</v>
      </c>
      <c r="AI56" s="85">
        <v>1161311.5662</v>
      </c>
      <c r="AJ56" s="85">
        <v>246481.02609999999</v>
      </c>
      <c r="AK56" s="84">
        <v>85234.909239999994</v>
      </c>
      <c r="AL56" s="85">
        <v>1058241.2080000001</v>
      </c>
      <c r="AM56" s="86">
        <v>243395.4222</v>
      </c>
    </row>
    <row r="57" spans="1:39">
      <c r="A57" s="144"/>
      <c r="B57" s="103" t="s">
        <v>207</v>
      </c>
      <c r="C57" s="85">
        <v>7</v>
      </c>
      <c r="D57" s="85">
        <v>26</v>
      </c>
      <c r="E57" s="85">
        <v>13</v>
      </c>
      <c r="F57" s="85">
        <v>8</v>
      </c>
      <c r="G57" s="85">
        <v>900</v>
      </c>
      <c r="H57" s="85" t="s">
        <v>211</v>
      </c>
      <c r="I57" s="84">
        <v>85246.068379999997</v>
      </c>
      <c r="J57" s="85">
        <v>1113029.129</v>
      </c>
      <c r="K57" s="85">
        <v>210342.00649999999</v>
      </c>
      <c r="L57" s="85">
        <v>241348.71489999999</v>
      </c>
      <c r="M57" s="85">
        <v>68670.001550000001</v>
      </c>
      <c r="N57" s="85">
        <v>426175.42950000003</v>
      </c>
      <c r="O57" s="85">
        <v>34670.932059999999</v>
      </c>
      <c r="P57" s="85">
        <v>2946.6899389999999</v>
      </c>
      <c r="Q57" s="85">
        <v>16480.28746</v>
      </c>
      <c r="R57" s="85">
        <v>1909.03487</v>
      </c>
      <c r="S57" s="85">
        <v>238693.1716</v>
      </c>
      <c r="T57" s="85">
        <v>116735.02280000001</v>
      </c>
      <c r="U57" s="86">
        <v>3561.0937130000002</v>
      </c>
      <c r="V57" s="85">
        <v>395555.931469</v>
      </c>
      <c r="W57" s="85">
        <v>1672419.86876</v>
      </c>
      <c r="X57" s="85">
        <v>250483.06714299999</v>
      </c>
      <c r="Y57" s="84">
        <v>392609.24153</v>
      </c>
      <c r="Z57" s="85">
        <v>1655939.5813</v>
      </c>
      <c r="AA57" s="86">
        <v>248574.03227299999</v>
      </c>
      <c r="AB57" s="85">
        <v>156862.759869</v>
      </c>
      <c r="AC57" s="85">
        <v>1555684.8459600001</v>
      </c>
      <c r="AD57" s="85">
        <v>246921.97342999899</v>
      </c>
      <c r="AE57" s="84">
        <v>153916.06993</v>
      </c>
      <c r="AF57" s="85">
        <v>1539204.5585</v>
      </c>
      <c r="AG57" s="86">
        <v>245012.93855999899</v>
      </c>
      <c r="AH57" s="85">
        <v>323939.23998000001</v>
      </c>
      <c r="AI57" s="85">
        <v>1229764.1517999901</v>
      </c>
      <c r="AJ57" s="85">
        <v>244909.808613</v>
      </c>
      <c r="AK57" s="84">
        <v>85246.068379999997</v>
      </c>
      <c r="AL57" s="85">
        <v>1113029.129</v>
      </c>
      <c r="AM57" s="86">
        <v>241348.71489999999</v>
      </c>
    </row>
    <row r="58" spans="1:39">
      <c r="A58" s="144"/>
      <c r="B58" s="103" t="s">
        <v>207</v>
      </c>
      <c r="C58" s="85">
        <v>7</v>
      </c>
      <c r="D58" s="85">
        <v>26</v>
      </c>
      <c r="E58" s="85">
        <v>13</v>
      </c>
      <c r="F58" s="85">
        <v>8</v>
      </c>
      <c r="G58" s="85">
        <v>950</v>
      </c>
      <c r="H58" s="85" t="s">
        <v>211</v>
      </c>
      <c r="I58" s="84">
        <v>85258.029139999999</v>
      </c>
      <c r="J58" s="85">
        <v>1170311.4180000001</v>
      </c>
      <c r="K58" s="85">
        <v>209413.72589999999</v>
      </c>
      <c r="L58" s="85">
        <v>239752.80669999999</v>
      </c>
      <c r="M58" s="85">
        <v>67686.387539999996</v>
      </c>
      <c r="N58" s="85">
        <v>417076.27730000002</v>
      </c>
      <c r="O58" s="85">
        <v>33924.40221</v>
      </c>
      <c r="P58" s="85">
        <v>2900.0788560000001</v>
      </c>
      <c r="Q58" s="85">
        <v>16128.07444</v>
      </c>
      <c r="R58" s="85">
        <v>1867.928776</v>
      </c>
      <c r="S58" s="85">
        <v>257816.42370000001</v>
      </c>
      <c r="T58" s="85">
        <v>130617.7657</v>
      </c>
      <c r="U58" s="86">
        <v>4050.1426540000002</v>
      </c>
      <c r="V58" s="85">
        <v>413660.91923599999</v>
      </c>
      <c r="W58" s="85">
        <v>1734133.53544</v>
      </c>
      <c r="X58" s="85">
        <v>249256.19953999901</v>
      </c>
      <c r="Y58" s="84">
        <v>410760.84038000001</v>
      </c>
      <c r="Z58" s="85">
        <v>1718005.4609999999</v>
      </c>
      <c r="AA58" s="86">
        <v>247388.27076399999</v>
      </c>
      <c r="AB58" s="85">
        <v>155844.495536</v>
      </c>
      <c r="AC58" s="85">
        <v>1603515.7697399999</v>
      </c>
      <c r="AD58" s="85">
        <v>245206.05688599899</v>
      </c>
      <c r="AE58" s="84">
        <v>152944.41667999999</v>
      </c>
      <c r="AF58" s="85">
        <v>1587387.6953</v>
      </c>
      <c r="AG58" s="86">
        <v>243338.12810999999</v>
      </c>
      <c r="AH58" s="85">
        <v>343074.45283999998</v>
      </c>
      <c r="AI58" s="85">
        <v>1300929.1836999999</v>
      </c>
      <c r="AJ58" s="85">
        <v>243802.94935399899</v>
      </c>
      <c r="AK58" s="84">
        <v>85258.029139999999</v>
      </c>
      <c r="AL58" s="85">
        <v>1170311.4180000001</v>
      </c>
      <c r="AM58" s="86">
        <v>239752.80669999999</v>
      </c>
    </row>
    <row r="59" spans="1:39">
      <c r="A59" s="144"/>
      <c r="B59" s="103" t="s">
        <v>207</v>
      </c>
      <c r="C59" s="85">
        <v>7</v>
      </c>
      <c r="D59" s="85">
        <v>26</v>
      </c>
      <c r="E59" s="85">
        <v>13</v>
      </c>
      <c r="F59" s="85">
        <v>8</v>
      </c>
      <c r="G59" s="85">
        <v>1000</v>
      </c>
      <c r="H59" s="85" t="s">
        <v>211</v>
      </c>
      <c r="I59" s="84">
        <v>85269.950459999993</v>
      </c>
      <c r="J59" s="85">
        <v>1229945.953</v>
      </c>
      <c r="K59" s="85">
        <v>208771.01850000001</v>
      </c>
      <c r="L59" s="85">
        <v>238454.97949999999</v>
      </c>
      <c r="M59" s="85">
        <v>66714.314480000001</v>
      </c>
      <c r="N59" s="85">
        <v>408146.4546</v>
      </c>
      <c r="O59" s="85">
        <v>33191.86292</v>
      </c>
      <c r="P59" s="85">
        <v>2854.124644</v>
      </c>
      <c r="Q59" s="85">
        <v>15782.413909999999</v>
      </c>
      <c r="R59" s="85">
        <v>1827.5938799999999</v>
      </c>
      <c r="S59" s="85">
        <v>276531.87890000001</v>
      </c>
      <c r="T59" s="85">
        <v>144760.19889999999</v>
      </c>
      <c r="U59" s="86">
        <v>4550.3516650000001</v>
      </c>
      <c r="V59" s="85">
        <v>431370.268484</v>
      </c>
      <c r="W59" s="85">
        <v>1798635.0204099901</v>
      </c>
      <c r="X59" s="85">
        <v>248340.82696499999</v>
      </c>
      <c r="Y59" s="84">
        <v>428516.14383999998</v>
      </c>
      <c r="Z59" s="85">
        <v>1782852.6065</v>
      </c>
      <c r="AA59" s="86">
        <v>246513.233084999</v>
      </c>
      <c r="AB59" s="85">
        <v>154838.38958399999</v>
      </c>
      <c r="AC59" s="85">
        <v>1653874.8215099999</v>
      </c>
      <c r="AD59" s="85">
        <v>243790.47529999999</v>
      </c>
      <c r="AE59" s="84">
        <v>151984.26493999999</v>
      </c>
      <c r="AF59" s="85">
        <v>1638092.4076</v>
      </c>
      <c r="AG59" s="86">
        <v>241962.88141999999</v>
      </c>
      <c r="AH59" s="85">
        <v>361801.82935999997</v>
      </c>
      <c r="AI59" s="85">
        <v>1374706.1518999999</v>
      </c>
      <c r="AJ59" s="85">
        <v>243005.33116499899</v>
      </c>
      <c r="AK59" s="84">
        <v>85269.950459999993</v>
      </c>
      <c r="AL59" s="85">
        <v>1229945.953</v>
      </c>
      <c r="AM59" s="86">
        <v>238454.97949999999</v>
      </c>
    </row>
    <row r="60" spans="1:39">
      <c r="A60" s="144"/>
      <c r="B60" s="103" t="s">
        <v>207</v>
      </c>
      <c r="C60" s="85">
        <v>7</v>
      </c>
      <c r="D60" s="85">
        <v>26</v>
      </c>
      <c r="E60" s="85">
        <v>13</v>
      </c>
      <c r="F60" s="85">
        <v>8</v>
      </c>
      <c r="G60" s="85">
        <v>1050</v>
      </c>
      <c r="H60" s="85" t="s">
        <v>211</v>
      </c>
      <c r="I60" s="84">
        <v>85283.826069999996</v>
      </c>
      <c r="J60" s="85">
        <v>1291835.6540000001</v>
      </c>
      <c r="K60" s="85">
        <v>208419.2715</v>
      </c>
      <c r="L60" s="85">
        <v>237475.61069999999</v>
      </c>
      <c r="M60" s="85">
        <v>65776.456760000001</v>
      </c>
      <c r="N60" s="85">
        <v>399590.31430000003</v>
      </c>
      <c r="O60" s="85">
        <v>32490.07775</v>
      </c>
      <c r="P60" s="85">
        <v>2809.8911389999998</v>
      </c>
      <c r="Q60" s="85">
        <v>15451.209650000001</v>
      </c>
      <c r="R60" s="85">
        <v>1788.9537379999999</v>
      </c>
      <c r="S60" s="85">
        <v>294901.17550000001</v>
      </c>
      <c r="T60" s="85">
        <v>159202.71590000001</v>
      </c>
      <c r="U60" s="86">
        <v>5057.6038699999999</v>
      </c>
      <c r="V60" s="85">
        <v>448771.34946900001</v>
      </c>
      <c r="W60" s="85">
        <v>1866079.8938500001</v>
      </c>
      <c r="X60" s="85">
        <v>247755.906858</v>
      </c>
      <c r="Y60" s="84">
        <v>445961.45832999999</v>
      </c>
      <c r="Z60" s="85">
        <v>1850628.6842</v>
      </c>
      <c r="AA60" s="86">
        <v>245966.95311999999</v>
      </c>
      <c r="AB60" s="85">
        <v>153870.173969</v>
      </c>
      <c r="AC60" s="85">
        <v>1706877.1779499999</v>
      </c>
      <c r="AD60" s="85">
        <v>242698.30298800001</v>
      </c>
      <c r="AE60" s="84">
        <v>151060.28282999899</v>
      </c>
      <c r="AF60" s="85">
        <v>1691425.9683000001</v>
      </c>
      <c r="AG60" s="86">
        <v>240909.34925</v>
      </c>
      <c r="AH60" s="85">
        <v>380185.00157000002</v>
      </c>
      <c r="AI60" s="85">
        <v>1451038.3699</v>
      </c>
      <c r="AJ60" s="85">
        <v>242533.21456999899</v>
      </c>
      <c r="AK60" s="84">
        <v>85283.826069999996</v>
      </c>
      <c r="AL60" s="85">
        <v>1291835.6540000001</v>
      </c>
      <c r="AM60" s="86">
        <v>237475.61069999999</v>
      </c>
    </row>
    <row r="61" spans="1:39">
      <c r="A61" s="144"/>
      <c r="B61" s="103" t="s">
        <v>207</v>
      </c>
      <c r="C61" s="85">
        <v>7</v>
      </c>
      <c r="D61" s="85">
        <v>26</v>
      </c>
      <c r="E61" s="85">
        <v>13</v>
      </c>
      <c r="F61" s="85">
        <v>8</v>
      </c>
      <c r="G61" s="85">
        <v>1100</v>
      </c>
      <c r="H61" s="85" t="s">
        <v>211</v>
      </c>
      <c r="I61" s="84">
        <v>85297.920970000006</v>
      </c>
      <c r="J61" s="85">
        <v>1355875.9380000001</v>
      </c>
      <c r="K61" s="85">
        <v>208198.2096</v>
      </c>
      <c r="L61" s="85">
        <v>236651.13440000001</v>
      </c>
      <c r="M61" s="85">
        <v>64868.509669999999</v>
      </c>
      <c r="N61" s="85">
        <v>391363.22979999997</v>
      </c>
      <c r="O61" s="85">
        <v>31815.35974</v>
      </c>
      <c r="P61" s="85">
        <v>2767.1671059999999</v>
      </c>
      <c r="Q61" s="85">
        <v>15132.752560000001</v>
      </c>
      <c r="R61" s="85">
        <v>1751.803682</v>
      </c>
      <c r="S61" s="85">
        <v>312982.16749999998</v>
      </c>
      <c r="T61" s="85">
        <v>173825.6115</v>
      </c>
      <c r="U61" s="86">
        <v>5586.1527830000005</v>
      </c>
      <c r="V61" s="85">
        <v>465915.76524600002</v>
      </c>
      <c r="W61" s="85">
        <v>1936197.53186</v>
      </c>
      <c r="X61" s="85">
        <v>247351.52580499899</v>
      </c>
      <c r="Y61" s="84">
        <v>463148.59814000002</v>
      </c>
      <c r="Z61" s="85">
        <v>1921064.7793000001</v>
      </c>
      <c r="AA61" s="86">
        <v>245599.722122999</v>
      </c>
      <c r="AB61" s="85">
        <v>152933.59774600001</v>
      </c>
      <c r="AC61" s="85">
        <v>1762371.9203599901</v>
      </c>
      <c r="AD61" s="85">
        <v>241765.373021999</v>
      </c>
      <c r="AE61" s="84">
        <v>150166.43064000001</v>
      </c>
      <c r="AF61" s="85">
        <v>1747239.1677999999</v>
      </c>
      <c r="AG61" s="86">
        <v>240013.56933999999</v>
      </c>
      <c r="AH61" s="85">
        <v>398280.08846999903</v>
      </c>
      <c r="AI61" s="85">
        <v>1529701.5495</v>
      </c>
      <c r="AJ61" s="85">
        <v>242237.28718300001</v>
      </c>
      <c r="AK61" s="84">
        <v>85297.920970000006</v>
      </c>
      <c r="AL61" s="85">
        <v>1355875.9380000001</v>
      </c>
      <c r="AM61" s="86">
        <v>236651.13440000001</v>
      </c>
    </row>
    <row r="62" spans="1:39">
      <c r="A62" s="144"/>
      <c r="B62" s="103" t="s">
        <v>207</v>
      </c>
      <c r="C62" s="85">
        <v>7</v>
      </c>
      <c r="D62" s="85">
        <v>26</v>
      </c>
      <c r="E62" s="85">
        <v>13</v>
      </c>
      <c r="F62" s="85">
        <v>8</v>
      </c>
      <c r="G62" s="85">
        <v>1150</v>
      </c>
      <c r="H62" s="85" t="s">
        <v>211</v>
      </c>
      <c r="I62" s="84">
        <v>85313.128060000003</v>
      </c>
      <c r="J62" s="85">
        <v>1421995.8570000001</v>
      </c>
      <c r="K62" s="85">
        <v>208085.60019999999</v>
      </c>
      <c r="L62" s="85">
        <v>235963.28580000001</v>
      </c>
      <c r="M62" s="85">
        <v>63997.079169999997</v>
      </c>
      <c r="N62" s="85">
        <v>383519.34279999998</v>
      </c>
      <c r="O62" s="85">
        <v>31172.14832</v>
      </c>
      <c r="P62" s="85">
        <v>2726.2522829999998</v>
      </c>
      <c r="Q62" s="85">
        <v>14829.130279999999</v>
      </c>
      <c r="R62" s="85">
        <v>1716.388792</v>
      </c>
      <c r="S62" s="85">
        <v>330826.19300000003</v>
      </c>
      <c r="T62" s="85">
        <v>188724.77770000001</v>
      </c>
      <c r="U62" s="86">
        <v>6126.7358679999998</v>
      </c>
      <c r="V62" s="85">
        <v>482862.65251300001</v>
      </c>
      <c r="W62" s="85">
        <v>2009069.10778</v>
      </c>
      <c r="X62" s="85">
        <v>247100.87318</v>
      </c>
      <c r="Y62" s="84">
        <v>480136.40023000003</v>
      </c>
      <c r="Z62" s="85">
        <v>1994239.9775</v>
      </c>
      <c r="AA62" s="86">
        <v>245384.48438799899</v>
      </c>
      <c r="AB62" s="85">
        <v>152036.45951300001</v>
      </c>
      <c r="AC62" s="85">
        <v>1820344.33008</v>
      </c>
      <c r="AD62" s="85">
        <v>240974.13731200001</v>
      </c>
      <c r="AE62" s="84">
        <v>149310.20723</v>
      </c>
      <c r="AF62" s="85">
        <v>1805515.1998000001</v>
      </c>
      <c r="AG62" s="86">
        <v>239257.74851999999</v>
      </c>
      <c r="AH62" s="85">
        <v>416139.32105999999</v>
      </c>
      <c r="AI62" s="85">
        <v>1610720.6347000001</v>
      </c>
      <c r="AJ62" s="85">
        <v>242090.021668</v>
      </c>
      <c r="AK62" s="84">
        <v>85313.128060000003</v>
      </c>
      <c r="AL62" s="85">
        <v>1421995.8570000001</v>
      </c>
      <c r="AM62" s="86">
        <v>235963.28580000001</v>
      </c>
    </row>
    <row r="63" spans="1:39" ht="18" thickBot="1">
      <c r="A63" s="144"/>
      <c r="B63" s="104" t="s">
        <v>207</v>
      </c>
      <c r="C63" s="91">
        <v>7</v>
      </c>
      <c r="D63" s="91">
        <v>26</v>
      </c>
      <c r="E63" s="91">
        <v>13</v>
      </c>
      <c r="F63" s="91">
        <v>8</v>
      </c>
      <c r="G63" s="91">
        <v>1200</v>
      </c>
      <c r="H63" s="91" t="s">
        <v>211</v>
      </c>
      <c r="I63" s="90">
        <v>85331.390910000002</v>
      </c>
      <c r="J63" s="91">
        <v>1490140.415</v>
      </c>
      <c r="K63" s="91">
        <v>208109.1997</v>
      </c>
      <c r="L63" s="91">
        <v>235444.9039</v>
      </c>
      <c r="M63" s="91">
        <v>63170.634740000001</v>
      </c>
      <c r="N63" s="91">
        <v>376128.07270000002</v>
      </c>
      <c r="O63" s="91">
        <v>30566.12686</v>
      </c>
      <c r="P63" s="91">
        <v>2687.5317799999998</v>
      </c>
      <c r="Q63" s="91">
        <v>14543.027969999999</v>
      </c>
      <c r="R63" s="91">
        <v>1683.0220710000001</v>
      </c>
      <c r="S63" s="91">
        <v>348476.50650000002</v>
      </c>
      <c r="T63" s="91">
        <v>203887.10070000001</v>
      </c>
      <c r="U63" s="92">
        <v>6682.5361629999998</v>
      </c>
      <c r="V63" s="91">
        <v>499666.06393</v>
      </c>
      <c r="W63" s="91">
        <v>2084698.6163699999</v>
      </c>
      <c r="X63" s="91">
        <v>247040.88479400001</v>
      </c>
      <c r="Y63" s="90">
        <v>496978.53214999998</v>
      </c>
      <c r="Z63" s="91">
        <v>2070155.5884</v>
      </c>
      <c r="AA63" s="92">
        <v>245357.862723</v>
      </c>
      <c r="AB63" s="91">
        <v>151189.55742999999</v>
      </c>
      <c r="AC63" s="91">
        <v>1880811.5156699901</v>
      </c>
      <c r="AD63" s="91">
        <v>240358.348631</v>
      </c>
      <c r="AE63" s="90">
        <v>148502.02565</v>
      </c>
      <c r="AF63" s="91">
        <v>1866268.4876999999</v>
      </c>
      <c r="AG63" s="92">
        <v>238675.32655999999</v>
      </c>
      <c r="AH63" s="91">
        <v>433807.89740999998</v>
      </c>
      <c r="AI63" s="91">
        <v>1694027.5157000001</v>
      </c>
      <c r="AJ63" s="91">
        <v>242127.44006299999</v>
      </c>
      <c r="AK63" s="90">
        <v>85331.390910000002</v>
      </c>
      <c r="AL63" s="91">
        <v>1490140.415</v>
      </c>
      <c r="AM63" s="92">
        <v>235444.9039</v>
      </c>
    </row>
    <row r="64" spans="1:39">
      <c r="B64" s="31" t="s">
        <v>208</v>
      </c>
      <c r="C64">
        <v>86</v>
      </c>
      <c r="D64">
        <v>170</v>
      </c>
      <c r="E64">
        <v>66</v>
      </c>
      <c r="F64">
        <v>66</v>
      </c>
      <c r="G64">
        <v>500</v>
      </c>
      <c r="H64" t="s">
        <v>210</v>
      </c>
      <c r="I64" s="22">
        <v>355623.995</v>
      </c>
      <c r="J64">
        <v>2729504.997</v>
      </c>
      <c r="K64">
        <v>1167335.0870000001</v>
      </c>
      <c r="L64">
        <v>1354902.5430000001</v>
      </c>
      <c r="M64">
        <v>229953.06959999999</v>
      </c>
      <c r="N64">
        <v>1292515.781</v>
      </c>
      <c r="O64">
        <v>145898.81299999999</v>
      </c>
      <c r="P64">
        <v>12153.49272</v>
      </c>
      <c r="Q64">
        <v>50356.65681</v>
      </c>
      <c r="R64">
        <v>11547.2945</v>
      </c>
      <c r="S64">
        <v>108151.78260000001</v>
      </c>
      <c r="T64">
        <v>27461.969099999998</v>
      </c>
      <c r="U64" s="23">
        <v>951.77159229999995</v>
      </c>
      <c r="V64">
        <v>705882.33991999901</v>
      </c>
      <c r="W64">
        <v>4099839.4039099999</v>
      </c>
      <c r="X64">
        <v>1325732.9660922999</v>
      </c>
      <c r="Y64" s="22">
        <v>693728.84719999996</v>
      </c>
      <c r="Z64">
        <v>4049482.7470999998</v>
      </c>
      <c r="AA64" s="23">
        <v>1314185.6715923001</v>
      </c>
      <c r="AB64">
        <v>597730.55731999897</v>
      </c>
      <c r="AC64">
        <v>4072377.43481</v>
      </c>
      <c r="AD64">
        <v>1324781.1945</v>
      </c>
      <c r="AE64" s="22">
        <v>585577.06459999899</v>
      </c>
      <c r="AF64">
        <v>4022020.7779999999</v>
      </c>
      <c r="AG64" s="23">
        <v>1313233.8999999999</v>
      </c>
      <c r="AH64">
        <v>463775.77759999997</v>
      </c>
      <c r="AI64">
        <v>2756966.9660999998</v>
      </c>
      <c r="AJ64">
        <v>1355854.3145923</v>
      </c>
      <c r="AK64" s="22">
        <v>355623.995</v>
      </c>
      <c r="AL64">
        <v>2729504.997</v>
      </c>
      <c r="AM64" s="23">
        <v>1354902.5430000001</v>
      </c>
    </row>
    <row r="65" spans="2:39">
      <c r="B65" s="31" t="s">
        <v>208</v>
      </c>
      <c r="C65">
        <v>86</v>
      </c>
      <c r="D65">
        <v>170</v>
      </c>
      <c r="E65">
        <v>66</v>
      </c>
      <c r="F65">
        <v>66</v>
      </c>
      <c r="G65">
        <v>550</v>
      </c>
      <c r="H65" t="s">
        <v>210</v>
      </c>
      <c r="I65" s="22">
        <v>355675.56670000002</v>
      </c>
      <c r="J65">
        <v>2768545.4040000001</v>
      </c>
      <c r="K65">
        <v>1248701.7309999999</v>
      </c>
      <c r="L65">
        <v>1457052.1370000001</v>
      </c>
      <c r="M65">
        <v>247147.6741</v>
      </c>
      <c r="N65">
        <v>1434398.943</v>
      </c>
      <c r="O65">
        <v>162068.3345</v>
      </c>
      <c r="P65">
        <v>13356.25287</v>
      </c>
      <c r="Q65">
        <v>55906.293859999998</v>
      </c>
      <c r="R65">
        <v>12828.057640000001</v>
      </c>
      <c r="S65">
        <v>243793.17730000001</v>
      </c>
      <c r="T65">
        <v>79197.372810000001</v>
      </c>
      <c r="U65" s="23">
        <v>3675.983776</v>
      </c>
      <c r="V65">
        <v>859972.67096999998</v>
      </c>
      <c r="W65">
        <v>4338048.01366999</v>
      </c>
      <c r="X65">
        <v>1427274.1069159999</v>
      </c>
      <c r="Y65" s="22">
        <v>846616.41810000001</v>
      </c>
      <c r="Z65">
        <v>4282141.7198099997</v>
      </c>
      <c r="AA65" s="23">
        <v>1414446.0492759999</v>
      </c>
      <c r="AB65">
        <v>616179.49367</v>
      </c>
      <c r="AC65">
        <v>4258850.6408599997</v>
      </c>
      <c r="AD65">
        <v>1423598.12314</v>
      </c>
      <c r="AE65" s="22">
        <v>602823.24080000003</v>
      </c>
      <c r="AF65">
        <v>4202944.3470000001</v>
      </c>
      <c r="AG65" s="23">
        <v>1410770.0655</v>
      </c>
      <c r="AH65">
        <v>599468.74399999995</v>
      </c>
      <c r="AI65">
        <v>2847742.7768100002</v>
      </c>
      <c r="AJ65">
        <v>1460728.120776</v>
      </c>
      <c r="AK65" s="22">
        <v>355675.56670000002</v>
      </c>
      <c r="AL65">
        <v>2768545.4040000001</v>
      </c>
      <c r="AM65" s="23">
        <v>1457052.1370000001</v>
      </c>
    </row>
    <row r="66" spans="2:39">
      <c r="B66" s="31" t="s">
        <v>208</v>
      </c>
      <c r="C66">
        <v>86</v>
      </c>
      <c r="D66">
        <v>170</v>
      </c>
      <c r="E66">
        <v>66</v>
      </c>
      <c r="F66">
        <v>66</v>
      </c>
      <c r="G66">
        <v>600</v>
      </c>
      <c r="H66" t="s">
        <v>210</v>
      </c>
      <c r="I66" s="22">
        <v>355722.73550000001</v>
      </c>
      <c r="J66">
        <v>2925004.5819999999</v>
      </c>
      <c r="K66">
        <v>1348986.75</v>
      </c>
      <c r="L66">
        <v>1574260.63</v>
      </c>
      <c r="M66">
        <v>260810.07829999999</v>
      </c>
      <c r="N66">
        <v>1550017.267</v>
      </c>
      <c r="O66">
        <v>175223.3425</v>
      </c>
      <c r="P66">
        <v>14358.992039999999</v>
      </c>
      <c r="Q66">
        <v>60453.685729999997</v>
      </c>
      <c r="R66">
        <v>13866.703869999999</v>
      </c>
      <c r="S66">
        <v>343012.11989999999</v>
      </c>
      <c r="T66">
        <v>126224.95879999999</v>
      </c>
      <c r="U66" s="23">
        <v>6519.8772730000001</v>
      </c>
      <c r="V66">
        <v>973903.92573999998</v>
      </c>
      <c r="W66">
        <v>4661700.4935299996</v>
      </c>
      <c r="X66">
        <v>1544596.673643</v>
      </c>
      <c r="Y66" s="22">
        <v>959544.933699999</v>
      </c>
      <c r="Z66">
        <v>4601246.8077999996</v>
      </c>
      <c r="AA66" s="23">
        <v>1530729.9697730001</v>
      </c>
      <c r="AB66">
        <v>630891.80584000004</v>
      </c>
      <c r="AC66">
        <v>4535475.5347299902</v>
      </c>
      <c r="AD66">
        <v>1538076.7963700001</v>
      </c>
      <c r="AE66" s="22">
        <v>616532.8138</v>
      </c>
      <c r="AF66">
        <v>4475021.8489999902</v>
      </c>
      <c r="AG66" s="23">
        <v>1524210.0925</v>
      </c>
      <c r="AH66">
        <v>698734.8554</v>
      </c>
      <c r="AI66">
        <v>3051229.5408000001</v>
      </c>
      <c r="AJ66">
        <v>1580780.507273</v>
      </c>
      <c r="AK66" s="22">
        <v>355722.73550000001</v>
      </c>
      <c r="AL66">
        <v>2925004.5819999999</v>
      </c>
      <c r="AM66" s="23">
        <v>1574260.63</v>
      </c>
    </row>
    <row r="67" spans="2:39">
      <c r="B67" s="31" t="s">
        <v>208</v>
      </c>
      <c r="C67">
        <v>86</v>
      </c>
      <c r="D67">
        <v>170</v>
      </c>
      <c r="E67">
        <v>66</v>
      </c>
      <c r="F67">
        <v>66</v>
      </c>
      <c r="G67">
        <v>650</v>
      </c>
      <c r="H67" t="s">
        <v>210</v>
      </c>
      <c r="I67" s="22">
        <v>355770.80089999997</v>
      </c>
      <c r="J67">
        <v>3088093.2140000002</v>
      </c>
      <c r="K67">
        <v>1455401.023</v>
      </c>
      <c r="L67">
        <v>1693652.628</v>
      </c>
      <c r="M67">
        <v>271117.9656</v>
      </c>
      <c r="N67">
        <v>1638523.85</v>
      </c>
      <c r="O67">
        <v>185322.34479999999</v>
      </c>
      <c r="P67">
        <v>15140.83484</v>
      </c>
      <c r="Q67">
        <v>63919.626490000002</v>
      </c>
      <c r="R67">
        <v>14667.224399999999</v>
      </c>
      <c r="S67">
        <v>428369.73859999998</v>
      </c>
      <c r="T67">
        <v>172172.1813</v>
      </c>
      <c r="U67" s="23">
        <v>9443.609778</v>
      </c>
      <c r="V67">
        <v>1070399.3399399901</v>
      </c>
      <c r="W67">
        <v>4962708.8717900002</v>
      </c>
      <c r="X67">
        <v>1664834.2019780001</v>
      </c>
      <c r="Y67" s="22">
        <v>1055258.5051</v>
      </c>
      <c r="Z67">
        <v>4898789.2452999996</v>
      </c>
      <c r="AA67" s="23">
        <v>1650166.9775779999</v>
      </c>
      <c r="AB67">
        <v>642029.601339999</v>
      </c>
      <c r="AC67">
        <v>4790536.6904899999</v>
      </c>
      <c r="AD67">
        <v>1655390.5922000001</v>
      </c>
      <c r="AE67" s="22">
        <v>626888.76649999898</v>
      </c>
      <c r="AF67">
        <v>4726617.0640000002</v>
      </c>
      <c r="AG67" s="23">
        <v>1640723.3677999999</v>
      </c>
      <c r="AH67">
        <v>784140.53949999996</v>
      </c>
      <c r="AI67">
        <v>3260265.3953</v>
      </c>
      <c r="AJ67">
        <v>1703096.2377780001</v>
      </c>
      <c r="AK67" s="22">
        <v>355770.80089999997</v>
      </c>
      <c r="AL67">
        <v>3088093.2140000002</v>
      </c>
      <c r="AM67" s="23">
        <v>1693652.628</v>
      </c>
    </row>
    <row r="68" spans="2:39">
      <c r="B68" s="31" t="s">
        <v>208</v>
      </c>
      <c r="C68">
        <v>86</v>
      </c>
      <c r="D68">
        <v>170</v>
      </c>
      <c r="E68">
        <v>66</v>
      </c>
      <c r="F68">
        <v>66</v>
      </c>
      <c r="G68">
        <v>700</v>
      </c>
      <c r="H68" t="s">
        <v>210</v>
      </c>
      <c r="I68" s="22">
        <v>355813.7365</v>
      </c>
      <c r="J68">
        <v>3247904.5189999999</v>
      </c>
      <c r="K68">
        <v>1477468.3319999999</v>
      </c>
      <c r="L68">
        <v>1717907.4069999999</v>
      </c>
      <c r="M68">
        <v>272843.78419999999</v>
      </c>
      <c r="N68">
        <v>1653389.5260000001</v>
      </c>
      <c r="O68">
        <v>187028.97750000001</v>
      </c>
      <c r="P68">
        <v>15272.93201</v>
      </c>
      <c r="Q68">
        <v>64494.711929999998</v>
      </c>
      <c r="R68">
        <v>14803.750110000001</v>
      </c>
      <c r="S68">
        <v>505902.8958</v>
      </c>
      <c r="T68">
        <v>217972.11069999999</v>
      </c>
      <c r="U68" s="23">
        <v>12458.60347</v>
      </c>
      <c r="V68">
        <v>1149833.3485099999</v>
      </c>
      <c r="W68">
        <v>5183760.8676300002</v>
      </c>
      <c r="X68">
        <v>1691759.6630799901</v>
      </c>
      <c r="Y68" s="22">
        <v>1134560.4165000001</v>
      </c>
      <c r="Z68">
        <v>5119266.1557</v>
      </c>
      <c r="AA68" s="23">
        <v>1676955.9129699999</v>
      </c>
      <c r="AB68">
        <v>643930.45270999998</v>
      </c>
      <c r="AC68">
        <v>4965788.7569300001</v>
      </c>
      <c r="AD68">
        <v>1679301.0596099901</v>
      </c>
      <c r="AE68" s="22">
        <v>628657.52069999999</v>
      </c>
      <c r="AF68">
        <v>4901294.0449999999</v>
      </c>
      <c r="AG68" s="23">
        <v>1664497.3095</v>
      </c>
      <c r="AH68">
        <v>861716.63229999901</v>
      </c>
      <c r="AI68">
        <v>3465876.6296999999</v>
      </c>
      <c r="AJ68">
        <v>1730366.0104699901</v>
      </c>
      <c r="AK68" s="22">
        <v>355813.7365</v>
      </c>
      <c r="AL68">
        <v>3247904.5189999999</v>
      </c>
      <c r="AM68" s="23">
        <v>1717907.4069999999</v>
      </c>
    </row>
    <row r="69" spans="2:39">
      <c r="B69" s="31" t="s">
        <v>208</v>
      </c>
      <c r="C69">
        <v>86</v>
      </c>
      <c r="D69">
        <v>170</v>
      </c>
      <c r="E69">
        <v>66</v>
      </c>
      <c r="F69">
        <v>66</v>
      </c>
      <c r="G69">
        <v>750</v>
      </c>
      <c r="H69" t="s">
        <v>210</v>
      </c>
      <c r="I69" s="22">
        <v>355854.10070000001</v>
      </c>
      <c r="J69">
        <v>3413002.3360000001</v>
      </c>
      <c r="K69">
        <v>1458558.8670000001</v>
      </c>
      <c r="L69">
        <v>1695471.7409999999</v>
      </c>
      <c r="M69">
        <v>270063.3481</v>
      </c>
      <c r="N69">
        <v>1629336.909</v>
      </c>
      <c r="O69">
        <v>184285.60320000001</v>
      </c>
      <c r="P69">
        <v>15058.037920000001</v>
      </c>
      <c r="Q69">
        <v>63551.239880000001</v>
      </c>
      <c r="R69">
        <v>14586.472970000001</v>
      </c>
      <c r="S69">
        <v>578312.53240000003</v>
      </c>
      <c r="T69">
        <v>264042.31300000002</v>
      </c>
      <c r="U69" s="23">
        <v>15567.703509999999</v>
      </c>
      <c r="V69">
        <v>1219288.0191200001</v>
      </c>
      <c r="W69">
        <v>5369932.7978800004</v>
      </c>
      <c r="X69">
        <v>1672998.64668</v>
      </c>
      <c r="Y69" s="22">
        <v>1204229.9812</v>
      </c>
      <c r="Z69">
        <v>5306381.5580000002</v>
      </c>
      <c r="AA69" s="23">
        <v>1658412.17371</v>
      </c>
      <c r="AB69">
        <v>640975.48672000004</v>
      </c>
      <c r="AC69">
        <v>5105890.4848800004</v>
      </c>
      <c r="AD69">
        <v>1657430.9431700001</v>
      </c>
      <c r="AE69" s="22">
        <v>625917.44880000001</v>
      </c>
      <c r="AF69">
        <v>5042339.2450000001</v>
      </c>
      <c r="AG69" s="23">
        <v>1642844.4702000001</v>
      </c>
      <c r="AH69">
        <v>934166.63309999998</v>
      </c>
      <c r="AI69">
        <v>3677044.6490000002</v>
      </c>
      <c r="AJ69">
        <v>1711039.44450999</v>
      </c>
      <c r="AK69" s="22">
        <v>355854.10070000001</v>
      </c>
      <c r="AL69">
        <v>3413002.3360000001</v>
      </c>
      <c r="AM69" s="23">
        <v>1695471.7409999999</v>
      </c>
    </row>
    <row r="70" spans="2:39">
      <c r="B70" s="31" t="s">
        <v>208</v>
      </c>
      <c r="C70">
        <v>86</v>
      </c>
      <c r="D70">
        <v>170</v>
      </c>
      <c r="E70">
        <v>66</v>
      </c>
      <c r="F70">
        <v>66</v>
      </c>
      <c r="G70">
        <v>800</v>
      </c>
      <c r="H70" t="s">
        <v>210</v>
      </c>
      <c r="I70" s="22">
        <v>355897.15149999998</v>
      </c>
      <c r="J70">
        <v>3589226.0580000002</v>
      </c>
      <c r="K70">
        <v>1445737.7220000001</v>
      </c>
      <c r="L70">
        <v>1678365.1370000001</v>
      </c>
      <c r="M70">
        <v>266671.03279999999</v>
      </c>
      <c r="N70">
        <v>1600097.845</v>
      </c>
      <c r="O70">
        <v>180952.00520000001</v>
      </c>
      <c r="P70">
        <v>14798.370140000001</v>
      </c>
      <c r="Q70">
        <v>62403.876969999998</v>
      </c>
      <c r="R70">
        <v>14322.58518</v>
      </c>
      <c r="S70">
        <v>647078.0477</v>
      </c>
      <c r="T70">
        <v>310578.97409999999</v>
      </c>
      <c r="U70" s="23">
        <v>18779.09722</v>
      </c>
      <c r="V70">
        <v>1284444.6021400001</v>
      </c>
      <c r="W70">
        <v>5562306.7540699998</v>
      </c>
      <c r="X70">
        <v>1659791.4095999999</v>
      </c>
      <c r="Y70" s="22">
        <v>1269646.2319999901</v>
      </c>
      <c r="Z70">
        <v>5499902.8771000002</v>
      </c>
      <c r="AA70" s="23">
        <v>1645468.82442</v>
      </c>
      <c r="AB70">
        <v>637366.55443999998</v>
      </c>
      <c r="AC70">
        <v>5251727.7799699996</v>
      </c>
      <c r="AD70">
        <v>1641012.31238</v>
      </c>
      <c r="AE70" s="22">
        <v>622568.18429999996</v>
      </c>
      <c r="AF70">
        <v>5189323.9029999999</v>
      </c>
      <c r="AG70" s="23">
        <v>1626689.7272000001</v>
      </c>
      <c r="AH70">
        <v>1002975.19919999</v>
      </c>
      <c r="AI70">
        <v>3899805.0321</v>
      </c>
      <c r="AJ70">
        <v>1697144.23422</v>
      </c>
      <c r="AK70" s="22">
        <v>355897.15149999998</v>
      </c>
      <c r="AL70">
        <v>3589226.0580000002</v>
      </c>
      <c r="AM70" s="23">
        <v>1678365.1370000001</v>
      </c>
    </row>
    <row r="71" spans="2:39">
      <c r="B71" s="31" t="s">
        <v>208</v>
      </c>
      <c r="C71">
        <v>86</v>
      </c>
      <c r="D71">
        <v>170</v>
      </c>
      <c r="E71">
        <v>66</v>
      </c>
      <c r="F71">
        <v>66</v>
      </c>
      <c r="G71">
        <v>850</v>
      </c>
      <c r="H71" t="s">
        <v>210</v>
      </c>
      <c r="I71" s="22">
        <v>355942.88170000003</v>
      </c>
      <c r="J71">
        <v>3775713.4530000002</v>
      </c>
      <c r="K71">
        <v>1437230.753</v>
      </c>
      <c r="L71">
        <v>1665179.7420000001</v>
      </c>
      <c r="M71">
        <v>262950.17959999997</v>
      </c>
      <c r="N71">
        <v>1568175.0689999999</v>
      </c>
      <c r="O71">
        <v>177312.70370000001</v>
      </c>
      <c r="P71">
        <v>14516.82509</v>
      </c>
      <c r="Q71">
        <v>61151.634749999997</v>
      </c>
      <c r="R71">
        <v>14034.49224</v>
      </c>
      <c r="S71">
        <v>713129.47479999997</v>
      </c>
      <c r="T71">
        <v>357743.16149999999</v>
      </c>
      <c r="U71" s="23">
        <v>22090.857950000001</v>
      </c>
      <c r="V71">
        <v>1346539.3611900001</v>
      </c>
      <c r="W71">
        <v>5762783.3182499995</v>
      </c>
      <c r="X71">
        <v>1650668.8068899999</v>
      </c>
      <c r="Y71" s="22">
        <v>1332022.5360999999</v>
      </c>
      <c r="Z71">
        <v>5701631.6835000003</v>
      </c>
      <c r="AA71" s="23">
        <v>1636634.3146500001</v>
      </c>
      <c r="AB71">
        <v>633409.88639</v>
      </c>
      <c r="AC71">
        <v>5405040.1567500001</v>
      </c>
      <c r="AD71">
        <v>1628577.94894</v>
      </c>
      <c r="AE71" s="22">
        <v>618893.06129999994</v>
      </c>
      <c r="AF71">
        <v>5343888.5219999999</v>
      </c>
      <c r="AG71" s="23">
        <v>1614543.4567</v>
      </c>
      <c r="AH71">
        <v>1069072.3565</v>
      </c>
      <c r="AI71">
        <v>4133456.6145000001</v>
      </c>
      <c r="AJ71">
        <v>1687270.5999499999</v>
      </c>
      <c r="AK71" s="22">
        <v>355942.88170000003</v>
      </c>
      <c r="AL71">
        <v>3775713.4530000002</v>
      </c>
      <c r="AM71" s="23">
        <v>1665179.7420000001</v>
      </c>
    </row>
    <row r="72" spans="2:39">
      <c r="B72" s="31" t="s">
        <v>208</v>
      </c>
      <c r="C72">
        <v>86</v>
      </c>
      <c r="D72">
        <v>170</v>
      </c>
      <c r="E72">
        <v>66</v>
      </c>
      <c r="F72">
        <v>66</v>
      </c>
      <c r="G72">
        <v>900</v>
      </c>
      <c r="H72" t="s">
        <v>210</v>
      </c>
      <c r="I72" s="22">
        <v>355994.2513</v>
      </c>
      <c r="J72">
        <v>3971760.6749999998</v>
      </c>
      <c r="K72">
        <v>1431952.9240000001</v>
      </c>
      <c r="L72">
        <v>1655087.17</v>
      </c>
      <c r="M72">
        <v>259101.1067</v>
      </c>
      <c r="N72">
        <v>1535318.2749999999</v>
      </c>
      <c r="O72">
        <v>173567.43100000001</v>
      </c>
      <c r="P72">
        <v>14229.030849999999</v>
      </c>
      <c r="Q72">
        <v>59863.06626</v>
      </c>
      <c r="R72">
        <v>13738.03004</v>
      </c>
      <c r="S72">
        <v>777107.64480000001</v>
      </c>
      <c r="T72">
        <v>405731.91480000003</v>
      </c>
      <c r="U72" s="23">
        <v>25485.2117</v>
      </c>
      <c r="V72">
        <v>1406432.0336500001</v>
      </c>
      <c r="W72">
        <v>5972673.9310599901</v>
      </c>
      <c r="X72">
        <v>1644743.5967399999</v>
      </c>
      <c r="Y72" s="22">
        <v>1392203.0027999999</v>
      </c>
      <c r="Z72">
        <v>5912810.8647999996</v>
      </c>
      <c r="AA72" s="23">
        <v>1631005.5667000001</v>
      </c>
      <c r="AB72">
        <v>629324.38884999999</v>
      </c>
      <c r="AC72">
        <v>5566942.0162599897</v>
      </c>
      <c r="AD72">
        <v>1619258.3850400001</v>
      </c>
      <c r="AE72" s="22">
        <v>615095.35800000001</v>
      </c>
      <c r="AF72">
        <v>5507078.9499999899</v>
      </c>
      <c r="AG72" s="23">
        <v>1605520.355</v>
      </c>
      <c r="AH72">
        <v>1133101.8961</v>
      </c>
      <c r="AI72">
        <v>4377492.5898000002</v>
      </c>
      <c r="AJ72">
        <v>1680572.3817</v>
      </c>
      <c r="AK72" s="22">
        <v>355994.2513</v>
      </c>
      <c r="AL72">
        <v>3971760.6749999998</v>
      </c>
      <c r="AM72" s="23">
        <v>1655087.17</v>
      </c>
    </row>
    <row r="73" spans="2:39">
      <c r="B73" s="31" t="s">
        <v>208</v>
      </c>
      <c r="C73">
        <v>86</v>
      </c>
      <c r="D73">
        <v>170</v>
      </c>
      <c r="E73">
        <v>66</v>
      </c>
      <c r="F73">
        <v>66</v>
      </c>
      <c r="G73">
        <v>950</v>
      </c>
      <c r="H73" t="s">
        <v>210</v>
      </c>
      <c r="I73" s="22">
        <v>356050.08299999998</v>
      </c>
      <c r="J73">
        <v>4176758.4649999999</v>
      </c>
      <c r="K73">
        <v>1428829.9950000001</v>
      </c>
      <c r="L73">
        <v>1647153.1610000001</v>
      </c>
      <c r="M73">
        <v>255234.00889999999</v>
      </c>
      <c r="N73">
        <v>1502482.7439999999</v>
      </c>
      <c r="O73">
        <v>169825.04819999999</v>
      </c>
      <c r="P73">
        <v>13943.31244</v>
      </c>
      <c r="Q73">
        <v>58575.68262</v>
      </c>
      <c r="R73">
        <v>13441.8081</v>
      </c>
      <c r="S73">
        <v>839405.56149999995</v>
      </c>
      <c r="T73">
        <v>454468.94540000003</v>
      </c>
      <c r="U73" s="23">
        <v>28988.598819999999</v>
      </c>
      <c r="V73">
        <v>1464632.96584</v>
      </c>
      <c r="W73">
        <v>6192285.8370199902</v>
      </c>
      <c r="X73">
        <v>1641085.4501199999</v>
      </c>
      <c r="Y73" s="22">
        <v>1450689.6534</v>
      </c>
      <c r="Z73">
        <v>6133710.1543999901</v>
      </c>
      <c r="AA73" s="23">
        <v>1627643.6420199999</v>
      </c>
      <c r="AB73">
        <v>625227.40434000001</v>
      </c>
      <c r="AC73">
        <v>5737816.8916199999</v>
      </c>
      <c r="AD73">
        <v>1612096.8513</v>
      </c>
      <c r="AE73" s="22">
        <v>611284.0919</v>
      </c>
      <c r="AF73">
        <v>5679241.2089999998</v>
      </c>
      <c r="AG73" s="23">
        <v>1598655.0432</v>
      </c>
      <c r="AH73">
        <v>1195455.6444999999</v>
      </c>
      <c r="AI73">
        <v>4631227.4103999902</v>
      </c>
      <c r="AJ73">
        <v>1676141.75982</v>
      </c>
      <c r="AK73" s="22">
        <v>356050.08299999998</v>
      </c>
      <c r="AL73">
        <v>4176758.4649999999</v>
      </c>
      <c r="AM73" s="23">
        <v>1647153.1610000001</v>
      </c>
    </row>
    <row r="74" spans="2:39">
      <c r="B74" s="31" t="s">
        <v>208</v>
      </c>
      <c r="C74">
        <v>86</v>
      </c>
      <c r="D74">
        <v>170</v>
      </c>
      <c r="E74">
        <v>66</v>
      </c>
      <c r="F74">
        <v>66</v>
      </c>
      <c r="G74">
        <v>1000</v>
      </c>
      <c r="H74" t="s">
        <v>210</v>
      </c>
      <c r="I74" s="22">
        <v>356111.7231</v>
      </c>
      <c r="J74">
        <v>4390220.6040000003</v>
      </c>
      <c r="K74">
        <v>1427175.27</v>
      </c>
      <c r="L74">
        <v>1640784.281</v>
      </c>
      <c r="M74">
        <v>251423.62160000001</v>
      </c>
      <c r="N74">
        <v>1470305.0870000001</v>
      </c>
      <c r="O74">
        <v>166158.08979999999</v>
      </c>
      <c r="P74">
        <v>13665.03076</v>
      </c>
      <c r="Q74">
        <v>57314.436099999999</v>
      </c>
      <c r="R74">
        <v>13151.56429</v>
      </c>
      <c r="S74">
        <v>900360.89150000003</v>
      </c>
      <c r="T74">
        <v>504093.56160000002</v>
      </c>
      <c r="U74" s="23">
        <v>32584.509620000001</v>
      </c>
      <c r="V74">
        <v>1521561.2669599999</v>
      </c>
      <c r="W74">
        <v>6421933.6886999998</v>
      </c>
      <c r="X74">
        <v>1639069.43370999</v>
      </c>
      <c r="Y74" s="22">
        <v>1507896.2361999999</v>
      </c>
      <c r="Z74">
        <v>6364619.2526000002</v>
      </c>
      <c r="AA74" s="23">
        <v>1625917.8694199999</v>
      </c>
      <c r="AB74">
        <v>621200.37546000001</v>
      </c>
      <c r="AC74">
        <v>5917840.1271000002</v>
      </c>
      <c r="AD74">
        <v>1606484.9240899901</v>
      </c>
      <c r="AE74" s="22">
        <v>607535.34470000002</v>
      </c>
      <c r="AF74">
        <v>5860525.6909999996</v>
      </c>
      <c r="AG74" s="23">
        <v>1593333.3598</v>
      </c>
      <c r="AH74">
        <v>1256472.6146</v>
      </c>
      <c r="AI74">
        <v>4894314.1655999999</v>
      </c>
      <c r="AJ74">
        <v>1673368.7906199901</v>
      </c>
      <c r="AK74" s="22">
        <v>356111.7231</v>
      </c>
      <c r="AL74">
        <v>4390220.6040000003</v>
      </c>
      <c r="AM74" s="23">
        <v>1640784.281</v>
      </c>
    </row>
    <row r="75" spans="2:39">
      <c r="B75" s="31" t="s">
        <v>208</v>
      </c>
      <c r="C75">
        <v>86</v>
      </c>
      <c r="D75">
        <v>170</v>
      </c>
      <c r="E75">
        <v>66</v>
      </c>
      <c r="F75">
        <v>66</v>
      </c>
      <c r="G75">
        <v>1050</v>
      </c>
      <c r="H75" t="s">
        <v>210</v>
      </c>
      <c r="I75" s="22">
        <v>356188.76189999998</v>
      </c>
      <c r="J75">
        <v>4611786.8660000004</v>
      </c>
      <c r="K75">
        <v>1427003.4939999999</v>
      </c>
      <c r="L75">
        <v>1636090.99</v>
      </c>
      <c r="M75">
        <v>247748.4105</v>
      </c>
      <c r="N75">
        <v>1439438.797</v>
      </c>
      <c r="O75">
        <v>162641.00870000001</v>
      </c>
      <c r="P75">
        <v>13399.57473</v>
      </c>
      <c r="Q75">
        <v>56104.891580000003</v>
      </c>
      <c r="R75">
        <v>12873.192300000001</v>
      </c>
      <c r="S75">
        <v>960217.20750000002</v>
      </c>
      <c r="T75">
        <v>554631.76390000002</v>
      </c>
      <c r="U75" s="23">
        <v>36274.933499999999</v>
      </c>
      <c r="V75">
        <v>1577553.9546300001</v>
      </c>
      <c r="W75">
        <v>6661962.3184799999</v>
      </c>
      <c r="X75">
        <v>1638792.6285000001</v>
      </c>
      <c r="Y75" s="22">
        <v>1564154.3799000001</v>
      </c>
      <c r="Z75">
        <v>6605857.4269000003</v>
      </c>
      <c r="AA75" s="23">
        <v>1625919.4362000001</v>
      </c>
      <c r="AB75">
        <v>617336.74713000003</v>
      </c>
      <c r="AC75">
        <v>6107330.5545800002</v>
      </c>
      <c r="AD75">
        <v>1602517.6950000001</v>
      </c>
      <c r="AE75" s="22">
        <v>603937.17240000004</v>
      </c>
      <c r="AF75">
        <v>6051225.6629999997</v>
      </c>
      <c r="AG75" s="23">
        <v>1589644.5027000001</v>
      </c>
      <c r="AH75">
        <v>1316405.9694000001</v>
      </c>
      <c r="AI75">
        <v>5166418.6299000001</v>
      </c>
      <c r="AJ75">
        <v>1672365.9235</v>
      </c>
      <c r="AK75" s="22">
        <v>356188.76189999998</v>
      </c>
      <c r="AL75">
        <v>4611786.8660000004</v>
      </c>
      <c r="AM75" s="23">
        <v>1636090.99</v>
      </c>
    </row>
    <row r="76" spans="2:39">
      <c r="B76" s="31" t="s">
        <v>208</v>
      </c>
      <c r="C76">
        <v>86</v>
      </c>
      <c r="D76">
        <v>170</v>
      </c>
      <c r="E76">
        <v>66</v>
      </c>
      <c r="F76">
        <v>66</v>
      </c>
      <c r="G76">
        <v>1100</v>
      </c>
      <c r="H76" t="s">
        <v>210</v>
      </c>
      <c r="I76" s="22">
        <v>356279.65250000003</v>
      </c>
      <c r="J76">
        <v>4841092.6339999996</v>
      </c>
      <c r="K76">
        <v>1427456.523</v>
      </c>
      <c r="L76">
        <v>1632204.5079999999</v>
      </c>
      <c r="M76">
        <v>244201.45670000001</v>
      </c>
      <c r="N76">
        <v>1409811.915</v>
      </c>
      <c r="O76">
        <v>159265.49960000001</v>
      </c>
      <c r="P76">
        <v>13146.05747</v>
      </c>
      <c r="Q76">
        <v>54944.232909999999</v>
      </c>
      <c r="R76">
        <v>12606.02506</v>
      </c>
      <c r="S76">
        <v>1019156.704</v>
      </c>
      <c r="T76">
        <v>606434.7145</v>
      </c>
      <c r="U76" s="23">
        <v>39988.32675</v>
      </c>
      <c r="V76">
        <v>1632783.8706700001</v>
      </c>
      <c r="W76">
        <v>6912283.4964099899</v>
      </c>
      <c r="X76">
        <v>1639316.3744099999</v>
      </c>
      <c r="Y76" s="22">
        <v>1619637.8132</v>
      </c>
      <c r="Z76">
        <v>6857339.2634999901</v>
      </c>
      <c r="AA76" s="23">
        <v>1626710.34935</v>
      </c>
      <c r="AB76">
        <v>613627.16666999995</v>
      </c>
      <c r="AC76">
        <v>6305848.7819099901</v>
      </c>
      <c r="AD76">
        <v>1599328.0476599999</v>
      </c>
      <c r="AE76" s="22">
        <v>600481.10919999995</v>
      </c>
      <c r="AF76">
        <v>6250904.5489999996</v>
      </c>
      <c r="AG76" s="23">
        <v>1586722.0226</v>
      </c>
      <c r="AH76">
        <v>1375436.3565</v>
      </c>
      <c r="AI76">
        <v>5447527.3484999901</v>
      </c>
      <c r="AJ76">
        <v>1672192.8347499999</v>
      </c>
      <c r="AK76" s="22">
        <v>356279.65250000003</v>
      </c>
      <c r="AL76">
        <v>4841092.6339999996</v>
      </c>
      <c r="AM76" s="23">
        <v>1632204.5079999999</v>
      </c>
    </row>
    <row r="77" spans="2:39">
      <c r="B77" s="31" t="s">
        <v>208</v>
      </c>
      <c r="C77">
        <v>86</v>
      </c>
      <c r="D77">
        <v>170</v>
      </c>
      <c r="E77">
        <v>66</v>
      </c>
      <c r="F77">
        <v>66</v>
      </c>
      <c r="G77">
        <v>1150</v>
      </c>
      <c r="H77" t="s">
        <v>210</v>
      </c>
      <c r="I77" s="22">
        <v>356397.90220000001</v>
      </c>
      <c r="J77">
        <v>5077888.7510000002</v>
      </c>
      <c r="K77">
        <v>1428544.1410000001</v>
      </c>
      <c r="L77">
        <v>1629169.524</v>
      </c>
      <c r="M77">
        <v>240813.26610000001</v>
      </c>
      <c r="N77">
        <v>1381662.8959999999</v>
      </c>
      <c r="O77">
        <v>156058.72570000001</v>
      </c>
      <c r="P77">
        <v>12906.26706</v>
      </c>
      <c r="Q77">
        <v>53841.727700000003</v>
      </c>
      <c r="R77">
        <v>12352.216539999999</v>
      </c>
      <c r="S77">
        <v>1077278.872</v>
      </c>
      <c r="T77">
        <v>658515.46310000005</v>
      </c>
      <c r="U77" s="23">
        <v>43943.612800000003</v>
      </c>
      <c r="V77">
        <v>1687396.30736</v>
      </c>
      <c r="W77">
        <v>7171908.8377999999</v>
      </c>
      <c r="X77">
        <v>1640898.6960400001</v>
      </c>
      <c r="Y77" s="22">
        <v>1674490.0403</v>
      </c>
      <c r="Z77">
        <v>7118067.1101000002</v>
      </c>
      <c r="AA77" s="23">
        <v>1628546.4794999999</v>
      </c>
      <c r="AB77">
        <v>610117.43536</v>
      </c>
      <c r="AC77">
        <v>6513393.3746999996</v>
      </c>
      <c r="AD77">
        <v>1596955.0832400001</v>
      </c>
      <c r="AE77" s="22">
        <v>597211.16830000002</v>
      </c>
      <c r="AF77">
        <v>6459551.6469999999</v>
      </c>
      <c r="AG77" s="23">
        <v>1584602.8666999999</v>
      </c>
      <c r="AH77">
        <v>1433676.7741999901</v>
      </c>
      <c r="AI77">
        <v>5736404.2141000004</v>
      </c>
      <c r="AJ77">
        <v>1673113.1368</v>
      </c>
      <c r="AK77" s="22">
        <v>356397.90220000001</v>
      </c>
      <c r="AL77">
        <v>5077888.7510000002</v>
      </c>
      <c r="AM77" s="23">
        <v>1629169.524</v>
      </c>
    </row>
    <row r="78" spans="2:39" ht="18" thickBot="1">
      <c r="B78" s="32" t="s">
        <v>208</v>
      </c>
      <c r="C78" s="25">
        <v>86</v>
      </c>
      <c r="D78" s="25">
        <v>170</v>
      </c>
      <c r="E78" s="25">
        <v>66</v>
      </c>
      <c r="F78" s="25">
        <v>66</v>
      </c>
      <c r="G78" s="25">
        <v>1200</v>
      </c>
      <c r="H78" s="25" t="s">
        <v>210</v>
      </c>
      <c r="I78" s="24">
        <v>356561.62219999998</v>
      </c>
      <c r="J78" s="25">
        <v>5321939.8490000004</v>
      </c>
      <c r="K78" s="25">
        <v>1429855.2490000001</v>
      </c>
      <c r="L78" s="25">
        <v>1626561.324</v>
      </c>
      <c r="M78" s="25">
        <v>237574.7971</v>
      </c>
      <c r="N78" s="25">
        <v>1354899.28</v>
      </c>
      <c r="O78" s="25">
        <v>153010.08300000001</v>
      </c>
      <c r="P78" s="25">
        <v>12679.191440000001</v>
      </c>
      <c r="Q78" s="25">
        <v>52793.731619999999</v>
      </c>
      <c r="R78" s="25">
        <v>12110.92308</v>
      </c>
      <c r="S78" s="25">
        <v>1134768.558</v>
      </c>
      <c r="T78" s="25">
        <v>711893.14029999997</v>
      </c>
      <c r="U78" s="26">
        <v>47922.649799999999</v>
      </c>
      <c r="V78" s="25">
        <v>1741584.1687399901</v>
      </c>
      <c r="W78" s="25">
        <v>7441526.0009199996</v>
      </c>
      <c r="X78" s="25">
        <v>1642898.90488</v>
      </c>
      <c r="Y78" s="24">
        <v>1728904.9772999999</v>
      </c>
      <c r="Z78" s="25">
        <v>7388732.2692999998</v>
      </c>
      <c r="AA78" s="26">
        <v>1630787.9818</v>
      </c>
      <c r="AB78" s="25">
        <v>606815.61073999899</v>
      </c>
      <c r="AC78" s="25">
        <v>6729632.8606200004</v>
      </c>
      <c r="AD78" s="25">
        <v>1594976.25508</v>
      </c>
      <c r="AE78" s="24">
        <v>594136.41929999995</v>
      </c>
      <c r="AF78" s="25">
        <v>6676839.1289999997</v>
      </c>
      <c r="AG78" s="26">
        <v>1582865.3319999999</v>
      </c>
      <c r="AH78" s="25">
        <v>1491330.18019999</v>
      </c>
      <c r="AI78" s="25">
        <v>6033832.9892999995</v>
      </c>
      <c r="AJ78" s="25">
        <v>1674483.9738</v>
      </c>
      <c r="AK78" s="24">
        <v>356561.62219999998</v>
      </c>
      <c r="AL78" s="25">
        <v>5321939.8490000004</v>
      </c>
      <c r="AM78" s="26">
        <v>1626561.324</v>
      </c>
    </row>
  </sheetData>
  <mergeCells count="14">
    <mergeCell ref="AH2:AJ2"/>
    <mergeCell ref="AK2:AM2"/>
    <mergeCell ref="A9:A18"/>
    <mergeCell ref="C2:G2"/>
    <mergeCell ref="I2:L2"/>
    <mergeCell ref="M2:O2"/>
    <mergeCell ref="P2:R2"/>
    <mergeCell ref="S2:U2"/>
    <mergeCell ref="V2:X2"/>
    <mergeCell ref="A34:A48"/>
    <mergeCell ref="A52:A63"/>
    <mergeCell ref="Y2:AA2"/>
    <mergeCell ref="AB2:AD2"/>
    <mergeCell ref="AE2:A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Pyrolysis</vt:lpstr>
      <vt:lpstr>SMR</vt:lpstr>
      <vt:lpstr>SMR CCS</vt:lpstr>
      <vt:lpstr>WFGD</vt:lpstr>
      <vt:lpstr>TEA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PSID_PC22</dc:creator>
  <cp:lastModifiedBy>PSID_PC22</cp:lastModifiedBy>
  <dcterms:created xsi:type="dcterms:W3CDTF">2023-09-26T03:45:35Z</dcterms:created>
  <dcterms:modified xsi:type="dcterms:W3CDTF">2023-09-26T08:07:13Z</dcterms:modified>
</cp:coreProperties>
</file>