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da\Downloads\"/>
    </mc:Choice>
  </mc:AlternateContent>
  <xr:revisionPtr revIDLastSave="0" documentId="13_ncr:1_{E60AB9B8-9253-495C-B4E6-7514D6DC8DB3}" xr6:coauthVersionLast="47" xr6:coauthVersionMax="47" xr10:uidLastSave="{00000000-0000-0000-0000-000000000000}"/>
  <bookViews>
    <workbookView xWindow="-120" yWindow="-120" windowWidth="29040" windowHeight="15720" activeTab="4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8" i="5" l="1"/>
  <c r="AV63" i="5"/>
  <c r="AV48" i="5"/>
  <c r="AV33" i="5"/>
  <c r="AV18" i="5"/>
  <c r="AU78" i="5"/>
  <c r="AT78" i="5"/>
  <c r="AS78" i="5"/>
  <c r="AR78" i="5"/>
  <c r="AQ78" i="5"/>
  <c r="AP78" i="5"/>
  <c r="AU77" i="5"/>
  <c r="AT77" i="5"/>
  <c r="AS77" i="5"/>
  <c r="AR77" i="5"/>
  <c r="AQ77" i="5"/>
  <c r="AP77" i="5"/>
  <c r="AU76" i="5"/>
  <c r="AT76" i="5"/>
  <c r="AS76" i="5"/>
  <c r="AR76" i="5"/>
  <c r="AQ76" i="5"/>
  <c r="AP76" i="5"/>
  <c r="AU75" i="5"/>
  <c r="AT75" i="5"/>
  <c r="AS75" i="5"/>
  <c r="AR75" i="5"/>
  <c r="AQ75" i="5"/>
  <c r="AP75" i="5"/>
  <c r="AU74" i="5"/>
  <c r="AT74" i="5"/>
  <c r="AS74" i="5"/>
  <c r="AR74" i="5"/>
  <c r="AQ74" i="5"/>
  <c r="AP74" i="5"/>
  <c r="AU73" i="5"/>
  <c r="AT73" i="5"/>
  <c r="AS73" i="5"/>
  <c r="AR73" i="5"/>
  <c r="AQ73" i="5"/>
  <c r="AP73" i="5"/>
  <c r="AU72" i="5"/>
  <c r="AT72" i="5"/>
  <c r="AS72" i="5"/>
  <c r="AR72" i="5"/>
  <c r="AQ72" i="5"/>
  <c r="AP72" i="5"/>
  <c r="AU71" i="5"/>
  <c r="AT71" i="5"/>
  <c r="AS71" i="5"/>
  <c r="AR71" i="5"/>
  <c r="AQ71" i="5"/>
  <c r="AP71" i="5"/>
  <c r="AU70" i="5"/>
  <c r="AT70" i="5"/>
  <c r="AS70" i="5"/>
  <c r="AR70" i="5"/>
  <c r="AQ70" i="5"/>
  <c r="AP70" i="5"/>
  <c r="AU69" i="5"/>
  <c r="AT69" i="5"/>
  <c r="AS69" i="5"/>
  <c r="AR69" i="5"/>
  <c r="AQ69" i="5"/>
  <c r="AP69" i="5"/>
  <c r="AU68" i="5"/>
  <c r="AT68" i="5"/>
  <c r="AS68" i="5"/>
  <c r="AR68" i="5"/>
  <c r="AQ68" i="5"/>
  <c r="AP68" i="5"/>
  <c r="AU67" i="5"/>
  <c r="AT67" i="5"/>
  <c r="AS67" i="5"/>
  <c r="AR67" i="5"/>
  <c r="AQ67" i="5"/>
  <c r="AP67" i="5"/>
  <c r="AU66" i="5"/>
  <c r="AT66" i="5"/>
  <c r="AS66" i="5"/>
  <c r="AR66" i="5"/>
  <c r="AQ66" i="5"/>
  <c r="AP66" i="5"/>
  <c r="AU65" i="5"/>
  <c r="AT65" i="5"/>
  <c r="AS65" i="5"/>
  <c r="AR65" i="5"/>
  <c r="AQ65" i="5"/>
  <c r="AP65" i="5"/>
  <c r="AU64" i="5"/>
  <c r="AT64" i="5"/>
  <c r="AS64" i="5"/>
  <c r="AR64" i="5"/>
  <c r="AQ64" i="5"/>
  <c r="AP64" i="5"/>
  <c r="AU63" i="5"/>
  <c r="AT63" i="5"/>
  <c r="AS63" i="5"/>
  <c r="AR63" i="5"/>
  <c r="AQ63" i="5"/>
  <c r="AP63" i="5"/>
  <c r="AU62" i="5"/>
  <c r="AT62" i="5"/>
  <c r="AS62" i="5"/>
  <c r="AR62" i="5"/>
  <c r="AQ62" i="5"/>
  <c r="AP62" i="5"/>
  <c r="AU61" i="5"/>
  <c r="AT61" i="5"/>
  <c r="AS61" i="5"/>
  <c r="AR61" i="5"/>
  <c r="AQ61" i="5"/>
  <c r="AP61" i="5"/>
  <c r="AU60" i="5"/>
  <c r="AT60" i="5"/>
  <c r="AS60" i="5"/>
  <c r="AR60" i="5"/>
  <c r="AQ60" i="5"/>
  <c r="AP60" i="5"/>
  <c r="AU59" i="5"/>
  <c r="AT59" i="5"/>
  <c r="AS59" i="5"/>
  <c r="AR59" i="5"/>
  <c r="AQ59" i="5"/>
  <c r="AP59" i="5"/>
  <c r="AU58" i="5"/>
  <c r="AT58" i="5"/>
  <c r="AS58" i="5"/>
  <c r="AR58" i="5"/>
  <c r="AQ58" i="5"/>
  <c r="AP58" i="5"/>
  <c r="AU57" i="5"/>
  <c r="AT57" i="5"/>
  <c r="AS57" i="5"/>
  <c r="AR57" i="5"/>
  <c r="AQ57" i="5"/>
  <c r="AP57" i="5"/>
  <c r="AU56" i="5"/>
  <c r="AT56" i="5"/>
  <c r="AS56" i="5"/>
  <c r="AR56" i="5"/>
  <c r="AQ56" i="5"/>
  <c r="AP56" i="5"/>
  <c r="AU55" i="5"/>
  <c r="AT55" i="5"/>
  <c r="AS55" i="5"/>
  <c r="AR55" i="5"/>
  <c r="AQ55" i="5"/>
  <c r="AP55" i="5"/>
  <c r="AU54" i="5"/>
  <c r="AT54" i="5"/>
  <c r="AS54" i="5"/>
  <c r="AR54" i="5"/>
  <c r="AQ54" i="5"/>
  <c r="AP54" i="5"/>
  <c r="AU53" i="5"/>
  <c r="AT53" i="5"/>
  <c r="AS53" i="5"/>
  <c r="AR53" i="5"/>
  <c r="AQ53" i="5"/>
  <c r="AP53" i="5"/>
  <c r="AU52" i="5"/>
  <c r="AT52" i="5"/>
  <c r="AS52" i="5"/>
  <c r="AR52" i="5"/>
  <c r="AQ52" i="5"/>
  <c r="AP52" i="5"/>
  <c r="AU51" i="5"/>
  <c r="AT51" i="5"/>
  <c r="AS51" i="5"/>
  <c r="AR51" i="5"/>
  <c r="AQ51" i="5"/>
  <c r="AP51" i="5"/>
  <c r="AU50" i="5"/>
  <c r="AT50" i="5"/>
  <c r="AS50" i="5"/>
  <c r="AR50" i="5"/>
  <c r="AQ50" i="5"/>
  <c r="AP50" i="5"/>
  <c r="AU49" i="5"/>
  <c r="AT49" i="5"/>
  <c r="AS49" i="5"/>
  <c r="AR49" i="5"/>
  <c r="AQ49" i="5"/>
  <c r="AP49" i="5"/>
  <c r="AU48" i="5"/>
  <c r="AT48" i="5"/>
  <c r="AS48" i="5"/>
  <c r="AR48" i="5"/>
  <c r="AQ48" i="5"/>
  <c r="AP48" i="5"/>
  <c r="AU47" i="5"/>
  <c r="AT47" i="5"/>
  <c r="AS47" i="5"/>
  <c r="AR47" i="5"/>
  <c r="AQ47" i="5"/>
  <c r="AP47" i="5"/>
  <c r="AU46" i="5"/>
  <c r="AT46" i="5"/>
  <c r="AS46" i="5"/>
  <c r="AR46" i="5"/>
  <c r="AQ46" i="5"/>
  <c r="AP46" i="5"/>
  <c r="AU45" i="5"/>
  <c r="AT45" i="5"/>
  <c r="AS45" i="5"/>
  <c r="AR45" i="5"/>
  <c r="AQ45" i="5"/>
  <c r="AP45" i="5"/>
  <c r="AU44" i="5"/>
  <c r="AT44" i="5"/>
  <c r="AS44" i="5"/>
  <c r="AR44" i="5"/>
  <c r="AQ44" i="5"/>
  <c r="AP44" i="5"/>
  <c r="AU43" i="5"/>
  <c r="AT43" i="5"/>
  <c r="AS43" i="5"/>
  <c r="AR43" i="5"/>
  <c r="AQ43" i="5"/>
  <c r="AP43" i="5"/>
  <c r="AU42" i="5"/>
  <c r="AT42" i="5"/>
  <c r="AS42" i="5"/>
  <c r="AR42" i="5"/>
  <c r="AQ42" i="5"/>
  <c r="AP42" i="5"/>
  <c r="AU41" i="5"/>
  <c r="AT41" i="5"/>
  <c r="AS41" i="5"/>
  <c r="AR41" i="5"/>
  <c r="AQ41" i="5"/>
  <c r="AP41" i="5"/>
  <c r="AU40" i="5"/>
  <c r="AT40" i="5"/>
  <c r="AS40" i="5"/>
  <c r="AR40" i="5"/>
  <c r="AQ40" i="5"/>
  <c r="AP40" i="5"/>
  <c r="AU39" i="5"/>
  <c r="AT39" i="5"/>
  <c r="AS39" i="5"/>
  <c r="AR39" i="5"/>
  <c r="AQ39" i="5"/>
  <c r="AP39" i="5"/>
  <c r="AU38" i="5"/>
  <c r="AT38" i="5"/>
  <c r="AS38" i="5"/>
  <c r="AR38" i="5"/>
  <c r="AQ38" i="5"/>
  <c r="AP38" i="5"/>
  <c r="AU37" i="5"/>
  <c r="AT37" i="5"/>
  <c r="AS37" i="5"/>
  <c r="AR37" i="5"/>
  <c r="AQ37" i="5"/>
  <c r="AP37" i="5"/>
  <c r="AU36" i="5"/>
  <c r="AT36" i="5"/>
  <c r="AS36" i="5"/>
  <c r="AR36" i="5"/>
  <c r="AQ36" i="5"/>
  <c r="AP36" i="5"/>
  <c r="AU35" i="5"/>
  <c r="AT35" i="5"/>
  <c r="AS35" i="5"/>
  <c r="AR35" i="5"/>
  <c r="AQ35" i="5"/>
  <c r="AP35" i="5"/>
  <c r="AU34" i="5"/>
  <c r="AT34" i="5"/>
  <c r="AS34" i="5"/>
  <c r="AR34" i="5"/>
  <c r="AQ34" i="5"/>
  <c r="AP34" i="5"/>
  <c r="AU33" i="5"/>
  <c r="AT33" i="5"/>
  <c r="AS33" i="5"/>
  <c r="AR33" i="5"/>
  <c r="AQ33" i="5"/>
  <c r="AP33" i="5"/>
  <c r="AU32" i="5"/>
  <c r="AT32" i="5"/>
  <c r="AS32" i="5"/>
  <c r="AR32" i="5"/>
  <c r="AQ32" i="5"/>
  <c r="AP32" i="5"/>
  <c r="AU31" i="5"/>
  <c r="AT31" i="5"/>
  <c r="AS31" i="5"/>
  <c r="AR31" i="5"/>
  <c r="AQ31" i="5"/>
  <c r="AP31" i="5"/>
  <c r="AU30" i="5"/>
  <c r="AT30" i="5"/>
  <c r="AS30" i="5"/>
  <c r="AR30" i="5"/>
  <c r="AQ30" i="5"/>
  <c r="AP30" i="5"/>
  <c r="AU29" i="5"/>
  <c r="AT29" i="5"/>
  <c r="AS29" i="5"/>
  <c r="AR29" i="5"/>
  <c r="AQ29" i="5"/>
  <c r="AP29" i="5"/>
  <c r="AU28" i="5"/>
  <c r="AT28" i="5"/>
  <c r="AS28" i="5"/>
  <c r="AR28" i="5"/>
  <c r="AQ28" i="5"/>
  <c r="AP28" i="5"/>
  <c r="AU27" i="5"/>
  <c r="AT27" i="5"/>
  <c r="AS27" i="5"/>
  <c r="AR27" i="5"/>
  <c r="AQ27" i="5"/>
  <c r="AP27" i="5"/>
  <c r="AU26" i="5"/>
  <c r="AT26" i="5"/>
  <c r="AS26" i="5"/>
  <c r="AR26" i="5"/>
  <c r="AQ26" i="5"/>
  <c r="AP26" i="5"/>
  <c r="AU25" i="5"/>
  <c r="AT25" i="5"/>
  <c r="AS25" i="5"/>
  <c r="AR25" i="5"/>
  <c r="AQ25" i="5"/>
  <c r="AP25" i="5"/>
  <c r="AU24" i="5"/>
  <c r="AT24" i="5"/>
  <c r="AS24" i="5"/>
  <c r="AR24" i="5"/>
  <c r="AQ24" i="5"/>
  <c r="AP24" i="5"/>
  <c r="AU23" i="5"/>
  <c r="AT23" i="5"/>
  <c r="AS23" i="5"/>
  <c r="AR23" i="5"/>
  <c r="AQ23" i="5"/>
  <c r="AP23" i="5"/>
  <c r="AU22" i="5"/>
  <c r="AT22" i="5"/>
  <c r="AS22" i="5"/>
  <c r="AR22" i="5"/>
  <c r="AQ22" i="5"/>
  <c r="AP22" i="5"/>
  <c r="AU21" i="5"/>
  <c r="AT21" i="5"/>
  <c r="AS21" i="5"/>
  <c r="AR21" i="5"/>
  <c r="AQ21" i="5"/>
  <c r="AP21" i="5"/>
  <c r="AU20" i="5"/>
  <c r="AT20" i="5"/>
  <c r="AS20" i="5"/>
  <c r="AR20" i="5"/>
  <c r="AQ20" i="5"/>
  <c r="AP20" i="5"/>
  <c r="AU19" i="5"/>
  <c r="AT19" i="5"/>
  <c r="AS19" i="5"/>
  <c r="AR19" i="5"/>
  <c r="AQ19" i="5"/>
  <c r="AP19" i="5"/>
  <c r="AU18" i="5"/>
  <c r="AT18" i="5"/>
  <c r="AS18" i="5"/>
  <c r="AR18" i="5"/>
  <c r="AQ18" i="5"/>
  <c r="AP18" i="5"/>
  <c r="AU17" i="5"/>
  <c r="AT17" i="5"/>
  <c r="AS17" i="5"/>
  <c r="AR17" i="5"/>
  <c r="AQ17" i="5"/>
  <c r="AP17" i="5"/>
  <c r="AU16" i="5"/>
  <c r="AT16" i="5"/>
  <c r="AS16" i="5"/>
  <c r="AR16" i="5"/>
  <c r="AQ16" i="5"/>
  <c r="AP16" i="5"/>
  <c r="AU15" i="5"/>
  <c r="AT15" i="5"/>
  <c r="AS15" i="5"/>
  <c r="AR15" i="5"/>
  <c r="AQ15" i="5"/>
  <c r="AP15" i="5"/>
  <c r="AU14" i="5"/>
  <c r="AT14" i="5"/>
  <c r="AS14" i="5"/>
  <c r="AR14" i="5"/>
  <c r="AQ14" i="5"/>
  <c r="AP14" i="5"/>
  <c r="AU13" i="5"/>
  <c r="AT13" i="5"/>
  <c r="AS13" i="5"/>
  <c r="AR13" i="5"/>
  <c r="AQ13" i="5"/>
  <c r="AP13" i="5"/>
  <c r="AU12" i="5"/>
  <c r="AT12" i="5"/>
  <c r="AS12" i="5"/>
  <c r="AR12" i="5"/>
  <c r="AQ12" i="5"/>
  <c r="AP12" i="5"/>
  <c r="AU11" i="5"/>
  <c r="AT11" i="5"/>
  <c r="AS11" i="5"/>
  <c r="AR11" i="5"/>
  <c r="AQ11" i="5"/>
  <c r="AP11" i="5"/>
  <c r="AU10" i="5"/>
  <c r="AT10" i="5"/>
  <c r="AS10" i="5"/>
  <c r="AR10" i="5"/>
  <c r="AQ10" i="5"/>
  <c r="AP10" i="5"/>
  <c r="AU9" i="5"/>
  <c r="AT9" i="5"/>
  <c r="AS9" i="5"/>
  <c r="AR9" i="5"/>
  <c r="AQ9" i="5"/>
  <c r="AP9" i="5"/>
  <c r="AU8" i="5"/>
  <c r="AT8" i="5"/>
  <c r="AS8" i="5"/>
  <c r="AR8" i="5"/>
  <c r="AQ8" i="5"/>
  <c r="AP8" i="5"/>
  <c r="AU7" i="5"/>
  <c r="AT7" i="5"/>
  <c r="AS7" i="5"/>
  <c r="AR7" i="5"/>
  <c r="AQ7" i="5"/>
  <c r="AP7" i="5"/>
  <c r="AU6" i="5"/>
  <c r="AT6" i="5"/>
  <c r="AS6" i="5"/>
  <c r="AR6" i="5"/>
  <c r="AQ6" i="5"/>
  <c r="AP6" i="5"/>
  <c r="AU5" i="5"/>
  <c r="AT5" i="5"/>
  <c r="AS5" i="5"/>
  <c r="AR5" i="5"/>
  <c r="AQ5" i="5"/>
  <c r="AP5" i="5"/>
  <c r="AU4" i="5"/>
  <c r="AT4" i="5"/>
  <c r="AS4" i="5"/>
  <c r="AR4" i="5"/>
  <c r="AQ4" i="5"/>
  <c r="AP4" i="5"/>
  <c r="AI78" i="4" l="1"/>
  <c r="K78" i="4"/>
  <c r="AI77" i="4"/>
  <c r="K77" i="4"/>
  <c r="AI76" i="4"/>
  <c r="K76" i="4"/>
  <c r="AI75" i="4"/>
  <c r="K75" i="4"/>
  <c r="AI74" i="4"/>
  <c r="K74" i="4"/>
  <c r="AI73" i="4"/>
  <c r="K73" i="4"/>
  <c r="AI72" i="4"/>
  <c r="K72" i="4"/>
  <c r="AI71" i="4"/>
  <c r="K71" i="4"/>
  <c r="AI70" i="4"/>
  <c r="K70" i="4"/>
  <c r="AI69" i="4"/>
  <c r="K69" i="4"/>
  <c r="AI68" i="4"/>
  <c r="K68" i="4"/>
  <c r="AI67" i="4"/>
  <c r="K67" i="4"/>
  <c r="AI66" i="4"/>
  <c r="K66" i="4"/>
  <c r="AI65" i="4"/>
  <c r="K65" i="4"/>
  <c r="AI64" i="4"/>
  <c r="K64" i="4"/>
  <c r="AI63" i="4"/>
  <c r="K63" i="4"/>
  <c r="AI62" i="4"/>
  <c r="K62" i="4"/>
  <c r="AI61" i="4"/>
  <c r="K61" i="4"/>
  <c r="AI60" i="4"/>
  <c r="K60" i="4"/>
  <c r="AI59" i="4"/>
  <c r="K59" i="4"/>
  <c r="AI58" i="4"/>
  <c r="K58" i="4"/>
  <c r="AI57" i="4"/>
  <c r="K57" i="4"/>
  <c r="AI56" i="4"/>
  <c r="K56" i="4"/>
  <c r="AI55" i="4"/>
  <c r="K55" i="4"/>
  <c r="AI54" i="4"/>
  <c r="K54" i="4"/>
  <c r="AI53" i="4"/>
  <c r="K53" i="4"/>
  <c r="AI52" i="4"/>
  <c r="K52" i="4"/>
  <c r="AI51" i="4"/>
  <c r="K51" i="4"/>
  <c r="AI50" i="4"/>
  <c r="K50" i="4"/>
  <c r="AI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I33" i="4"/>
  <c r="K33" i="4"/>
  <c r="AI32" i="4"/>
  <c r="K32" i="4"/>
  <c r="AI31" i="4"/>
  <c r="K31" i="4"/>
  <c r="AI30" i="4"/>
  <c r="K30" i="4"/>
  <c r="AI29" i="4"/>
  <c r="K29" i="4"/>
  <c r="AI28" i="4"/>
  <c r="K28" i="4"/>
  <c r="AI27" i="4"/>
  <c r="K27" i="4"/>
  <c r="AI26" i="4"/>
  <c r="K26" i="4"/>
  <c r="AI25" i="4"/>
  <c r="K25" i="4"/>
  <c r="AI24" i="4"/>
  <c r="K24" i="4"/>
  <c r="AI23" i="4"/>
  <c r="K23" i="4"/>
  <c r="AI22" i="4"/>
  <c r="K22" i="4"/>
  <c r="AI21" i="4"/>
  <c r="K21" i="4"/>
  <c r="AI20" i="4"/>
  <c r="K20" i="4"/>
  <c r="AI19" i="4"/>
  <c r="K19" i="4"/>
  <c r="AI18" i="4"/>
  <c r="K18" i="4"/>
  <c r="AI17" i="4"/>
  <c r="K17" i="4"/>
  <c r="AI16" i="4"/>
  <c r="K16" i="4"/>
  <c r="AI15" i="4"/>
  <c r="K15" i="4"/>
  <c r="AI14" i="4"/>
  <c r="K14" i="4"/>
  <c r="AI13" i="4"/>
  <c r="K13" i="4"/>
  <c r="AI12" i="4"/>
  <c r="K12" i="4"/>
  <c r="AI11" i="4"/>
  <c r="K11" i="4"/>
  <c r="AI10" i="4"/>
  <c r="K10" i="4"/>
  <c r="AI9" i="4"/>
  <c r="K9" i="4"/>
  <c r="AI8" i="4"/>
  <c r="K8" i="4"/>
  <c r="AI7" i="4"/>
  <c r="K7" i="4"/>
  <c r="AI6" i="4"/>
  <c r="K6" i="4"/>
  <c r="AI5" i="4"/>
  <c r="K5" i="4"/>
  <c r="AI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<sst xmlns="http://schemas.openxmlformats.org/spreadsheetml/2006/main" count="735" uniqueCount="229">
  <si>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</si>
  <si>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</si>
  <si>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</si>
  <si>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</si>
  <si>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</si>
  <si>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</si>
  <si>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</si>
  <si>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</si>
  <si>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</si>
  <si>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</si>
  <si>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</si>
  <si>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</si>
  <si>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</si>
  <si>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</si>
  <si>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</si>
  <si>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</si>
  <si>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</si>
  <si>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</si>
  <si>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</si>
  <si>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</si>
  <si>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</si>
  <si>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</si>
  <si>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</si>
  <si>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</si>
  <si>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</si>
  <si>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</si>
  <si>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</si>
  <si>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</si>
  <si>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</si>
  <si>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</si>
  <si>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</si>
  <si>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</si>
  <si>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</si>
  <si>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</si>
  <si>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</si>
  <si>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</si>
  <si>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</si>
  <si>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</si>
  <si>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</si>
  <si>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</si>
  <si>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</si>
  <si>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</si>
  <si>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</si>
  <si>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</si>
  <si>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</si>
  <si>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</si>
  <si>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</si>
  <si>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</si>
  <si>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</si>
  <si>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</si>
  <si>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</si>
  <si>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</si>
  <si>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</si>
  <si>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</si>
  <si>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</si>
  <si>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</si>
  <si>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</si>
  <si>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</si>
  <si>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</si>
  <si>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</si>
  <si>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</si>
  <si>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</si>
  <si>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</si>
  <si>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</si>
  <si>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</si>
  <si>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</si>
  <si>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</si>
  <si>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</si>
  <si>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</si>
  <si>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</si>
  <si>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</si>
  <si>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</si>
  <si>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</si>
  <si>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</si>
  <si>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</si>
  <si>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</si>
  <si>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</si>
  <si>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</si>
  <si>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</si>
  <si>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</si>
  <si>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</si>
  <si>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</si>
  <si>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</si>
  <si>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</si>
  <si>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</si>
  <si>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</si>
  <si>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</si>
  <si>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</si>
  <si>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</si>
  <si>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</si>
  <si>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</si>
  <si>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</si>
  <si>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</si>
  <si>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</si>
  <si>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</si>
  <si>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</si>
  <si>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</si>
  <si>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</si>
  <si>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</si>
  <si>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</si>
  <si>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</si>
  <si>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</si>
  <si>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</si>
  <si>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</si>
  <si>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</si>
  <si>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</si>
  <si>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</si>
  <si>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</si>
  <si>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</si>
  <si>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</si>
  <si>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</si>
  <si>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</si>
  <si>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</si>
  <si>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</si>
  <si>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</si>
  <si>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</si>
  <si>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</si>
  <si>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</si>
  <si>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</si>
  <si>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</si>
  <si>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</si>
  <si>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</si>
  <si>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</si>
  <si>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</si>
  <si>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</si>
  <si>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</si>
  <si>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</si>
  <si>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</si>
  <si>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</si>
  <si>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</si>
  <si>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</si>
  <si>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</si>
  <si>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</si>
  <si>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</si>
  <si>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</si>
  <si>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</si>
  <si>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</si>
  <si>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</si>
  <si>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</si>
  <si>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</si>
  <si>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</si>
  <si>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</si>
  <si>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</si>
  <si>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</si>
  <si>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</si>
  <si>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</si>
  <si>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</si>
  <si>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</si>
  <si>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</si>
  <si>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</si>
  <si>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</si>
  <si>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</si>
  <si>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</si>
  <si>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</si>
  <si>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</si>
  <si>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</si>
  <si>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</si>
  <si>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</si>
  <si>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</si>
  <si>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</si>
  <si>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</si>
  <si>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</si>
  <si>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</si>
  <si>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</si>
  <si>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</si>
  <si>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</si>
  <si>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</si>
  <si>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</si>
  <si>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</si>
  <si>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</si>
  <si>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</si>
  <si>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</si>
  <si>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</si>
  <si>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</si>
  <si>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</si>
  <si>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</si>
  <si>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</si>
  <si>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</si>
  <si>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</si>
  <si>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</si>
  <si>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</si>
  <si>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</si>
  <si>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</si>
  <si>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</si>
  <si>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</si>
  <si>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</si>
  <si>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</si>
  <si>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</si>
  <si>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</si>
  <si>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</si>
  <si>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</si>
  <si>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</si>
  <si>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</si>
  <si>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</si>
  <si>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</si>
  <si>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</si>
  <si>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</si>
  <si>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</si>
  <si>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</si>
  <si>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</si>
  <si>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</si>
  <si>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</si>
  <si>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</si>
  <si>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</si>
  <si>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</si>
  <si>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</si>
  <si>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</si>
  <si>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</si>
  <si>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</si>
  <si>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</si>
  <si>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</si>
  <si>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</si>
  <si>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</si>
  <si>
    <t>탈황 포함  = 3,4,6</t>
  </si>
  <si>
    <t>탈황 제외  = 1,2, 5</t>
  </si>
  <si>
    <t>Path 1</t>
  </si>
  <si>
    <t>Path 2</t>
  </si>
  <si>
    <t>Path 3</t>
  </si>
  <si>
    <t>Path 4</t>
  </si>
  <si>
    <t>Path 5</t>
  </si>
  <si>
    <t>Path 6</t>
  </si>
  <si>
    <t>equipment cost [usd]</t>
  </si>
  <si>
    <t>FCI [usd]</t>
  </si>
  <si>
    <t>TCI [usd]</t>
  </si>
  <si>
    <t>EAC [usd/y]</t>
  </si>
  <si>
    <t>TPC [USD/y]</t>
  </si>
  <si>
    <t>Revenue [usd/y]</t>
  </si>
  <si>
    <t>TAC [USD/y]</t>
  </si>
  <si>
    <t>TAC [usd/y]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</si>
</sst>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5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5"/>
      <name val="Calibri"/>
      <family val="3"/>
      <charset val="129"/>
      <scheme val="minor"/>
    </font>
    <font>
      <sz val="11"/>
      <color theme="0" tint="-0.249977111117893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/>
  </cellStyleXfs>
  <cellXfs count="168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21" xfId="0" applyFont="1" applyBorder="1">
      <alignment vertical="center"/>
    </xf>
    <xf numFmtId="0" fontId="8" fillId="0" borderId="0" xfId="0" applyFont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>
      <alignment vertical="center"/>
    </xf>
    <xf numFmtId="0" fontId="3" fillId="9" borderId="22" xfId="0" applyFont="1" applyFill="1" applyBorder="1">
      <alignment vertical="center"/>
    </xf>
    <xf numFmtId="0" fontId="3" fillId="9" borderId="23" xfId="0" applyFont="1" applyFill="1" applyBorder="1">
      <alignment vertical="center"/>
    </xf>
    <xf numFmtId="0" fontId="3" fillId="9" borderId="24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3" fontId="0" fillId="0" borderId="17" xfId="1" applyFont="1" applyBorder="1" applyAlignment="1">
      <alignment vertical="center"/>
    </xf>
    <xf numFmtId="43" fontId="0" fillId="0" borderId="18" xfId="1" applyFont="1" applyBorder="1" applyAlignment="1">
      <alignment vertical="center"/>
    </xf>
    <xf numFmtId="43" fontId="0" fillId="0" borderId="20" xfId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43" fontId="0" fillId="0" borderId="21" xfId="1" applyFont="1" applyBorder="1" applyAlignment="1">
      <alignment vertical="center"/>
    </xf>
    <xf numFmtId="43" fontId="0" fillId="0" borderId="22" xfId="1" applyFont="1" applyBorder="1" applyAlignment="1">
      <alignment vertical="center"/>
    </xf>
    <xf numFmtId="43" fontId="0" fillId="0" borderId="23" xfId="1" applyFont="1" applyBorder="1" applyAlignment="1">
      <alignment vertical="center"/>
    </xf>
    <xf numFmtId="43" fontId="0" fillId="0" borderId="24" xfId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43" fontId="0" fillId="10" borderId="19" xfId="1" applyFont="1" applyFill="1" applyBorder="1" applyAlignment="1">
      <alignment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502360</xdr:colOff>
      <xdr:row>9</xdr:row>
      <xdr:rowOff>27902</xdr:rowOff>
    </xdr:from>
    <xdr:to>
      <xdr:col>42</xdr:col>
      <xdr:colOff>373604</xdr:colOff>
      <xdr:row>21</xdr:row>
      <xdr:rowOff>78441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537882</xdr:colOff>
      <xdr:row>22</xdr:row>
      <xdr:rowOff>53452</xdr:rowOff>
    </xdr:from>
    <xdr:to>
      <xdr:col>42</xdr:col>
      <xdr:colOff>405316</xdr:colOff>
      <xdr:row>34</xdr:row>
      <xdr:rowOff>100180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420334</xdr:colOff>
      <xdr:row>8</xdr:row>
      <xdr:rowOff>212911</xdr:rowOff>
    </xdr:from>
    <xdr:to>
      <xdr:col>49</xdr:col>
      <xdr:colOff>276339</xdr:colOff>
      <xdr:row>21</xdr:row>
      <xdr:rowOff>27902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373604</xdr:colOff>
      <xdr:row>21</xdr:row>
      <xdr:rowOff>177052</xdr:rowOff>
    </xdr:from>
    <xdr:to>
      <xdr:col>49</xdr:col>
      <xdr:colOff>227704</xdr:colOff>
      <xdr:row>33</xdr:row>
      <xdr:rowOff>218066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topLeftCell="AO1" zoomScale="85" zoomScaleNormal="85" workbookViewId="0">
      <selection activeCell="BW14" sqref="BW14"/>
    </sheetView>
  </sheetViews>
  <sheetFormatPr defaultRowHeight="15"/>
  <cols>
    <col min="71" max="71" width="8.85546875" customWidth="1"/>
  </cols>
  <sheetData>
    <row r="1" spans="2:71" ht="15.75" thickBot="1"/>
    <row r="2" spans="2:71" s="33" customFormat="1">
      <c r="B2" s="108" t="s">
        <v>0</v>
      </c>
      <c r="C2" s="110" t="s">
        <v>1</v>
      </c>
      <c r="D2" s="111"/>
      <c r="E2" s="111"/>
      <c r="F2" s="111"/>
      <c r="G2" s="112"/>
      <c r="H2" s="113" t="s">
        <v>2</v>
      </c>
      <c r="I2" s="114"/>
      <c r="J2" s="114"/>
      <c r="K2" s="114"/>
      <c r="L2" s="114"/>
      <c r="M2" s="114"/>
      <c r="N2" s="114"/>
      <c r="O2" s="114"/>
      <c r="P2" s="115"/>
      <c r="Q2" s="115"/>
      <c r="R2" s="116" t="s">
        <v>3</v>
      </c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 t="s">
        <v>80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1"/>
      <c r="AV2" s="122" t="s">
        <v>81</v>
      </c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05" t="s">
        <v>5</v>
      </c>
      <c r="BP2" s="106"/>
      <c r="BQ2" s="106"/>
      <c r="BR2" s="106"/>
      <c r="BS2" s="107"/>
    </row>
    <row r="3" spans="2:71" s="33" customFormat="1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215309.90349999999</v>
      </c>
      <c r="BR4" s="41">
        <v>242436.87059999999</v>
      </c>
      <c r="BS4" s="42">
        <f>SUM(BO4:BP4)</f>
        <v>396766.04621</v>
      </c>
    </row>
    <row r="5" spans="2:7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213446.89749999999</v>
      </c>
      <c r="BR5">
        <v>241889.35130000001</v>
      </c>
      <c r="BS5" s="23">
        <f t="shared" ref="BS5:BS68" si="0">SUM(BO5:BP5)</f>
        <v>398233.20863999997</v>
      </c>
    </row>
    <row r="6" spans="2:7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207588.81630000001</v>
      </c>
      <c r="BR6">
        <v>236378.1079</v>
      </c>
      <c r="BS6" s="23">
        <f t="shared" si="0"/>
        <v>412279.23853999999</v>
      </c>
    </row>
    <row r="7" spans="2:7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203750.90820000001</v>
      </c>
      <c r="BR7">
        <v>232527.52110000001</v>
      </c>
      <c r="BS7" s="23">
        <f t="shared" si="0"/>
        <v>427943.06466999999</v>
      </c>
    </row>
    <row r="8" spans="2:7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201200.99919999999</v>
      </c>
      <c r="BR8">
        <v>229714.7861</v>
      </c>
      <c r="BS8" s="23">
        <f t="shared" si="0"/>
        <v>445079.37806999998</v>
      </c>
    </row>
    <row r="9" spans="2:7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199577.42809999999</v>
      </c>
      <c r="BR9">
        <v>227672.8254</v>
      </c>
      <c r="BS9" s="23">
        <f t="shared" si="0"/>
        <v>463572.77983999997</v>
      </c>
    </row>
    <row r="10" spans="2:7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198609.3265</v>
      </c>
      <c r="BR10">
        <v>226196.5147</v>
      </c>
      <c r="BS10" s="23">
        <f t="shared" si="0"/>
        <v>483313.7267</v>
      </c>
    </row>
    <row r="11" spans="2:7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198098.09299999999</v>
      </c>
      <c r="BR11">
        <v>225131.20800000001</v>
      </c>
      <c r="BS11" s="23">
        <f t="shared" si="0"/>
        <v>504206.10828000004</v>
      </c>
    </row>
    <row r="12" spans="2:7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197946.63320000001</v>
      </c>
      <c r="BR12">
        <v>224411.701</v>
      </c>
      <c r="BS12" s="23">
        <f t="shared" si="0"/>
        <v>526173.21606000001</v>
      </c>
    </row>
    <row r="13" spans="2:7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197888.5711</v>
      </c>
      <c r="BR13">
        <v>223778.201</v>
      </c>
      <c r="BS13" s="23">
        <f t="shared" si="0"/>
        <v>549133.79769000004</v>
      </c>
    </row>
    <row r="14" spans="2:7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198042.09779999999</v>
      </c>
      <c r="BR14">
        <v>223373.66130000001</v>
      </c>
      <c r="BS14" s="23">
        <f t="shared" si="0"/>
        <v>573050.48013000004</v>
      </c>
    </row>
    <row r="15" spans="2:7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198304.04240000001</v>
      </c>
      <c r="BR15">
        <v>223097.864</v>
      </c>
      <c r="BS15" s="23">
        <f t="shared" si="0"/>
        <v>597877.04249000002</v>
      </c>
    </row>
    <row r="16" spans="2:7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198647.72169999999</v>
      </c>
      <c r="BR16">
        <v>222928.22459999999</v>
      </c>
      <c r="BS16" s="23">
        <f t="shared" si="0"/>
        <v>623568.45903999999</v>
      </c>
    </row>
    <row r="17" spans="2:7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199016.34909999999</v>
      </c>
      <c r="BR17">
        <v>222807.7121</v>
      </c>
      <c r="BS17" s="23">
        <f t="shared" si="0"/>
        <v>650101.85016999999</v>
      </c>
    </row>
    <row r="18" spans="2:71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199411.60930000001</v>
      </c>
      <c r="BR18" s="25">
        <v>222739.70370000001</v>
      </c>
      <c r="BS18" s="26">
        <f t="shared" si="0"/>
        <v>677451.12720999995</v>
      </c>
    </row>
    <row r="19" spans="2:71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445493.04680000001</v>
      </c>
      <c r="BR19" s="41">
        <v>493618.31290000002</v>
      </c>
      <c r="BS19" s="42">
        <f t="shared" si="0"/>
        <v>391215.85440000001</v>
      </c>
    </row>
    <row r="20" spans="2:7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454884.16369999998</v>
      </c>
      <c r="BR20">
        <v>505589.5612</v>
      </c>
      <c r="BS20" s="23">
        <f t="shared" si="0"/>
        <v>392680.19590000005</v>
      </c>
    </row>
    <row r="21" spans="2:7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449923.03830000001</v>
      </c>
      <c r="BR21">
        <v>501277.67330000002</v>
      </c>
      <c r="BS21" s="23">
        <f t="shared" si="0"/>
        <v>404471.25260000001</v>
      </c>
    </row>
    <row r="22" spans="2:7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447568.79810000001</v>
      </c>
      <c r="BR22">
        <v>498903.27840000001</v>
      </c>
      <c r="BS22" s="23">
        <f t="shared" si="0"/>
        <v>417593.24570000003</v>
      </c>
    </row>
    <row r="23" spans="2:7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446903.81050000002</v>
      </c>
      <c r="BR23">
        <v>497771.12359999999</v>
      </c>
      <c r="BS23" s="23">
        <f t="shared" si="0"/>
        <v>431951.3333</v>
      </c>
    </row>
    <row r="24" spans="2:7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447327.24680000002</v>
      </c>
      <c r="BR24">
        <v>497447.9878</v>
      </c>
      <c r="BS24" s="23">
        <f t="shared" si="0"/>
        <v>447447.93719999999</v>
      </c>
    </row>
    <row r="25" spans="2:7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448410.72470000002</v>
      </c>
      <c r="BR25">
        <v>497621.92129999999</v>
      </c>
      <c r="BS25" s="23">
        <f t="shared" si="0"/>
        <v>463990.71400000004</v>
      </c>
    </row>
    <row r="26" spans="2:7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449958.33409999998</v>
      </c>
      <c r="BR26">
        <v>498180.62300000002</v>
      </c>
      <c r="BS26" s="23">
        <f t="shared" si="0"/>
        <v>481503.03610000003</v>
      </c>
    </row>
    <row r="27" spans="2:7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451715.2144</v>
      </c>
      <c r="BR27">
        <v>498916.94400000002</v>
      </c>
      <c r="BS27" s="23">
        <f t="shared" si="0"/>
        <v>499914.28489999997</v>
      </c>
    </row>
    <row r="28" spans="2:7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453599.87760000001</v>
      </c>
      <c r="BR28">
        <v>499784.55729999999</v>
      </c>
      <c r="BS28" s="23">
        <f t="shared" si="0"/>
        <v>519170.40670000005</v>
      </c>
    </row>
    <row r="29" spans="2:7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455482.67359999998</v>
      </c>
      <c r="BR29">
        <v>500671.56109999999</v>
      </c>
      <c r="BS29" s="23">
        <f t="shared" si="0"/>
        <v>539224.02659999998</v>
      </c>
    </row>
    <row r="30" spans="2:7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457359.49839999998</v>
      </c>
      <c r="BR30">
        <v>501588.42019999999</v>
      </c>
      <c r="BS30" s="23">
        <f t="shared" si="0"/>
        <v>560039.75870000001</v>
      </c>
    </row>
    <row r="31" spans="2:7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459191.598</v>
      </c>
      <c r="BR31">
        <v>502502.64230000001</v>
      </c>
      <c r="BS31" s="23">
        <f t="shared" si="0"/>
        <v>581587.03029999998</v>
      </c>
    </row>
    <row r="32" spans="2:7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460966.70039999997</v>
      </c>
      <c r="BR32">
        <v>503405.37560000003</v>
      </c>
      <c r="BS32" s="23">
        <f t="shared" si="0"/>
        <v>603841.32640000002</v>
      </c>
    </row>
    <row r="33" spans="2:71" ht="15.75" thickBot="1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462738.01030000002</v>
      </c>
      <c r="BR33" s="25">
        <v>504353.62790000002</v>
      </c>
      <c r="BS33" s="26">
        <f t="shared" si="0"/>
        <v>626784.48699999996</v>
      </c>
    </row>
    <row r="34" spans="2:71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142323.91250000001</v>
      </c>
      <c r="BR34">
        <v>167406.08970000001</v>
      </c>
      <c r="BS34" s="23">
        <f t="shared" si="0"/>
        <v>166391.82621999999</v>
      </c>
    </row>
    <row r="35" spans="2:7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138745.15169999999</v>
      </c>
      <c r="BR35">
        <v>164651.1372</v>
      </c>
      <c r="BS35" s="23">
        <f t="shared" si="0"/>
        <v>166571.10148000001</v>
      </c>
    </row>
    <row r="36" spans="2:7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136322.0784</v>
      </c>
      <c r="BR36">
        <v>162552.72930000001</v>
      </c>
      <c r="BS36" s="23">
        <f t="shared" si="0"/>
        <v>170390.26604000002</v>
      </c>
    </row>
    <row r="37" spans="2:7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134933.2696</v>
      </c>
      <c r="BR37">
        <v>161154.90789999999</v>
      </c>
      <c r="BS37" s="23">
        <f t="shared" si="0"/>
        <v>174639.55008999998</v>
      </c>
    </row>
    <row r="38" spans="2:7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134142.62450000001</v>
      </c>
      <c r="BR38">
        <v>160122.24840000001</v>
      </c>
      <c r="BS38" s="23">
        <f t="shared" si="0"/>
        <v>179279.20468000002</v>
      </c>
    </row>
    <row r="39" spans="2:7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133818.6202</v>
      </c>
      <c r="BR39">
        <v>159416.40289999999</v>
      </c>
      <c r="BS39" s="23">
        <f t="shared" si="0"/>
        <v>184283.74748000002</v>
      </c>
    </row>
    <row r="40" spans="2:7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133798.07459999999</v>
      </c>
      <c r="BR40">
        <v>158932.59020000001</v>
      </c>
      <c r="BS40" s="23">
        <f t="shared" si="0"/>
        <v>189622.97302</v>
      </c>
    </row>
    <row r="41" spans="2:7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133954.74160000001</v>
      </c>
      <c r="BR41">
        <v>158582.67679999999</v>
      </c>
      <c r="BS41" s="23">
        <f t="shared" si="0"/>
        <v>195270.04595</v>
      </c>
    </row>
    <row r="42" spans="2:7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134255.24720000001</v>
      </c>
      <c r="BR42">
        <v>158363.10509999999</v>
      </c>
      <c r="BS42" s="23">
        <f t="shared" si="0"/>
        <v>201205.59772999998</v>
      </c>
    </row>
    <row r="43" spans="2:7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134607.80970000001</v>
      </c>
      <c r="BR43">
        <v>158194.89350000001</v>
      </c>
      <c r="BS43" s="23">
        <f t="shared" si="0"/>
        <v>207409.55294999998</v>
      </c>
    </row>
    <row r="44" spans="2:7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135004.21729999999</v>
      </c>
      <c r="BR44">
        <v>158082.47289999999</v>
      </c>
      <c r="BS44" s="23">
        <f t="shared" si="0"/>
        <v>213868.78950999997</v>
      </c>
    </row>
    <row r="45" spans="2:7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135436.35389999999</v>
      </c>
      <c r="BR45">
        <v>158025.04829999999</v>
      </c>
      <c r="BS45" s="23">
        <f t="shared" si="0"/>
        <v>220572.20387999999</v>
      </c>
    </row>
    <row r="46" spans="2:7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135867.64689999999</v>
      </c>
      <c r="BR46">
        <v>157987.53779999999</v>
      </c>
      <c r="BS46" s="23">
        <f t="shared" si="0"/>
        <v>227509.18401</v>
      </c>
    </row>
    <row r="47" spans="2:7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136302.36629999999</v>
      </c>
      <c r="BR47">
        <v>157976.9626</v>
      </c>
      <c r="BS47" s="23">
        <f t="shared" si="0"/>
        <v>234672.70163999998</v>
      </c>
    </row>
    <row r="48" spans="2:71" ht="15.75" thickBot="1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136721.29490000001</v>
      </c>
      <c r="BR48">
        <v>157973.47330000001</v>
      </c>
      <c r="BS48" s="23">
        <f t="shared" si="0"/>
        <v>242056.10128</v>
      </c>
    </row>
    <row r="49" spans="2:71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256383.5674</v>
      </c>
      <c r="BR49" s="41">
        <v>288610.23609999998</v>
      </c>
      <c r="BS49" s="42">
        <f t="shared" si="0"/>
        <v>876942.08548000001</v>
      </c>
    </row>
    <row r="50" spans="2:7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243325.78200000001</v>
      </c>
      <c r="BR50">
        <v>276636.69540000003</v>
      </c>
      <c r="BS50" s="23">
        <f t="shared" si="0"/>
        <v>878594.70805000002</v>
      </c>
    </row>
    <row r="51" spans="2:7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233279.13399999999</v>
      </c>
      <c r="BR51">
        <v>267018.6826</v>
      </c>
      <c r="BS51" s="23">
        <f t="shared" si="0"/>
        <v>913860.80252000003</v>
      </c>
    </row>
    <row r="52" spans="2:7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225899.52110000001</v>
      </c>
      <c r="BR52">
        <v>259626.07449999999</v>
      </c>
      <c r="BS52" s="23">
        <f t="shared" si="0"/>
        <v>953041.19328000001</v>
      </c>
    </row>
    <row r="53" spans="2:7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220465.3842</v>
      </c>
      <c r="BR53">
        <v>253879.82889999999</v>
      </c>
      <c r="BS53" s="23">
        <f t="shared" si="0"/>
        <v>995854.57516000001</v>
      </c>
    </row>
    <row r="54" spans="2:7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216576.6692</v>
      </c>
      <c r="BR54">
        <v>249500.10690000001</v>
      </c>
      <c r="BS54" s="23">
        <f t="shared" si="0"/>
        <v>1042046.15987</v>
      </c>
    </row>
    <row r="55" spans="2:7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213805.6427</v>
      </c>
      <c r="BR55">
        <v>246133.54010000001</v>
      </c>
      <c r="BS55" s="23">
        <f t="shared" si="0"/>
        <v>1091334.5393099999</v>
      </c>
    </row>
    <row r="56" spans="2:7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211828.394</v>
      </c>
      <c r="BR56">
        <v>243505.59820000001</v>
      </c>
      <c r="BS56" s="23">
        <f t="shared" si="0"/>
        <v>1143476.1172400001</v>
      </c>
    </row>
    <row r="57" spans="2:7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210445.39139999999</v>
      </c>
      <c r="BR57">
        <v>241452.0998</v>
      </c>
      <c r="BS57" s="23">
        <f t="shared" si="0"/>
        <v>1198275.19738</v>
      </c>
    </row>
    <row r="58" spans="2:7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209511.43599999999</v>
      </c>
      <c r="BR58">
        <v>239850.51680000001</v>
      </c>
      <c r="BS58" s="23">
        <f t="shared" si="0"/>
        <v>1255569.4471400001</v>
      </c>
    </row>
    <row r="59" spans="2:7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208863.8688</v>
      </c>
      <c r="BR59">
        <v>238547.82990000001</v>
      </c>
      <c r="BS59" s="23">
        <f t="shared" si="0"/>
        <v>1315215.9034599999</v>
      </c>
    </row>
    <row r="60" spans="2:7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208508.01319999999</v>
      </c>
      <c r="BR60">
        <v>237564.3523</v>
      </c>
      <c r="BS60" s="23">
        <f t="shared" si="0"/>
        <v>1377119.48007</v>
      </c>
    </row>
    <row r="61" spans="2:7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208283.34049999999</v>
      </c>
      <c r="BR61">
        <v>236736.2653</v>
      </c>
      <c r="BS61" s="23">
        <f t="shared" si="0"/>
        <v>1441173.8589700002</v>
      </c>
    </row>
    <row r="62" spans="2:7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208167.54879999999</v>
      </c>
      <c r="BR62">
        <v>236045.23439999999</v>
      </c>
      <c r="BS62" s="23">
        <f t="shared" si="0"/>
        <v>1507308.9850600001</v>
      </c>
    </row>
    <row r="63" spans="2:71" ht="15.75" thickBot="1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208188.3812</v>
      </c>
      <c r="BR63" s="25">
        <v>235524.08540000001</v>
      </c>
      <c r="BS63" s="26">
        <f t="shared" si="0"/>
        <v>1575471.8059100001</v>
      </c>
    </row>
    <row r="64" spans="2:71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1167974.01</v>
      </c>
      <c r="BR64" s="47">
        <v>1355541.4650000001</v>
      </c>
      <c r="BS64" s="48">
        <f t="shared" si="0"/>
        <v>3085128.9920000001</v>
      </c>
    </row>
    <row r="65" spans="2:71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1249555.8289999999</v>
      </c>
      <c r="BR65" s="47">
        <v>1457906.2339999999</v>
      </c>
      <c r="BS65" s="48">
        <f t="shared" si="0"/>
        <v>3124220.9706999999</v>
      </c>
    </row>
    <row r="66" spans="2:71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1350096.95</v>
      </c>
      <c r="BR66" s="47">
        <v>1575370.831</v>
      </c>
      <c r="BS66" s="48">
        <f t="shared" si="0"/>
        <v>3280727.3174999999</v>
      </c>
    </row>
    <row r="67" spans="2:71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1456790.7080000001</v>
      </c>
      <c r="BR67" s="47">
        <v>1695042.3130000001</v>
      </c>
      <c r="BS67" s="48">
        <f t="shared" si="0"/>
        <v>3443864.0149000003</v>
      </c>
    </row>
    <row r="68" spans="2:7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1478860.358</v>
      </c>
      <c r="BR68">
        <v>1719299.4339999999</v>
      </c>
      <c r="BS68" s="23">
        <f t="shared" si="0"/>
        <v>3603718.2555</v>
      </c>
    </row>
    <row r="69" spans="2:7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1459822.0549999999</v>
      </c>
      <c r="BR69">
        <v>1696734.929</v>
      </c>
      <c r="BS69" s="23">
        <f t="shared" ref="BS69:BS78" si="1">SUM(BO69:BP69)</f>
        <v>3768856.4367</v>
      </c>
    </row>
    <row r="70" spans="2:7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1446899.121</v>
      </c>
      <c r="BR70">
        <v>1679526.5360000001</v>
      </c>
      <c r="BS70" s="23">
        <f t="shared" si="1"/>
        <v>3945123.2095000003</v>
      </c>
    </row>
    <row r="71" spans="2:7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1438309.774</v>
      </c>
      <c r="BR71">
        <v>1666258.763</v>
      </c>
      <c r="BS71" s="23">
        <f t="shared" si="1"/>
        <v>4131656.3347000005</v>
      </c>
    </row>
    <row r="72" spans="2:7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1432964.3419999999</v>
      </c>
      <c r="BR72">
        <v>1656098.588</v>
      </c>
      <c r="BS72" s="23">
        <f t="shared" si="1"/>
        <v>4327754.9262999995</v>
      </c>
    </row>
    <row r="73" spans="2:7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1429784.7420000001</v>
      </c>
      <c r="BR73">
        <v>1648107.9080000001</v>
      </c>
      <c r="BS73" s="23">
        <f t="shared" si="1"/>
        <v>4532808.5479999995</v>
      </c>
    </row>
    <row r="74" spans="2:7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1428081.763</v>
      </c>
      <c r="BR74">
        <v>1641690.773</v>
      </c>
      <c r="BS74" s="23">
        <f t="shared" si="1"/>
        <v>4746332.3271000003</v>
      </c>
    </row>
    <row r="75" spans="2:7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1427869.169</v>
      </c>
      <c r="BR75">
        <v>1636956.665</v>
      </c>
      <c r="BS75" s="23">
        <f t="shared" si="1"/>
        <v>4967975.6279000007</v>
      </c>
    </row>
    <row r="76" spans="2:7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1428286.5449999999</v>
      </c>
      <c r="BR76">
        <v>1633034.53</v>
      </c>
      <c r="BS76" s="23">
        <f t="shared" si="1"/>
        <v>5197372.2864999995</v>
      </c>
    </row>
    <row r="77" spans="2:7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1429343.074</v>
      </c>
      <c r="BR77">
        <v>1629968.4569999999</v>
      </c>
      <c r="BS77" s="23">
        <f t="shared" si="1"/>
        <v>5434286.6532000005</v>
      </c>
    </row>
    <row r="78" spans="2:71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1430626.514</v>
      </c>
      <c r="BR78" s="25">
        <v>1627332.59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I78"/>
  <sheetViews>
    <sheetView topLeftCell="AJ1" workbookViewId="0">
      <selection activeCell="BF4" sqref="BF4:BH78"/>
    </sheetView>
  </sheetViews>
  <sheetFormatPr defaultRowHeight="15"/>
  <sheetData>
    <row r="1" spans="2:61" ht="15.75" thickBot="1"/>
    <row r="2" spans="2:61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7"/>
      <c r="AD2" s="128" t="s">
        <v>3</v>
      </c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29"/>
      <c r="BC2" s="130" t="s">
        <v>4</v>
      </c>
      <c r="BD2" s="131"/>
      <c r="BE2" s="132"/>
      <c r="BF2" s="123" t="s">
        <v>5</v>
      </c>
      <c r="BG2" s="123"/>
      <c r="BH2" s="123"/>
      <c r="BI2" s="124"/>
    </row>
    <row r="3" spans="2:61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12" t="s">
        <v>58</v>
      </c>
      <c r="BD3" s="13" t="s">
        <v>34</v>
      </c>
      <c r="BE3" s="14" t="s">
        <v>35</v>
      </c>
      <c r="BF3" s="15" t="s">
        <v>59</v>
      </c>
      <c r="BG3" s="16" t="s">
        <v>60</v>
      </c>
      <c r="BH3" s="17" t="s">
        <v>61</v>
      </c>
      <c r="BI3" s="18" t="s">
        <v>62</v>
      </c>
    </row>
    <row r="4" spans="2:61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19">
        <v>0.28010400000000002</v>
      </c>
      <c r="BD4" s="20">
        <v>8.18641635</v>
      </c>
      <c r="BE4" s="21">
        <v>6.04764E-2</v>
      </c>
      <c r="BF4" s="20">
        <v>62850.359479999999</v>
      </c>
      <c r="BG4" s="20">
        <v>181575.28640000001</v>
      </c>
      <c r="BH4" s="20">
        <v>61719.355409999996</v>
      </c>
      <c r="BI4" s="21">
        <f>BF4+BG4</f>
        <v>244425.64588000003</v>
      </c>
    </row>
    <row r="5" spans="2:6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22">
        <v>0.28010400000000002</v>
      </c>
      <c r="BD5">
        <v>8.5834946999999993</v>
      </c>
      <c r="BE5" s="23">
        <v>6.04764E-2</v>
      </c>
      <c r="BF5">
        <v>64852.216970000001</v>
      </c>
      <c r="BG5">
        <v>190217.16390000001</v>
      </c>
      <c r="BH5">
        <v>64712.500870000003</v>
      </c>
      <c r="BI5" s="23">
        <f t="shared" ref="BI5:BI68" si="0">BF5+BG5</f>
        <v>255069.38087000002</v>
      </c>
    </row>
    <row r="6" spans="2:6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22">
        <v>0.28010400000000002</v>
      </c>
      <c r="BD6">
        <v>8.6920086699999999</v>
      </c>
      <c r="BE6" s="23">
        <v>6.04764E-2</v>
      </c>
      <c r="BF6">
        <v>65377.903729999998</v>
      </c>
      <c r="BG6">
        <v>192471.82939999999</v>
      </c>
      <c r="BH6">
        <v>65507.944929999998</v>
      </c>
      <c r="BI6" s="23">
        <f t="shared" si="0"/>
        <v>257849.73312999998</v>
      </c>
    </row>
    <row r="7" spans="2:6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22">
        <v>0.28010400000000002</v>
      </c>
      <c r="BD7">
        <v>8.6881812099999998</v>
      </c>
      <c r="BE7" s="23">
        <v>6.04764E-2</v>
      </c>
      <c r="BF7">
        <v>65358.832159999998</v>
      </c>
      <c r="BG7">
        <v>192388.57810000001</v>
      </c>
      <c r="BH7">
        <v>65479.09607</v>
      </c>
      <c r="BI7" s="23">
        <f t="shared" si="0"/>
        <v>257747.41026</v>
      </c>
    </row>
    <row r="8" spans="2:6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22">
        <v>0.28010400000000002</v>
      </c>
      <c r="BD8">
        <v>8.6088285599999992</v>
      </c>
      <c r="BE8" s="23">
        <v>6.04764E-2</v>
      </c>
      <c r="BF8">
        <v>64962.85471</v>
      </c>
      <c r="BG8">
        <v>190662.7176</v>
      </c>
      <c r="BH8">
        <v>64881.053500000002</v>
      </c>
      <c r="BI8" s="23">
        <f t="shared" si="0"/>
        <v>255625.57231000002</v>
      </c>
    </row>
    <row r="9" spans="2:6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22">
        <v>0.28010400000000002</v>
      </c>
      <c r="BD9">
        <v>8.4779858299999997</v>
      </c>
      <c r="BE9" s="23">
        <v>6.04764E-2</v>
      </c>
      <c r="BF9">
        <v>64326.489130000002</v>
      </c>
      <c r="BG9">
        <v>187942.2126</v>
      </c>
      <c r="BH9">
        <v>63921.605649999998</v>
      </c>
      <c r="BI9" s="23">
        <f t="shared" si="0"/>
        <v>252268.70173</v>
      </c>
    </row>
    <row r="10" spans="2:6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22">
        <v>0.28010400000000002</v>
      </c>
      <c r="BD10">
        <v>8.3260270100000007</v>
      </c>
      <c r="BE10" s="23">
        <v>6.04764E-2</v>
      </c>
      <c r="BF10">
        <v>63554.791740000001</v>
      </c>
      <c r="BG10">
        <v>184595.00829999999</v>
      </c>
      <c r="BH10">
        <v>62767.642350000002</v>
      </c>
      <c r="BI10" s="23">
        <f t="shared" si="0"/>
        <v>248149.80004</v>
      </c>
    </row>
    <row r="11" spans="2:6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22">
        <v>0.28010400000000002</v>
      </c>
      <c r="BD11">
        <v>8.1587754199999996</v>
      </c>
      <c r="BE11" s="23">
        <v>6.04764E-2</v>
      </c>
      <c r="BF11">
        <v>62706.88536</v>
      </c>
      <c r="BG11">
        <v>180954.4075</v>
      </c>
      <c r="BH11">
        <v>61506.943729999999</v>
      </c>
      <c r="BI11" s="23">
        <f t="shared" si="0"/>
        <v>243661.29285999999</v>
      </c>
    </row>
    <row r="12" spans="2:6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22">
        <v>0.28010400000000002</v>
      </c>
      <c r="BD12">
        <v>7.9873219799999999</v>
      </c>
      <c r="BE12" s="23">
        <v>6.04764E-2</v>
      </c>
      <c r="BF12">
        <v>61831.677159999999</v>
      </c>
      <c r="BG12">
        <v>177220.97150000001</v>
      </c>
      <c r="BH12">
        <v>60214.47522</v>
      </c>
      <c r="BI12" s="23">
        <f t="shared" si="0"/>
        <v>239052.64866000001</v>
      </c>
    </row>
    <row r="13" spans="2:6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22">
        <v>0.28010400000000002</v>
      </c>
      <c r="BD13">
        <v>7.8136398700000003</v>
      </c>
      <c r="BE13" s="23">
        <v>6.04764E-2</v>
      </c>
      <c r="BF13">
        <v>60938.784679999997</v>
      </c>
      <c r="BG13">
        <v>173437.96049999999</v>
      </c>
      <c r="BH13">
        <v>58905.196080000002</v>
      </c>
      <c r="BI13" s="23">
        <f t="shared" si="0"/>
        <v>234376.74517999997</v>
      </c>
    </row>
    <row r="14" spans="2:6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22">
        <v>0.28010400000000002</v>
      </c>
      <c r="BD14">
        <v>7.6452150000000003</v>
      </c>
      <c r="BE14" s="23">
        <v>6.04764E-2</v>
      </c>
      <c r="BF14">
        <v>60066.621870000003</v>
      </c>
      <c r="BG14">
        <v>169768.10089999999</v>
      </c>
      <c r="BH14">
        <v>57635.464229999998</v>
      </c>
      <c r="BI14" s="23">
        <f t="shared" si="0"/>
        <v>229834.72276999999</v>
      </c>
    </row>
    <row r="15" spans="2:6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22">
        <v>0.28010400000000002</v>
      </c>
      <c r="BD15">
        <v>7.4829258899999997</v>
      </c>
      <c r="BE15" s="23">
        <v>6.04764E-2</v>
      </c>
      <c r="BF15">
        <v>59220.241309999998</v>
      </c>
      <c r="BG15">
        <v>166230.95209999999</v>
      </c>
      <c r="BH15">
        <v>56411.978219999997</v>
      </c>
      <c r="BI15" s="23">
        <f t="shared" si="0"/>
        <v>225451.19341000001</v>
      </c>
    </row>
    <row r="16" spans="2:6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22">
        <v>0.28010400000000002</v>
      </c>
      <c r="BD16">
        <v>7.3280104499999998</v>
      </c>
      <c r="BE16" s="23">
        <v>6.04764E-2</v>
      </c>
      <c r="BF16">
        <v>58406.664360000002</v>
      </c>
      <c r="BG16">
        <v>162853.56030000001</v>
      </c>
      <c r="BH16">
        <v>55244.064870000002</v>
      </c>
      <c r="BI16" s="23">
        <f t="shared" si="0"/>
        <v>221260.22466000001</v>
      </c>
    </row>
    <row r="17" spans="2:6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22">
        <v>0.28010400000000002</v>
      </c>
      <c r="BD17">
        <v>7.1803921700000002</v>
      </c>
      <c r="BE17" s="23">
        <v>6.04764E-2</v>
      </c>
      <c r="BF17">
        <v>57626.136850000003</v>
      </c>
      <c r="BG17">
        <v>159634.4308</v>
      </c>
      <c r="BH17">
        <v>54131.164470000003</v>
      </c>
      <c r="BI17" s="23">
        <f t="shared" si="0"/>
        <v>217260.56765000001</v>
      </c>
    </row>
    <row r="18" spans="2:61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4">
        <v>0.28010400000000002</v>
      </c>
      <c r="BD18" s="25">
        <v>7.0405829200000003</v>
      </c>
      <c r="BE18" s="26">
        <v>6.04764E-2</v>
      </c>
      <c r="BF18" s="25">
        <v>56882.016759999999</v>
      </c>
      <c r="BG18" s="25">
        <v>156584.79829999999</v>
      </c>
      <c r="BH18" s="25">
        <v>53077.128530000002</v>
      </c>
      <c r="BI18" s="26">
        <f t="shared" si="0"/>
        <v>213466.81505999999</v>
      </c>
    </row>
    <row r="19" spans="2:61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22">
        <v>0.28010400000000002</v>
      </c>
      <c r="BD19">
        <v>14.5233142</v>
      </c>
      <c r="BE19" s="23">
        <v>6.04764E-2</v>
      </c>
      <c r="BF19">
        <v>91968.240650000007</v>
      </c>
      <c r="BG19">
        <v>157865.6256</v>
      </c>
      <c r="BH19">
        <v>109494.7476</v>
      </c>
      <c r="BI19" s="23">
        <f t="shared" si="0"/>
        <v>249833.86625000002</v>
      </c>
    </row>
    <row r="20" spans="2:6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22">
        <v>0.28010400000000002</v>
      </c>
      <c r="BD20">
        <v>15.3018152</v>
      </c>
      <c r="BE20" s="23">
        <v>6.04764E-2</v>
      </c>
      <c r="BF20">
        <v>95225.78701</v>
      </c>
      <c r="BG20">
        <v>166069.1764</v>
      </c>
      <c r="BH20">
        <v>115364.8486</v>
      </c>
      <c r="BI20" s="23">
        <f t="shared" si="0"/>
        <v>261294.96341</v>
      </c>
    </row>
    <row r="21" spans="2:6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22">
        <v>0.28010400000000002</v>
      </c>
      <c r="BD21">
        <v>15.504405800000001</v>
      </c>
      <c r="BE21" s="23">
        <v>6.04764E-2</v>
      </c>
      <c r="BF21">
        <v>96041.213640000002</v>
      </c>
      <c r="BG21">
        <v>168113.37179999999</v>
      </c>
      <c r="BH21">
        <v>116852.9437</v>
      </c>
      <c r="BI21" s="23">
        <f t="shared" si="0"/>
        <v>264154.58544</v>
      </c>
    </row>
    <row r="22" spans="2:6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22">
        <v>0.28010400000000002</v>
      </c>
      <c r="BD22">
        <v>15.498321900000001</v>
      </c>
      <c r="BE22" s="23">
        <v>6.04764E-2</v>
      </c>
      <c r="BF22">
        <v>96016.078030000004</v>
      </c>
      <c r="BG22">
        <v>168049.34779999999</v>
      </c>
      <c r="BH22">
        <v>116807.08530000001</v>
      </c>
      <c r="BI22" s="23">
        <f t="shared" si="0"/>
        <v>264065.42582999996</v>
      </c>
    </row>
    <row r="23" spans="2:6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22">
        <v>0.28010400000000002</v>
      </c>
      <c r="BD23">
        <v>15.3572788</v>
      </c>
      <c r="BE23" s="23">
        <v>6.04764E-2</v>
      </c>
      <c r="BF23">
        <v>95432.556020000004</v>
      </c>
      <c r="BG23">
        <v>166565.20939999999</v>
      </c>
      <c r="BH23">
        <v>115744.08530000001</v>
      </c>
      <c r="BI23" s="23">
        <f t="shared" si="0"/>
        <v>261997.76542000001</v>
      </c>
    </row>
    <row r="24" spans="2:6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22">
        <v>0.28010400000000002</v>
      </c>
      <c r="BD24">
        <v>15.124293</v>
      </c>
      <c r="BE24" s="23">
        <v>6.04764E-2</v>
      </c>
      <c r="BF24">
        <v>94491.679950000005</v>
      </c>
      <c r="BG24">
        <v>164214.10759999999</v>
      </c>
      <c r="BH24">
        <v>114032.8559</v>
      </c>
      <c r="BI24" s="23">
        <f t="shared" si="0"/>
        <v>258705.78755000001</v>
      </c>
    </row>
    <row r="25" spans="2:6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22">
        <v>0.28010400000000002</v>
      </c>
      <c r="BD25">
        <v>14.852318800000001</v>
      </c>
      <c r="BE25" s="23">
        <v>6.04764E-2</v>
      </c>
      <c r="BF25">
        <v>93346.803279999993</v>
      </c>
      <c r="BG25">
        <v>161315.62</v>
      </c>
      <c r="BH25">
        <v>111967.5814</v>
      </c>
      <c r="BI25" s="23">
        <f t="shared" si="0"/>
        <v>254662.42327999999</v>
      </c>
    </row>
    <row r="26" spans="2:6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22">
        <v>0.28010400000000002</v>
      </c>
      <c r="BD26">
        <v>14.55381</v>
      </c>
      <c r="BE26" s="23">
        <v>6.04764E-2</v>
      </c>
      <c r="BF26">
        <v>92092.516350000005</v>
      </c>
      <c r="BG26">
        <v>158170.85149999999</v>
      </c>
      <c r="BH26">
        <v>109717.49249999999</v>
      </c>
      <c r="BI26" s="23">
        <f t="shared" si="0"/>
        <v>250263.36784999998</v>
      </c>
    </row>
    <row r="27" spans="2:6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22">
        <v>0.28010400000000002</v>
      </c>
      <c r="BD27">
        <v>14.245770500000001</v>
      </c>
      <c r="BE27" s="23">
        <v>6.04764E-2</v>
      </c>
      <c r="BF27">
        <v>90789.402849999999</v>
      </c>
      <c r="BG27">
        <v>154924.01029999999</v>
      </c>
      <c r="BH27">
        <v>107395.4253</v>
      </c>
      <c r="BI27" s="23">
        <f t="shared" si="0"/>
        <v>245713.41314999998</v>
      </c>
    </row>
    <row r="28" spans="2:6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22">
        <v>0.28010400000000002</v>
      </c>
      <c r="BD28">
        <v>13.9388085</v>
      </c>
      <c r="BE28" s="23">
        <v>6.04764E-2</v>
      </c>
      <c r="BF28">
        <v>89481.738100000002</v>
      </c>
      <c r="BG28">
        <v>151686.87479999999</v>
      </c>
      <c r="BH28">
        <v>105081.3726</v>
      </c>
      <c r="BI28" s="23">
        <f t="shared" si="0"/>
        <v>241168.61290000001</v>
      </c>
    </row>
    <row r="29" spans="2:6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 s="22">
        <v>0.28010400000000002</v>
      </c>
      <c r="BD29">
        <v>13.638272499999999</v>
      </c>
      <c r="BE29" s="23">
        <v>6.04764E-2</v>
      </c>
      <c r="BF29">
        <v>88413.709870000006</v>
      </c>
      <c r="BG29">
        <v>148485.18220000001</v>
      </c>
      <c r="BH29">
        <v>102815.70269999999</v>
      </c>
      <c r="BI29" s="23">
        <f t="shared" si="0"/>
        <v>236898.89207</v>
      </c>
    </row>
    <row r="30" spans="2:6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22">
        <v>0.28010400000000002</v>
      </c>
      <c r="BD30">
        <v>13.3474696</v>
      </c>
      <c r="BE30" s="23">
        <v>6.04764E-2</v>
      </c>
      <c r="BF30">
        <v>86940.051949999994</v>
      </c>
      <c r="BG30">
        <v>145460.80780000001</v>
      </c>
      <c r="BH30">
        <v>100629.7738</v>
      </c>
      <c r="BI30" s="23">
        <f t="shared" si="0"/>
        <v>232400.85975</v>
      </c>
    </row>
    <row r="31" spans="2:6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22">
        <v>0.28010400000000002</v>
      </c>
      <c r="BD31">
        <v>13.071547900000001</v>
      </c>
      <c r="BE31" s="23">
        <v>6.04764E-2</v>
      </c>
      <c r="BF31">
        <v>85735.802460000006</v>
      </c>
      <c r="BG31">
        <v>142532.36319999999</v>
      </c>
      <c r="BH31">
        <v>98543.185859999998</v>
      </c>
      <c r="BI31" s="23">
        <f t="shared" si="0"/>
        <v>228268.16566</v>
      </c>
    </row>
    <row r="32" spans="2:6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22">
        <v>0.28010400000000002</v>
      </c>
      <c r="BD32">
        <v>12.8082756</v>
      </c>
      <c r="BE32" s="23">
        <v>6.04764E-2</v>
      </c>
      <c r="BF32">
        <v>84582.920599999998</v>
      </c>
      <c r="BG32">
        <v>139750.79990000001</v>
      </c>
      <c r="BH32">
        <v>96558.356400000004</v>
      </c>
      <c r="BI32" s="23">
        <f t="shared" si="0"/>
        <v>224333.7205</v>
      </c>
    </row>
    <row r="33" spans="2:61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22">
        <v>0.28010400000000002</v>
      </c>
      <c r="BD33">
        <v>12.5598878</v>
      </c>
      <c r="BE33" s="23">
        <v>6.04764E-2</v>
      </c>
      <c r="BF33">
        <v>83488.175279999996</v>
      </c>
      <c r="BG33">
        <v>137125.36350000001</v>
      </c>
      <c r="BH33">
        <v>94685.726420000006</v>
      </c>
      <c r="BI33" s="23">
        <f t="shared" si="0"/>
        <v>220613.53878</v>
      </c>
    </row>
    <row r="34" spans="2:61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19">
        <v>0.28010400000000002</v>
      </c>
      <c r="BD34" s="20">
        <v>7.5693365999999997</v>
      </c>
      <c r="BE34" s="21">
        <v>6.04764E-2</v>
      </c>
      <c r="BF34" s="20">
        <v>59674.338929999998</v>
      </c>
      <c r="BG34" s="20">
        <v>55964.74899</v>
      </c>
      <c r="BH34" s="20">
        <v>57067.043440000001</v>
      </c>
      <c r="BI34" s="21">
        <f t="shared" si="0"/>
        <v>115639.08791999999</v>
      </c>
    </row>
    <row r="35" spans="2:6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22">
        <v>0.28010400000000002</v>
      </c>
      <c r="BD35">
        <v>7.8184025899999998</v>
      </c>
      <c r="BE35" s="23">
        <v>6.04764E-2</v>
      </c>
      <c r="BF35">
        <v>60964.112300000001</v>
      </c>
      <c r="BG35">
        <v>57697.721539999999</v>
      </c>
      <c r="BH35">
        <v>58942.12386</v>
      </c>
      <c r="BI35" s="23">
        <f t="shared" si="0"/>
        <v>118661.83384000001</v>
      </c>
    </row>
    <row r="36" spans="2:6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22">
        <v>0.28010400000000002</v>
      </c>
      <c r="BD36">
        <v>7.9193701599999997</v>
      </c>
      <c r="BE36" s="23">
        <v>6.04764E-2</v>
      </c>
      <c r="BF36">
        <v>61470.964440000003</v>
      </c>
      <c r="BG36">
        <v>58375.387479999998</v>
      </c>
      <c r="BH36">
        <v>59685.715880000003</v>
      </c>
      <c r="BI36" s="23">
        <f t="shared" si="0"/>
        <v>119846.35192</v>
      </c>
    </row>
    <row r="37" spans="2:6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22">
        <v>0.28010400000000002</v>
      </c>
      <c r="BD37">
        <v>7.9166495699999997</v>
      </c>
      <c r="BE37" s="23">
        <v>6.04764E-2</v>
      </c>
      <c r="BF37">
        <v>61456.988510000003</v>
      </c>
      <c r="BG37">
        <v>58356.442419999999</v>
      </c>
      <c r="BH37">
        <v>59665.209289999999</v>
      </c>
      <c r="BI37" s="23">
        <f t="shared" si="0"/>
        <v>119813.43093</v>
      </c>
    </row>
    <row r="38" spans="2:6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22">
        <v>0.28010400000000002</v>
      </c>
      <c r="BD38">
        <v>7.8435817099999996</v>
      </c>
      <c r="BE38" s="23">
        <v>6.04764E-2</v>
      </c>
      <c r="BF38">
        <v>61081.092230000002</v>
      </c>
      <c r="BG38">
        <v>57847.622040000002</v>
      </c>
      <c r="BH38">
        <v>59114.524010000001</v>
      </c>
      <c r="BI38" s="23">
        <f t="shared" si="0"/>
        <v>118928.71427</v>
      </c>
    </row>
    <row r="39" spans="2:6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22">
        <v>0.28010400000000002</v>
      </c>
      <c r="BD39">
        <v>7.7243237000000002</v>
      </c>
      <c r="BE39" s="23">
        <v>6.04764E-2</v>
      </c>
      <c r="BF39">
        <v>60482.453099999999</v>
      </c>
      <c r="BG39">
        <v>57051.139340000002</v>
      </c>
      <c r="BH39">
        <v>58239.143239999998</v>
      </c>
      <c r="BI39" s="23">
        <f t="shared" si="0"/>
        <v>117533.59244000001</v>
      </c>
    </row>
    <row r="40" spans="2:6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22">
        <v>0.28010400000000002</v>
      </c>
      <c r="BD40">
        <v>7.5857913200000002</v>
      </c>
      <c r="BE40" s="23">
        <v>6.04764E-2</v>
      </c>
      <c r="BF40">
        <v>59757.205199999997</v>
      </c>
      <c r="BG40">
        <v>56073.852890000002</v>
      </c>
      <c r="BH40">
        <v>57187.208469999998</v>
      </c>
      <c r="BI40" s="23">
        <f t="shared" si="0"/>
        <v>115831.05809000001</v>
      </c>
    </row>
    <row r="41" spans="2:6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22">
        <v>0.28010400000000002</v>
      </c>
      <c r="BD41">
        <v>7.4328751300000002</v>
      </c>
      <c r="BE41" s="23">
        <v>6.04764E-2</v>
      </c>
      <c r="BF41">
        <v>58957.942430000003</v>
      </c>
      <c r="BG41">
        <v>55006.812740000001</v>
      </c>
      <c r="BH41">
        <v>56034.570240000001</v>
      </c>
      <c r="BI41" s="23">
        <f t="shared" si="0"/>
        <v>113964.75517</v>
      </c>
    </row>
    <row r="42" spans="2:6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22">
        <v>0.28010400000000002</v>
      </c>
      <c r="BD42">
        <v>7.2758994699999997</v>
      </c>
      <c r="BE42" s="23">
        <v>6.04764E-2</v>
      </c>
      <c r="BF42">
        <v>58131.760549999999</v>
      </c>
      <c r="BG42">
        <v>53910.440770000001</v>
      </c>
      <c r="BH42">
        <v>54851.246120000003</v>
      </c>
      <c r="BI42" s="23">
        <f t="shared" si="0"/>
        <v>112042.20131999999</v>
      </c>
    </row>
    <row r="43" spans="2:6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22">
        <v>0.28010400000000002</v>
      </c>
      <c r="BD43">
        <v>7.1187201199999999</v>
      </c>
      <c r="BE43" s="23">
        <v>6.04764E-2</v>
      </c>
      <c r="BF43">
        <v>57298.589249999997</v>
      </c>
      <c r="BG43">
        <v>52811.672599999998</v>
      </c>
      <c r="BH43">
        <v>53666.347500000003</v>
      </c>
      <c r="BI43" s="23">
        <f t="shared" si="0"/>
        <v>110110.26185</v>
      </c>
    </row>
    <row r="44" spans="2:6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22">
        <v>0.28010400000000002</v>
      </c>
      <c r="BD44">
        <v>6.9651531699999998</v>
      </c>
      <c r="BE44" s="23">
        <v>6.04764E-2</v>
      </c>
      <c r="BF44">
        <v>56478.674789999997</v>
      </c>
      <c r="BG44">
        <v>51737.184509999999</v>
      </c>
      <c r="BH44">
        <v>52508.640509999997</v>
      </c>
      <c r="BI44" s="23">
        <f t="shared" si="0"/>
        <v>108215.8593</v>
      </c>
    </row>
    <row r="45" spans="2:6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22">
        <v>0.28010400000000002</v>
      </c>
      <c r="BD45">
        <v>6.8174054100000001</v>
      </c>
      <c r="BE45" s="23">
        <v>6.04764E-2</v>
      </c>
      <c r="BF45">
        <v>55684.179759999999</v>
      </c>
      <c r="BG45">
        <v>50702.499020000003</v>
      </c>
      <c r="BH45">
        <v>51394.777430000002</v>
      </c>
      <c r="BI45" s="23">
        <f t="shared" si="0"/>
        <v>106386.67878</v>
      </c>
    </row>
    <row r="46" spans="2:6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22">
        <v>0.28010400000000002</v>
      </c>
      <c r="BD46">
        <v>6.6759233699999996</v>
      </c>
      <c r="BE46" s="23">
        <v>6.04764E-2</v>
      </c>
      <c r="BF46">
        <v>54918.044410000002</v>
      </c>
      <c r="BG46">
        <v>49710.853170000002</v>
      </c>
      <c r="BH46">
        <v>50328.144760000003</v>
      </c>
      <c r="BI46" s="23">
        <f t="shared" si="0"/>
        <v>104628.89758</v>
      </c>
    </row>
    <row r="47" spans="2:6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22">
        <v>0.28010400000000002</v>
      </c>
      <c r="BD47">
        <v>6.5415380299999999</v>
      </c>
      <c r="BE47" s="23">
        <v>6.04764E-2</v>
      </c>
      <c r="BF47">
        <v>54185.363440000001</v>
      </c>
      <c r="BG47">
        <v>48768.158719999999</v>
      </c>
      <c r="BH47">
        <v>49315.003049999999</v>
      </c>
      <c r="BI47" s="23">
        <f t="shared" si="0"/>
        <v>102953.52215999999</v>
      </c>
    </row>
    <row r="48" spans="2:61" ht="15.75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4">
        <v>0.28010400000000002</v>
      </c>
      <c r="BD48" s="25">
        <v>6.4140567099999997</v>
      </c>
      <c r="BE48" s="26">
        <v>6.04764E-2</v>
      </c>
      <c r="BF48" s="25">
        <v>53485.72681</v>
      </c>
      <c r="BG48" s="25">
        <v>47873.179109999997</v>
      </c>
      <c r="BH48" s="25">
        <v>48353.911090000001</v>
      </c>
      <c r="BI48" s="26">
        <f t="shared" si="0"/>
        <v>101358.90591999999</v>
      </c>
    </row>
    <row r="49" spans="2:61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22">
        <v>0.28010400000000002</v>
      </c>
      <c r="BD49">
        <v>9.7254118999999992</v>
      </c>
      <c r="BE49" s="23">
        <v>6.04764E-2</v>
      </c>
      <c r="BF49" s="20">
        <v>70449.124419999993</v>
      </c>
      <c r="BG49" s="20">
        <v>442810.00469999999</v>
      </c>
      <c r="BH49" s="20">
        <v>73322.211970000004</v>
      </c>
      <c r="BI49" s="21">
        <f t="shared" si="0"/>
        <v>513259.12912</v>
      </c>
    </row>
    <row r="50" spans="2:6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22">
        <v>0.28010400000000002</v>
      </c>
      <c r="BD50">
        <v>10.053182400000001</v>
      </c>
      <c r="BE50" s="23">
        <v>6.04764E-2</v>
      </c>
      <c r="BF50">
        <v>72012.908490000002</v>
      </c>
      <c r="BG50">
        <v>457575.15370000002</v>
      </c>
      <c r="BH50">
        <v>75790.017970000001</v>
      </c>
      <c r="BI50" s="23">
        <f t="shared" si="0"/>
        <v>529588.06218999997</v>
      </c>
    </row>
    <row r="51" spans="2:6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22">
        <v>0.28010400000000002</v>
      </c>
      <c r="BD51">
        <v>10.1862263</v>
      </c>
      <c r="BE51" s="23">
        <v>6.04764E-2</v>
      </c>
      <c r="BF51">
        <v>72629.070819999994</v>
      </c>
      <c r="BG51">
        <v>463366.84659999999</v>
      </c>
      <c r="BH51">
        <v>76771.312999999995</v>
      </c>
      <c r="BI51" s="23">
        <f t="shared" si="0"/>
        <v>535995.91741999995</v>
      </c>
    </row>
    <row r="52" spans="2:6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22">
        <v>0.28010400000000002</v>
      </c>
      <c r="BD52">
        <v>10.182303599999999</v>
      </c>
      <c r="BE52" s="23">
        <v>6.04764E-2</v>
      </c>
      <c r="BF52">
        <v>72610.509030000001</v>
      </c>
      <c r="BG52">
        <v>463189.8383</v>
      </c>
      <c r="BH52">
        <v>76741.744529999996</v>
      </c>
      <c r="BI52" s="23">
        <f t="shared" si="0"/>
        <v>535800.34733000002</v>
      </c>
    </row>
    <row r="53" spans="2:6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22">
        <v>0.28010400000000002</v>
      </c>
      <c r="BD53">
        <v>10.0880747</v>
      </c>
      <c r="BE53" s="23">
        <v>6.04764E-2</v>
      </c>
      <c r="BF53">
        <v>72163.996710000007</v>
      </c>
      <c r="BG53">
        <v>458938.53149999998</v>
      </c>
      <c r="BH53">
        <v>76031.5677</v>
      </c>
      <c r="BI53" s="23">
        <f t="shared" si="0"/>
        <v>531102.52821000002</v>
      </c>
    </row>
    <row r="54" spans="2:6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22">
        <v>0.28010400000000002</v>
      </c>
      <c r="BD54">
        <v>9.9348933699999993</v>
      </c>
      <c r="BE54" s="23">
        <v>6.04764E-2</v>
      </c>
      <c r="BF54">
        <v>71455.139089999997</v>
      </c>
      <c r="BG54">
        <v>452313.7058</v>
      </c>
      <c r="BH54">
        <v>74906.203829999999</v>
      </c>
      <c r="BI54" s="23">
        <f t="shared" si="0"/>
        <v>523768.84489000001</v>
      </c>
    </row>
    <row r="55" spans="2:6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22">
        <v>0.28010400000000002</v>
      </c>
      <c r="BD55">
        <v>9.7568097500000004</v>
      </c>
      <c r="BE55" s="23">
        <v>6.04764E-2</v>
      </c>
      <c r="BF55">
        <v>70596.433900000004</v>
      </c>
      <c r="BG55">
        <v>444178.37579999998</v>
      </c>
      <c r="BH55">
        <v>73553.922510000004</v>
      </c>
      <c r="BI55" s="23">
        <f t="shared" si="0"/>
        <v>514774.80969999998</v>
      </c>
    </row>
    <row r="56" spans="2:6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22">
        <v>0.28010400000000002</v>
      </c>
      <c r="BD56">
        <v>9.5603919699999995</v>
      </c>
      <c r="BE56" s="23">
        <v>6.04764E-2</v>
      </c>
      <c r="BF56">
        <v>69650.922099999996</v>
      </c>
      <c r="BG56">
        <v>435312.44130000001</v>
      </c>
      <c r="BH56">
        <v>72073.380529999995</v>
      </c>
      <c r="BI56" s="23">
        <f t="shared" si="0"/>
        <v>504963.36340000003</v>
      </c>
    </row>
    <row r="57" spans="2:6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22">
        <v>0.28010400000000002</v>
      </c>
      <c r="BD57">
        <v>9.3580140699999994</v>
      </c>
      <c r="BE57" s="23">
        <v>6.04764E-2</v>
      </c>
      <c r="BF57">
        <v>68670.001550000001</v>
      </c>
      <c r="BG57">
        <v>426175.42950000003</v>
      </c>
      <c r="BH57">
        <v>70547.809569999998</v>
      </c>
      <c r="BI57" s="23">
        <f t="shared" si="0"/>
        <v>494845.43105000001</v>
      </c>
    </row>
    <row r="58" spans="2:6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22">
        <v>0.28010400000000002</v>
      </c>
      <c r="BD58">
        <v>9.1565136099999993</v>
      </c>
      <c r="BE58" s="23">
        <v>6.04764E-2</v>
      </c>
      <c r="BF58">
        <v>67686.387539999996</v>
      </c>
      <c r="BG58">
        <v>417076.27730000002</v>
      </c>
      <c r="BH58">
        <v>69028.783620000002</v>
      </c>
      <c r="BI58" s="23">
        <f t="shared" si="0"/>
        <v>484762.66483999998</v>
      </c>
    </row>
    <row r="59" spans="2:6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22">
        <v>0.28010400000000002</v>
      </c>
      <c r="BD59">
        <v>8.9587935299999994</v>
      </c>
      <c r="BE59" s="23">
        <v>6.04764E-2</v>
      </c>
      <c r="BF59">
        <v>66714.314480000001</v>
      </c>
      <c r="BG59">
        <v>408146.4546</v>
      </c>
      <c r="BH59">
        <v>67538.225430000006</v>
      </c>
      <c r="BI59" s="23">
        <f t="shared" si="0"/>
        <v>474860.76908</v>
      </c>
    </row>
    <row r="60" spans="2:6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22">
        <v>0.28010400000000002</v>
      </c>
      <c r="BD60">
        <v>8.7693810699999997</v>
      </c>
      <c r="BE60" s="23">
        <v>6.04764E-2</v>
      </c>
      <c r="BF60">
        <v>65776.456760000001</v>
      </c>
      <c r="BG60">
        <v>399590.31430000003</v>
      </c>
      <c r="BH60">
        <v>66110.245160000006</v>
      </c>
      <c r="BI60" s="23">
        <f t="shared" si="0"/>
        <v>465366.77106000006</v>
      </c>
    </row>
    <row r="61" spans="2:6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22">
        <v>0.28010400000000002</v>
      </c>
      <c r="BD61">
        <v>8.5872729499999991</v>
      </c>
      <c r="BE61" s="23">
        <v>6.04764E-2</v>
      </c>
      <c r="BF61">
        <v>64868.509669999999</v>
      </c>
      <c r="BG61">
        <v>391363.22979999997</v>
      </c>
      <c r="BH61">
        <v>64737.340689999997</v>
      </c>
      <c r="BI61" s="23">
        <f t="shared" si="0"/>
        <v>456231.73946999997</v>
      </c>
    </row>
    <row r="62" spans="2:6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22">
        <v>0.28010400000000002</v>
      </c>
      <c r="BD62">
        <v>8.4136705500000009</v>
      </c>
      <c r="BE62" s="23">
        <v>6.04764E-2</v>
      </c>
      <c r="BF62">
        <v>63997.079169999997</v>
      </c>
      <c r="BG62">
        <v>383519.34279999998</v>
      </c>
      <c r="BH62">
        <v>63428.545279999998</v>
      </c>
      <c r="BI62" s="23">
        <f t="shared" si="0"/>
        <v>447516.42196999997</v>
      </c>
    </row>
    <row r="63" spans="2:61" ht="15.75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22">
        <v>0.28010400000000002</v>
      </c>
      <c r="BD63">
        <v>8.2501081900000006</v>
      </c>
      <c r="BE63" s="23">
        <v>6.04764E-2</v>
      </c>
      <c r="BF63" s="25">
        <v>63170.634740000001</v>
      </c>
      <c r="BG63" s="25">
        <v>376128.07270000002</v>
      </c>
      <c r="BH63" s="25">
        <v>62195.423360000001</v>
      </c>
      <c r="BI63" s="26">
        <f t="shared" si="0"/>
        <v>439298.70744000003</v>
      </c>
    </row>
    <row r="64" spans="2:61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19">
        <v>0.28010400000000002</v>
      </c>
      <c r="BD64" s="20">
        <v>56.604384799999998</v>
      </c>
      <c r="BE64" s="21">
        <v>6.04764E-2</v>
      </c>
      <c r="BF64" s="20">
        <v>229953.06959999999</v>
      </c>
      <c r="BG64" s="20">
        <v>1292515.781</v>
      </c>
      <c r="BH64" s="20">
        <v>426754.0281</v>
      </c>
      <c r="BI64" s="21">
        <f t="shared" si="0"/>
        <v>1522468.8506</v>
      </c>
    </row>
    <row r="65" spans="2:61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22">
        <v>0.28010400000000002</v>
      </c>
      <c r="BD65">
        <v>62.882635499999999</v>
      </c>
      <c r="BE65" s="23">
        <v>6.04764E-2</v>
      </c>
      <c r="BF65">
        <v>247147.6741</v>
      </c>
      <c r="BG65">
        <v>1434398.943</v>
      </c>
      <c r="BH65">
        <v>474049.87839999999</v>
      </c>
      <c r="BI65" s="23">
        <f t="shared" si="0"/>
        <v>1681546.6170999999</v>
      </c>
    </row>
    <row r="66" spans="2:61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22">
        <v>0.28010400000000002</v>
      </c>
      <c r="BD66">
        <v>67.9740386</v>
      </c>
      <c r="BE66" s="23">
        <v>6.04764E-2</v>
      </c>
      <c r="BF66">
        <v>260810.07829999999</v>
      </c>
      <c r="BG66">
        <v>1550017.267</v>
      </c>
      <c r="BH66">
        <v>512528.27679999999</v>
      </c>
      <c r="BI66" s="23">
        <f t="shared" si="0"/>
        <v>1810827.3452999999</v>
      </c>
    </row>
    <row r="67" spans="2:61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22">
        <v>0.28010400000000002</v>
      </c>
      <c r="BD67">
        <v>71.898158800000004</v>
      </c>
      <c r="BE67" s="23">
        <v>6.04764E-2</v>
      </c>
      <c r="BF67">
        <v>271117.9656</v>
      </c>
      <c r="BG67">
        <v>1638523.85</v>
      </c>
      <c r="BH67">
        <v>542067.85849999997</v>
      </c>
      <c r="BI67" s="23">
        <f t="shared" si="0"/>
        <v>1909641.8156000001</v>
      </c>
    </row>
    <row r="68" spans="2:6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22">
        <v>0.28010400000000002</v>
      </c>
      <c r="BD68">
        <v>72.5674025</v>
      </c>
      <c r="BE68" s="23">
        <v>6.04764E-2</v>
      </c>
      <c r="BF68">
        <v>272843.78419999999</v>
      </c>
      <c r="BG68">
        <v>1653389.5260000001</v>
      </c>
      <c r="BH68">
        <v>547059.75919999997</v>
      </c>
      <c r="BI68" s="23">
        <f t="shared" si="0"/>
        <v>1926233.3102000002</v>
      </c>
    </row>
    <row r="69" spans="2:6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22">
        <v>0.28010400000000002</v>
      </c>
      <c r="BD69">
        <v>71.502318500000001</v>
      </c>
      <c r="BE69" s="23">
        <v>6.04764E-2</v>
      </c>
      <c r="BF69">
        <v>270063.3481</v>
      </c>
      <c r="BG69">
        <v>1629336.909</v>
      </c>
      <c r="BH69">
        <v>539035.38939999999</v>
      </c>
      <c r="BI69" s="23">
        <f t="shared" ref="BI69:BI78" si="1">BF69+BG69</f>
        <v>1899400.2571</v>
      </c>
    </row>
    <row r="70" spans="2:6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22">
        <v>0.28010400000000002</v>
      </c>
      <c r="BD70">
        <v>70.208750899999998</v>
      </c>
      <c r="BE70" s="23">
        <v>6.04764E-2</v>
      </c>
      <c r="BF70">
        <v>266671.03279999999</v>
      </c>
      <c r="BG70">
        <v>1600097.845</v>
      </c>
      <c r="BH70">
        <v>529284.6152</v>
      </c>
      <c r="BI70" s="23">
        <f t="shared" si="1"/>
        <v>1866768.8777999999</v>
      </c>
    </row>
    <row r="71" spans="2:6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22">
        <v>0.28010400000000002</v>
      </c>
      <c r="BD71">
        <v>68.796530599999997</v>
      </c>
      <c r="BE71" s="23">
        <v>6.04764E-2</v>
      </c>
      <c r="BF71">
        <v>262950.17959999997</v>
      </c>
      <c r="BG71">
        <v>1568175.0689999999</v>
      </c>
      <c r="BH71">
        <v>518639.65830000001</v>
      </c>
      <c r="BI71" s="23">
        <f t="shared" si="1"/>
        <v>1831125.2485999998</v>
      </c>
    </row>
    <row r="72" spans="2:6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22">
        <v>0.28010400000000002</v>
      </c>
      <c r="BD72">
        <v>67.343284499999996</v>
      </c>
      <c r="BE72" s="23">
        <v>6.04764E-2</v>
      </c>
      <c r="BF72">
        <v>259101.1067</v>
      </c>
      <c r="BG72">
        <v>1535318.2749999999</v>
      </c>
      <c r="BH72">
        <v>507684.73560000001</v>
      </c>
      <c r="BI72" s="23">
        <f t="shared" si="1"/>
        <v>1794419.3816999998</v>
      </c>
    </row>
    <row r="73" spans="2:6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22">
        <v>0.28010400000000002</v>
      </c>
      <c r="BD73">
        <v>65.891216200000002</v>
      </c>
      <c r="BE73" s="23">
        <v>6.04764E-2</v>
      </c>
      <c r="BF73">
        <v>255234.00889999999</v>
      </c>
      <c r="BG73">
        <v>1502482.7439999999</v>
      </c>
      <c r="BH73">
        <v>496738.26610000001</v>
      </c>
      <c r="BI73" s="23">
        <f t="shared" si="1"/>
        <v>1757716.7529</v>
      </c>
    </row>
    <row r="74" spans="2:6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22">
        <v>0.28010400000000002</v>
      </c>
      <c r="BD74">
        <v>64.468452400000004</v>
      </c>
      <c r="BE74" s="23">
        <v>6.04764E-2</v>
      </c>
      <c r="BF74">
        <v>251423.62160000001</v>
      </c>
      <c r="BG74">
        <v>1470305.0870000001</v>
      </c>
      <c r="BH74">
        <v>486012.41249999998</v>
      </c>
      <c r="BI74" s="23">
        <f t="shared" si="1"/>
        <v>1721728.7086</v>
      </c>
    </row>
    <row r="75" spans="2:6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22">
        <v>0.28010400000000002</v>
      </c>
      <c r="BD75">
        <v>63.103883799999998</v>
      </c>
      <c r="BE75" s="23">
        <v>6.04764E-2</v>
      </c>
      <c r="BF75">
        <v>247748.4105</v>
      </c>
      <c r="BG75">
        <v>1439438.797</v>
      </c>
      <c r="BH75">
        <v>475724.95049999998</v>
      </c>
      <c r="BI75" s="23">
        <f t="shared" si="1"/>
        <v>1687187.2075</v>
      </c>
    </row>
    <row r="76" spans="2:6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22">
        <v>0.28010400000000002</v>
      </c>
      <c r="BD76">
        <v>61.794240500000001</v>
      </c>
      <c r="BE76" s="23">
        <v>6.04764E-2</v>
      </c>
      <c r="BF76">
        <v>244201.45670000001</v>
      </c>
      <c r="BG76">
        <v>1409811.915</v>
      </c>
      <c r="BH76">
        <v>465851.58630000002</v>
      </c>
      <c r="BI76" s="23">
        <f t="shared" si="1"/>
        <v>1654013.3717</v>
      </c>
    </row>
    <row r="77" spans="2:6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22">
        <v>0.28010400000000002</v>
      </c>
      <c r="BD77">
        <v>60.5500811</v>
      </c>
      <c r="BE77" s="23">
        <v>6.04764E-2</v>
      </c>
      <c r="BF77">
        <v>240813.26610000001</v>
      </c>
      <c r="BG77">
        <v>1381662.8959999999</v>
      </c>
      <c r="BH77">
        <v>456471.77260000003</v>
      </c>
      <c r="BI77" s="23">
        <f t="shared" si="1"/>
        <v>1622476.1620999998</v>
      </c>
    </row>
    <row r="78" spans="2:61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4">
        <v>0.28010400000000002</v>
      </c>
      <c r="BD78" s="25">
        <v>59.367269999999998</v>
      </c>
      <c r="BE78" s="26">
        <v>6.04764E-2</v>
      </c>
      <c r="BF78" s="25">
        <v>237574.7971</v>
      </c>
      <c r="BG78" s="25">
        <v>1354899.28</v>
      </c>
      <c r="BH78" s="25">
        <v>447554.49290000001</v>
      </c>
      <c r="BI78" s="26">
        <f t="shared" si="1"/>
        <v>1592474.0771000001</v>
      </c>
    </row>
  </sheetData>
  <mergeCells count="7">
    <mergeCell ref="BF2:BI2"/>
    <mergeCell ref="B2:B3"/>
    <mergeCell ref="C2:G2"/>
    <mergeCell ref="I2:AC2"/>
    <mergeCell ref="AD2:AY2"/>
    <mergeCell ref="AZ2:BB2"/>
    <mergeCell ref="BC2:B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5"/>
  <sheetData>
    <row r="1" spans="2:25" ht="15.75" thickBot="1"/>
    <row r="2" spans="2:25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27"/>
      <c r="V2" s="123" t="s">
        <v>5</v>
      </c>
      <c r="W2" s="123"/>
      <c r="X2" s="123"/>
      <c r="Y2" s="124"/>
    </row>
    <row r="3" spans="2:25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5.75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5.75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I78"/>
  <sheetViews>
    <sheetView zoomScaleNormal="100" workbookViewId="0">
      <selection activeCell="AF4" sqref="AF4:AH78"/>
    </sheetView>
  </sheetViews>
  <sheetFormatPr defaultRowHeight="15"/>
  <cols>
    <col min="3" max="7" width="9" bestFit="1" customWidth="1"/>
    <col min="8" max="11" width="10.42578125" customWidth="1"/>
    <col min="12" max="13" width="9" bestFit="1" customWidth="1"/>
    <col min="14" max="14" width="9.42578125" bestFit="1" customWidth="1"/>
    <col min="15" max="26" width="9" bestFit="1" customWidth="1"/>
    <col min="27" max="28" width="10.140625" bestFit="1" customWidth="1"/>
    <col min="29" max="29" width="9" bestFit="1" customWidth="1"/>
    <col min="30" max="30" width="10.140625" bestFit="1" customWidth="1"/>
    <col min="31" max="31" width="9" bestFit="1" customWidth="1"/>
    <col min="32" max="32" width="9.42578125" bestFit="1" customWidth="1"/>
    <col min="33" max="34" width="9" bestFit="1" customWidth="1"/>
  </cols>
  <sheetData>
    <row r="1" spans="1:35" ht="15.75" thickBot="1"/>
    <row r="2" spans="1:35">
      <c r="B2" s="108" t="s">
        <v>0</v>
      </c>
      <c r="C2" s="110" t="s">
        <v>1</v>
      </c>
      <c r="D2" s="111"/>
      <c r="E2" s="111"/>
      <c r="F2" s="111"/>
      <c r="G2" s="111"/>
      <c r="H2" s="50"/>
      <c r="I2" s="50"/>
      <c r="J2" s="50"/>
      <c r="K2" s="50"/>
      <c r="L2" s="140" t="s">
        <v>2</v>
      </c>
      <c r="M2" s="114"/>
      <c r="N2" s="114"/>
      <c r="O2" s="114"/>
      <c r="P2" s="114"/>
      <c r="Q2" s="114"/>
      <c r="R2" s="114"/>
      <c r="S2" s="114"/>
      <c r="T2" s="114"/>
      <c r="U2" s="141"/>
      <c r="V2" s="51"/>
      <c r="W2" s="122" t="s">
        <v>140</v>
      </c>
      <c r="X2" s="120"/>
      <c r="Y2" s="120"/>
      <c r="Z2" s="120"/>
      <c r="AA2" s="120"/>
      <c r="AB2" s="120"/>
      <c r="AC2" s="120"/>
      <c r="AD2" s="120"/>
      <c r="AE2" s="133"/>
      <c r="AF2" s="134" t="s">
        <v>5</v>
      </c>
      <c r="AG2" s="135"/>
      <c r="AH2" s="136"/>
      <c r="AI2" t="s">
        <v>141</v>
      </c>
    </row>
    <row r="3" spans="1:35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29" t="s">
        <v>156</v>
      </c>
      <c r="W3" s="53" t="s">
        <v>36</v>
      </c>
      <c r="X3" s="13" t="s">
        <v>34</v>
      </c>
      <c r="Y3" s="13" t="s">
        <v>157</v>
      </c>
      <c r="Z3" s="13" t="s">
        <v>114</v>
      </c>
      <c r="AA3" s="13" t="s">
        <v>158</v>
      </c>
      <c r="AB3" s="13" t="s">
        <v>159</v>
      </c>
      <c r="AC3" s="13" t="s">
        <v>116</v>
      </c>
      <c r="AD3" s="13" t="s">
        <v>160</v>
      </c>
      <c r="AE3" s="54" t="s">
        <v>161</v>
      </c>
      <c r="AF3" s="55" t="s">
        <v>59</v>
      </c>
      <c r="AG3" s="56" t="s">
        <v>60</v>
      </c>
      <c r="AH3" s="57" t="s">
        <v>61</v>
      </c>
      <c r="AI3" s="58" t="s">
        <v>162</v>
      </c>
    </row>
    <row r="4" spans="1:3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30">
        <v>2.6284730999999999E-2</v>
      </c>
      <c r="W4" s="20">
        <v>0.36693035899999998</v>
      </c>
      <c r="X4" s="20">
        <v>0.46446637699999999</v>
      </c>
      <c r="Y4" s="20">
        <v>1.3478000000000001E-4</v>
      </c>
      <c r="Z4" s="20">
        <v>0.37621183699999999</v>
      </c>
      <c r="AA4" s="20">
        <v>3.15E-85</v>
      </c>
      <c r="AB4" s="20">
        <v>1.05E-79</v>
      </c>
      <c r="AC4" s="20">
        <v>2.6119333999999998</v>
      </c>
      <c r="AD4" s="20">
        <v>1.59E-81</v>
      </c>
      <c r="AE4" s="20">
        <v>1.4812079999999999E-3</v>
      </c>
      <c r="AF4" s="19">
        <v>30094.721989999998</v>
      </c>
      <c r="AG4" s="20">
        <v>5877.3923489999997</v>
      </c>
      <c r="AH4" s="21">
        <v>111.71010680000001</v>
      </c>
      <c r="AI4">
        <f t="shared" ref="AI4:AI68" si="0">Y4/SUM(W4:AE4)</f>
        <v>3.5272030461867638E-5</v>
      </c>
    </row>
    <row r="5" spans="1:35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 s="31">
        <v>0.103443244</v>
      </c>
      <c r="W5">
        <v>1.4216935799999999</v>
      </c>
      <c r="X5">
        <v>1.8010372100000001</v>
      </c>
      <c r="Y5">
        <v>1.37968E-4</v>
      </c>
      <c r="Z5">
        <v>1.4587223499999999</v>
      </c>
      <c r="AA5">
        <v>3.2300000000000002E-87</v>
      </c>
      <c r="AB5">
        <v>4.1199999999999998E-79</v>
      </c>
      <c r="AC5">
        <v>10.1281716</v>
      </c>
      <c r="AD5">
        <v>6.1499999999999902E-81</v>
      </c>
      <c r="AE5">
        <v>5.7436090000000002E-3</v>
      </c>
      <c r="AF5" s="22">
        <v>67829.358819999994</v>
      </c>
      <c r="AG5">
        <v>15169.299919999999</v>
      </c>
      <c r="AH5" s="23">
        <v>439.63378699999998</v>
      </c>
      <c r="AI5">
        <f t="shared" si="0"/>
        <v>9.3124053304671137E-6</v>
      </c>
    </row>
    <row r="6" spans="1:35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 s="31">
        <v>0.183111369</v>
      </c>
      <c r="W6">
        <v>2.51203866</v>
      </c>
      <c r="X6">
        <v>3.1827356199999999</v>
      </c>
      <c r="Y6">
        <v>1.25046E-4</v>
      </c>
      <c r="Z6">
        <v>2.5777781800000001</v>
      </c>
      <c r="AA6">
        <v>6.66E-87</v>
      </c>
      <c r="AB6">
        <v>7.2899999999999999E-79</v>
      </c>
      <c r="AC6">
        <v>17.898184499999999</v>
      </c>
      <c r="AD6">
        <v>1.09E-80</v>
      </c>
      <c r="AE6">
        <v>1.0149925000000001E-2</v>
      </c>
      <c r="AF6" s="22">
        <v>95433.738500000007</v>
      </c>
      <c r="AG6">
        <v>22998.463790000002</v>
      </c>
      <c r="AH6" s="23">
        <v>778.22331829999996</v>
      </c>
      <c r="AI6">
        <f t="shared" si="0"/>
        <v>4.7762095800406209E-6</v>
      </c>
    </row>
    <row r="7" spans="1:35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 s="31">
        <v>0.26401092999999998</v>
      </c>
      <c r="W7">
        <v>3.6391828799999999</v>
      </c>
      <c r="X7">
        <v>4.61010615</v>
      </c>
      <c r="Y7" s="44">
        <v>2.0191799999999999E-4</v>
      </c>
      <c r="Z7">
        <v>3.7338452700000002</v>
      </c>
      <c r="AA7" s="44">
        <v>2.2299999999999998E-87</v>
      </c>
      <c r="AB7" s="44">
        <v>1.05E-78</v>
      </c>
      <c r="AC7">
        <v>25.925021300000001</v>
      </c>
      <c r="AD7" s="44">
        <v>1.58E-80</v>
      </c>
      <c r="AE7">
        <v>1.4701884E-2</v>
      </c>
      <c r="AF7" s="22">
        <v>119179.8936</v>
      </c>
      <c r="AG7">
        <v>30361.083480000001</v>
      </c>
      <c r="AH7" s="23">
        <v>1122.0464529999999</v>
      </c>
      <c r="AI7">
        <f t="shared" si="0"/>
        <v>5.3244121962731512E-6</v>
      </c>
    </row>
    <row r="8" spans="1:35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 s="31">
        <v>0.34667720400000002</v>
      </c>
      <c r="W8">
        <v>4.80275622</v>
      </c>
      <c r="X8">
        <v>6.0835999300000001</v>
      </c>
      <c r="Y8" s="44">
        <v>9.9199999999999999E-5</v>
      </c>
      <c r="Z8">
        <v>4.9272215499999996</v>
      </c>
      <c r="AA8" s="44">
        <v>1.34E-84</v>
      </c>
      <c r="AB8" s="44">
        <v>1.38E-78</v>
      </c>
      <c r="AC8">
        <v>34.211219700000001</v>
      </c>
      <c r="AD8" s="44">
        <v>2.0799999999999999E-80</v>
      </c>
      <c r="AE8">
        <v>1.9400925999999999E-2</v>
      </c>
      <c r="AF8" s="22">
        <v>140745.48809999999</v>
      </c>
      <c r="AG8">
        <v>37508.865790000003</v>
      </c>
      <c r="AH8" s="23">
        <v>1473.378117</v>
      </c>
      <c r="AI8">
        <f t="shared" si="0"/>
        <v>1.982243830048002E-6</v>
      </c>
    </row>
    <row r="9" spans="1:35">
      <c r="A9" s="137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 s="31">
        <v>0.43401875699999998</v>
      </c>
      <c r="W9">
        <v>6.0036582200000002</v>
      </c>
      <c r="X9">
        <v>7.6035640200000003</v>
      </c>
      <c r="Y9" s="44">
        <v>9.1400900000000002E-4</v>
      </c>
      <c r="Z9">
        <v>6.1584695199999997</v>
      </c>
      <c r="AA9" s="44">
        <v>2.6499999999999999E-87</v>
      </c>
      <c r="AB9" s="44">
        <v>1.7300000000000001E-78</v>
      </c>
      <c r="AC9">
        <v>42.7587817</v>
      </c>
      <c r="AD9" s="44">
        <v>2.6000000000000001E-80</v>
      </c>
      <c r="AE9">
        <v>2.4248183E-2</v>
      </c>
      <c r="AF9" s="22">
        <v>160893.54</v>
      </c>
      <c r="AG9">
        <v>44538.353199999998</v>
      </c>
      <c r="AH9" s="23">
        <v>1844.5797170000001</v>
      </c>
      <c r="AI9">
        <f t="shared" si="0"/>
        <v>1.4612539153467873E-5</v>
      </c>
    </row>
    <row r="10" spans="1:35">
      <c r="A10" s="137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 s="31">
        <v>0.522587633</v>
      </c>
      <c r="W10">
        <v>7.23953881</v>
      </c>
      <c r="X10">
        <v>9.1702796200000005</v>
      </c>
      <c r="Y10" s="44">
        <v>1.3564600000000001E-4</v>
      </c>
      <c r="Z10">
        <v>7.42717779</v>
      </c>
      <c r="AA10" s="44">
        <v>2.0599999999999901E-84</v>
      </c>
      <c r="AB10" s="44">
        <v>2.0899999999999999E-78</v>
      </c>
      <c r="AC10">
        <v>51.569211500000002</v>
      </c>
      <c r="AD10" s="44">
        <v>3.14E-80</v>
      </c>
      <c r="AE10">
        <v>2.9244513E-2</v>
      </c>
      <c r="AF10" s="22">
        <v>180020.3578</v>
      </c>
      <c r="AG10">
        <v>51537.070220000001</v>
      </c>
      <c r="AH10" s="23">
        <v>2220.9974400000001</v>
      </c>
      <c r="AI10">
        <f t="shared" si="0"/>
        <v>1.7981698534328197E-6</v>
      </c>
    </row>
    <row r="11" spans="1:35">
      <c r="A11" s="137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 s="31">
        <v>0.61449631800000004</v>
      </c>
      <c r="W11">
        <v>8.5135956400000001</v>
      </c>
      <c r="X11">
        <v>10.783918399999999</v>
      </c>
      <c r="Y11" s="44">
        <v>2.42845E-4</v>
      </c>
      <c r="Z11">
        <v>8.7341144800000006</v>
      </c>
      <c r="AA11" s="44">
        <v>2.4200000000000001E-84</v>
      </c>
      <c r="AB11" s="44">
        <v>2.4500000000000001E-78</v>
      </c>
      <c r="AC11">
        <v>60.643535499999999</v>
      </c>
      <c r="AD11" s="44">
        <v>3.6900000000000001E-80</v>
      </c>
      <c r="AE11">
        <v>3.4390494000000001E-2</v>
      </c>
      <c r="AF11" s="22">
        <v>198401.21969999999</v>
      </c>
      <c r="AG11">
        <v>58537.036390000001</v>
      </c>
      <c r="AH11" s="23">
        <v>2611.6093519999999</v>
      </c>
      <c r="AI11">
        <f t="shared" si="0"/>
        <v>2.7375217532876296E-6</v>
      </c>
    </row>
    <row r="12" spans="1:35">
      <c r="A12" s="137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 s="31">
        <v>0.70920125599999995</v>
      </c>
      <c r="W12">
        <v>9.8244197399999997</v>
      </c>
      <c r="X12">
        <v>12.444595700000001</v>
      </c>
      <c r="Y12" s="44">
        <v>1.5809E-4</v>
      </c>
      <c r="Z12">
        <v>10.0791</v>
      </c>
      <c r="AA12" s="44">
        <v>2.8200000000000002E-84</v>
      </c>
      <c r="AB12" s="44">
        <v>2.83E-78</v>
      </c>
      <c r="AC12">
        <v>69.982379199999997</v>
      </c>
      <c r="AD12" s="44">
        <v>4.2599999999999999E-80</v>
      </c>
      <c r="AE12">
        <v>3.9686482000000002E-2</v>
      </c>
      <c r="AF12" s="22">
        <v>216196.1611</v>
      </c>
      <c r="AG12">
        <v>65563.701319999993</v>
      </c>
      <c r="AH12" s="23">
        <v>3014.1053379999998</v>
      </c>
      <c r="AI12">
        <f t="shared" si="0"/>
        <v>1.544294970759152E-6</v>
      </c>
    </row>
    <row r="13" spans="1:35">
      <c r="A13" s="137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 s="31">
        <v>0.80655723199999996</v>
      </c>
      <c r="W13">
        <v>11.1725203</v>
      </c>
      <c r="X13">
        <v>14.1523599</v>
      </c>
      <c r="Y13" s="44">
        <v>1.2804599999999999E-4</v>
      </c>
      <c r="Z13">
        <v>11.4622356</v>
      </c>
      <c r="AA13" s="44">
        <v>3.2299999999999902E-84</v>
      </c>
      <c r="AB13" s="44">
        <v>3.2199999999999999E-78</v>
      </c>
      <c r="AC13">
        <v>79.586017400000003</v>
      </c>
      <c r="AD13" s="44">
        <v>4.84E-80</v>
      </c>
      <c r="AE13">
        <v>4.5132632999999998E-2</v>
      </c>
      <c r="AF13" s="22">
        <v>233529.93350000001</v>
      </c>
      <c r="AG13">
        <v>72640.061520000003</v>
      </c>
      <c r="AH13" s="23">
        <v>3427.8682359999998</v>
      </c>
      <c r="AI13">
        <f t="shared" si="0"/>
        <v>1.0998777403945738E-6</v>
      </c>
    </row>
    <row r="14" spans="1:35">
      <c r="A14" s="137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 s="31">
        <v>0.90665467700000002</v>
      </c>
      <c r="W14">
        <v>12.557607300000001</v>
      </c>
      <c r="X14">
        <v>15.9072084</v>
      </c>
      <c r="Y14" s="44">
        <v>1.8899999999999999E-6</v>
      </c>
      <c r="Z14">
        <v>12.8834813</v>
      </c>
      <c r="AA14" s="44">
        <v>3.6600000000000002E-84</v>
      </c>
      <c r="AB14" s="44">
        <v>3.6200000000000001E-78</v>
      </c>
      <c r="AC14">
        <v>89.454434399999997</v>
      </c>
      <c r="AD14" s="44">
        <v>5.4399999999999998E-80</v>
      </c>
      <c r="AE14">
        <v>5.0728939000000001E-2</v>
      </c>
      <c r="AF14" s="22">
        <v>250488.50409999999</v>
      </c>
      <c r="AG14">
        <v>79777.382559999998</v>
      </c>
      <c r="AH14" s="23">
        <v>3853.282377</v>
      </c>
      <c r="AI14">
        <f t="shared" si="0"/>
        <v>1.4443637698270503E-8</v>
      </c>
    </row>
    <row r="15" spans="1:35">
      <c r="A15" s="137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 s="31">
        <v>1.0092813599999999</v>
      </c>
      <c r="W15">
        <v>13.980309800000001</v>
      </c>
      <c r="X15">
        <v>17.709095900000001</v>
      </c>
      <c r="Y15" s="44">
        <v>1.2844899999999999E-4</v>
      </c>
      <c r="Z15">
        <v>14.342888200000001</v>
      </c>
      <c r="AA15" s="44">
        <v>4.0599999999999998E-84</v>
      </c>
      <c r="AB15" s="44">
        <v>4.0299999999999998E-78</v>
      </c>
      <c r="AC15">
        <v>99.587377900000007</v>
      </c>
      <c r="AD15" s="44">
        <v>6.06E-80</v>
      </c>
      <c r="AE15">
        <v>5.6475255000000002E-2</v>
      </c>
      <c r="AF15" s="22">
        <v>267140.40289999999</v>
      </c>
      <c r="AG15">
        <v>86991.100130000006</v>
      </c>
      <c r="AH15" s="23">
        <v>4289.44578</v>
      </c>
      <c r="AI15">
        <f t="shared" si="0"/>
        <v>8.8174275156062044E-7</v>
      </c>
    </row>
    <row r="16" spans="1:35">
      <c r="A16" s="137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 s="31">
        <v>1.11391185</v>
      </c>
      <c r="W16">
        <v>15.4422101</v>
      </c>
      <c r="X16">
        <v>19.557942600000001</v>
      </c>
      <c r="Y16" s="44">
        <v>1.3726229999999999E-3</v>
      </c>
      <c r="Z16">
        <v>15.840609499999999</v>
      </c>
      <c r="AA16" s="44">
        <v>4.3200000000000002E-84</v>
      </c>
      <c r="AB16" s="44">
        <v>4.4400000000000005E-78</v>
      </c>
      <c r="AC16">
        <v>109.984407</v>
      </c>
      <c r="AD16" s="44">
        <v>6.6899999999999998E-80</v>
      </c>
      <c r="AE16">
        <v>6.2371331000000002E-2</v>
      </c>
      <c r="AF16" s="22">
        <v>283545.13280000002</v>
      </c>
      <c r="AG16">
        <v>94302.396989999994</v>
      </c>
      <c r="AH16" s="23">
        <v>4734.1253630000001</v>
      </c>
      <c r="AI16">
        <f t="shared" si="0"/>
        <v>8.5314952602492222E-6</v>
      </c>
    </row>
    <row r="17" spans="1:35">
      <c r="A17" s="137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 s="31">
        <v>1.2227869200000001</v>
      </c>
      <c r="W17">
        <v>16.936127299999999</v>
      </c>
      <c r="X17">
        <v>21.453650799999998</v>
      </c>
      <c r="Y17" s="44">
        <v>2.1600000000000001E-6</v>
      </c>
      <c r="Z17">
        <v>17.3756263</v>
      </c>
      <c r="AA17" s="44">
        <v>4.9599999999999903E-84</v>
      </c>
      <c r="AB17" s="44">
        <v>4.8800000000000004E-78</v>
      </c>
      <c r="AC17">
        <v>120.64494000000001</v>
      </c>
      <c r="AD17" s="44">
        <v>7.3400000000000007E-80</v>
      </c>
      <c r="AE17">
        <v>6.8416840000000007E-2</v>
      </c>
      <c r="AF17" s="22">
        <v>299710.35369999998</v>
      </c>
      <c r="AG17">
        <v>101659.9163</v>
      </c>
      <c r="AH17" s="23">
        <v>5196.8444099999997</v>
      </c>
      <c r="AI17">
        <f t="shared" si="0"/>
        <v>1.2239432996842951E-8</v>
      </c>
    </row>
    <row r="18" spans="1:35" ht="15.75" thickBot="1">
      <c r="A18" s="137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32">
        <v>1.3332080900000001</v>
      </c>
      <c r="W18" s="25">
        <v>18.470468700000001</v>
      </c>
      <c r="X18" s="25">
        <v>23.396089</v>
      </c>
      <c r="Y18" s="45">
        <v>4.88493E-4</v>
      </c>
      <c r="Z18" s="25">
        <v>18.9489579</v>
      </c>
      <c r="AA18" s="45">
        <v>5.3500000000000001E-84</v>
      </c>
      <c r="AB18" s="45">
        <v>5.3200000000000004E-78</v>
      </c>
      <c r="AC18" s="25">
        <v>131.568276</v>
      </c>
      <c r="AD18" s="45">
        <v>8.0099999999999999E-80</v>
      </c>
      <c r="AE18" s="25">
        <v>7.4611382000000004E-2</v>
      </c>
      <c r="AF18" s="24">
        <v>315706.49479999999</v>
      </c>
      <c r="AG18" s="25">
        <v>109136.93670000001</v>
      </c>
      <c r="AH18" s="26">
        <v>5666.1343829999996</v>
      </c>
      <c r="AI18">
        <f t="shared" si="0"/>
        <v>2.5381680017805476E-6</v>
      </c>
    </row>
    <row r="19" spans="1:35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 s="31">
        <v>4.7036194000000003E-2</v>
      </c>
      <c r="W19">
        <v>0.65240071799999999</v>
      </c>
      <c r="X19">
        <v>0.82612862600000003</v>
      </c>
      <c r="Y19" s="44">
        <v>1.23313E-4</v>
      </c>
      <c r="Z19">
        <v>0.66912475100000002</v>
      </c>
      <c r="AA19" s="44">
        <v>1.39E-84</v>
      </c>
      <c r="AB19" s="44">
        <v>1.8799999999999999E-79</v>
      </c>
      <c r="AC19">
        <v>4.6457486100000001</v>
      </c>
      <c r="AD19" s="44">
        <v>2.8299999999999899E-81</v>
      </c>
      <c r="AE19">
        <v>2.6345689999999998E-3</v>
      </c>
      <c r="AF19" s="22">
        <v>42505.098590000001</v>
      </c>
      <c r="AG19">
        <v>7615.3342720000001</v>
      </c>
      <c r="AH19" s="23">
        <v>199.90382450000001</v>
      </c>
      <c r="AI19">
        <f t="shared" si="0"/>
        <v>1.8144509450803539E-5</v>
      </c>
    </row>
    <row r="20" spans="1:35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 s="31">
        <v>0.18374268699999999</v>
      </c>
      <c r="W20">
        <v>2.5290285799999999</v>
      </c>
      <c r="X20">
        <v>3.2035806600000001</v>
      </c>
      <c r="Y20">
        <v>1.0875200000000001E-4</v>
      </c>
      <c r="Z20">
        <v>2.59465637</v>
      </c>
      <c r="AA20">
        <v>1.56E-84</v>
      </c>
      <c r="AB20">
        <v>7.3199999999999997E-79</v>
      </c>
      <c r="AC20">
        <v>18.0154037</v>
      </c>
      <c r="AD20">
        <v>1.09E-80</v>
      </c>
      <c r="AE20">
        <v>1.0216398999999999E-2</v>
      </c>
      <c r="AF20" s="22">
        <v>95806.316340000005</v>
      </c>
      <c r="AG20">
        <v>18783.500390000001</v>
      </c>
      <c r="AH20" s="23">
        <v>780.90641970000001</v>
      </c>
      <c r="AI20">
        <f t="shared" si="0"/>
        <v>4.1267416559033901E-6</v>
      </c>
    </row>
    <row r="21" spans="1:35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 s="31">
        <v>0.32373206799999998</v>
      </c>
      <c r="W21">
        <v>4.46942007</v>
      </c>
      <c r="X21">
        <v>5.6615097399999996</v>
      </c>
      <c r="Y21">
        <v>3.16101E-4</v>
      </c>
      <c r="Z21">
        <v>4.5854209099999999</v>
      </c>
      <c r="AA21">
        <v>2.3100000000000001E-87</v>
      </c>
      <c r="AB21">
        <v>1.2899999999999999E-78</v>
      </c>
      <c r="AC21">
        <v>31.837604800000001</v>
      </c>
      <c r="AD21">
        <v>1.94E-80</v>
      </c>
      <c r="AE21">
        <v>1.8054865999999999E-2</v>
      </c>
      <c r="AF21" s="22">
        <v>134806.8241</v>
      </c>
      <c r="AG21">
        <v>27817.829720000002</v>
      </c>
      <c r="AH21" s="23">
        <v>1375.8612889999999</v>
      </c>
      <c r="AI21">
        <f t="shared" si="0"/>
        <v>6.7873139231778574E-6</v>
      </c>
    </row>
    <row r="22" spans="1:35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 s="31">
        <v>0.46852771300000001</v>
      </c>
      <c r="W22">
        <v>6.4737632200000004</v>
      </c>
      <c r="X22">
        <v>8.2008742199999993</v>
      </c>
      <c r="Y22">
        <v>1.9109199999999999E-4</v>
      </c>
      <c r="Z22">
        <v>6.64205778</v>
      </c>
      <c r="AA22">
        <v>2.5400000000000001E-87</v>
      </c>
      <c r="AB22">
        <v>1.8699999999999999E-78</v>
      </c>
      <c r="AC22">
        <v>46.117758500000001</v>
      </c>
      <c r="AD22">
        <v>2.8100000000000001E-80</v>
      </c>
      <c r="AE22">
        <v>2.6153033999999999E-2</v>
      </c>
      <c r="AF22" s="22">
        <v>168350.34090000001</v>
      </c>
      <c r="AG22">
        <v>36104.065170000002</v>
      </c>
      <c r="AH22" s="23">
        <v>1991.24278</v>
      </c>
      <c r="AI22">
        <f t="shared" si="0"/>
        <v>2.8326377111078077E-6</v>
      </c>
    </row>
    <row r="23" spans="1:35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 s="31">
        <v>0.617849439</v>
      </c>
      <c r="W23">
        <v>8.5431765399999993</v>
      </c>
      <c r="X23">
        <v>10.8224746</v>
      </c>
      <c r="Y23">
        <v>1.36487E-4</v>
      </c>
      <c r="Z23">
        <v>8.7653162499999997</v>
      </c>
      <c r="AA23">
        <v>2.9199999999999999E-87</v>
      </c>
      <c r="AB23">
        <v>2.4600000000000001E-78</v>
      </c>
      <c r="AC23">
        <v>60.860366300000003</v>
      </c>
      <c r="AD23">
        <v>3.7000000000000003E-80</v>
      </c>
      <c r="AE23">
        <v>3.4513455999999998E-2</v>
      </c>
      <c r="AF23" s="22">
        <v>198821.2781</v>
      </c>
      <c r="AG23">
        <v>44011.809869999997</v>
      </c>
      <c r="AH23" s="23">
        <v>2625.8601159999998</v>
      </c>
      <c r="AI23">
        <f t="shared" si="0"/>
        <v>1.5331142036313006E-6</v>
      </c>
    </row>
    <row r="24" spans="1:35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 s="31">
        <v>0.772388305</v>
      </c>
      <c r="W24">
        <v>10.677721699999999</v>
      </c>
      <c r="X24">
        <v>13.5269429</v>
      </c>
      <c r="Y24">
        <v>4.0999999999999997E-6</v>
      </c>
      <c r="Z24">
        <v>10.9556717</v>
      </c>
      <c r="AA24">
        <v>3.7100000000000002E-87</v>
      </c>
      <c r="AB24">
        <v>3.0799999999999998E-78</v>
      </c>
      <c r="AC24">
        <v>76.068987500000006</v>
      </c>
      <c r="AD24">
        <v>4.6300000000000003E-80</v>
      </c>
      <c r="AE24">
        <v>4.3138151E-2</v>
      </c>
      <c r="AF24" s="22">
        <v>227280.15359999999</v>
      </c>
      <c r="AG24">
        <v>51704.435799999999</v>
      </c>
      <c r="AH24" s="23">
        <v>3282.6502959999998</v>
      </c>
      <c r="AI24">
        <f t="shared" si="0"/>
        <v>3.6846491728877726E-8</v>
      </c>
    </row>
    <row r="25" spans="1:35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 s="31">
        <v>0.93157786300000001</v>
      </c>
      <c r="W25">
        <v>12.878320799999999</v>
      </c>
      <c r="X25">
        <v>16.314751999999999</v>
      </c>
      <c r="Y25">
        <v>4.3599999999999998E-6</v>
      </c>
      <c r="Z25">
        <v>13.213559500000001</v>
      </c>
      <c r="AA25">
        <v>4.4999999999999996E-87</v>
      </c>
      <c r="AB25">
        <v>3.7199999999999999E-78</v>
      </c>
      <c r="AC25">
        <v>91.746278200000006</v>
      </c>
      <c r="AD25">
        <v>5.5800000000000001E-80</v>
      </c>
      <c r="AE25">
        <v>5.2028625000000002E-2</v>
      </c>
      <c r="AF25" s="22">
        <v>254314.4883</v>
      </c>
      <c r="AG25">
        <v>59276.940139999999</v>
      </c>
      <c r="AH25" s="23">
        <v>3959.2059180000001</v>
      </c>
      <c r="AI25">
        <f t="shared" si="0"/>
        <v>3.2487625915861391E-8</v>
      </c>
    </row>
    <row r="26" spans="1:35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 s="31">
        <v>1.0954101199999999</v>
      </c>
      <c r="W26">
        <v>15.1452951</v>
      </c>
      <c r="X26">
        <v>19.1862274</v>
      </c>
      <c r="Y26">
        <v>1.6936300000000001E-4</v>
      </c>
      <c r="Z26">
        <v>15.539251399999999</v>
      </c>
      <c r="AA26">
        <v>5.2899999999999999E-87</v>
      </c>
      <c r="AB26">
        <v>4.3700000000000004E-78</v>
      </c>
      <c r="AC26">
        <v>107.894069</v>
      </c>
      <c r="AD26">
        <v>6.5599999999999997E-80</v>
      </c>
      <c r="AE26">
        <v>6.1185916E-2</v>
      </c>
      <c r="AF26" s="22">
        <v>280286.8469</v>
      </c>
      <c r="AG26">
        <v>66786.423869999999</v>
      </c>
      <c r="AH26" s="23">
        <v>4655.4930100000001</v>
      </c>
      <c r="AI26">
        <f t="shared" si="0"/>
        <v>1.0730981418428104E-6</v>
      </c>
    </row>
    <row r="27" spans="1:35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 s="31">
        <v>1.26416573</v>
      </c>
      <c r="W27">
        <v>17.478135999999999</v>
      </c>
      <c r="X27">
        <v>22.141566399999999</v>
      </c>
      <c r="Y27">
        <v>1.6987600000000001E-4</v>
      </c>
      <c r="Z27">
        <v>17.932824199999999</v>
      </c>
      <c r="AA27">
        <v>6.1300000000000001E-87</v>
      </c>
      <c r="AB27">
        <v>5.0400000000000003E-78</v>
      </c>
      <c r="AC27">
        <v>124.51346700000001</v>
      </c>
      <c r="AD27">
        <v>7.5800000000000004E-80</v>
      </c>
      <c r="AE27">
        <v>7.0610651999999996E-2</v>
      </c>
      <c r="AF27" s="22">
        <v>305443.6054</v>
      </c>
      <c r="AG27">
        <v>74268.798559999996</v>
      </c>
      <c r="AH27" s="23">
        <v>5372.7043530000001</v>
      </c>
      <c r="AI27">
        <f t="shared" si="0"/>
        <v>9.3268369780512591E-7</v>
      </c>
    </row>
    <row r="28" spans="1:35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 s="31">
        <v>1.4377379400000001</v>
      </c>
      <c r="W28">
        <v>19.877188199999999</v>
      </c>
      <c r="X28">
        <v>25.180855399999999</v>
      </c>
      <c r="Y28">
        <v>1.4251499999999999E-4</v>
      </c>
      <c r="Z28">
        <v>20.3943823</v>
      </c>
      <c r="AA28">
        <v>7.0000000000000002E-87</v>
      </c>
      <c r="AB28">
        <v>5.7399999999999996E-78</v>
      </c>
      <c r="AC28">
        <v>141.60495900000001</v>
      </c>
      <c r="AD28">
        <v>8.6200000000000007E-80</v>
      </c>
      <c r="AE28">
        <v>8.0303107999999998E-2</v>
      </c>
      <c r="AF28" s="22">
        <v>329931.1617</v>
      </c>
      <c r="AG28">
        <v>81748.068249999997</v>
      </c>
      <c r="AH28" s="23">
        <v>6110.3862449999997</v>
      </c>
      <c r="AI28">
        <f t="shared" si="0"/>
        <v>6.8802014407588148E-7</v>
      </c>
    </row>
    <row r="29" spans="1:35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 s="31">
        <v>1.6160884799999999</v>
      </c>
      <c r="W29">
        <v>22.342541300000001</v>
      </c>
      <c r="X29">
        <v>28.304089600000001</v>
      </c>
      <c r="Y29">
        <v>1.3364299999999999E-4</v>
      </c>
      <c r="Z29">
        <v>22.923933600000002</v>
      </c>
      <c r="AA29">
        <v>7.8900000000000003E-87</v>
      </c>
      <c r="AB29">
        <v>6.4500000000000001E-78</v>
      </c>
      <c r="AC29">
        <v>159.16851800000001</v>
      </c>
      <c r="AD29">
        <v>9.68E-80</v>
      </c>
      <c r="AE29">
        <v>9.0263271000000006E-2</v>
      </c>
      <c r="AF29" s="22">
        <v>353901.65120000002</v>
      </c>
      <c r="AG29">
        <v>89248.289629999999</v>
      </c>
      <c r="AH29" s="23">
        <v>6868.3760400000001</v>
      </c>
      <c r="AI29">
        <f t="shared" si="0"/>
        <v>5.7399518452887131E-7</v>
      </c>
    </row>
    <row r="30" spans="1:35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 s="31">
        <v>1.7989457900000001</v>
      </c>
      <c r="W30">
        <v>24.874787900000001</v>
      </c>
      <c r="X30">
        <v>31.511188700000002</v>
      </c>
      <c r="Y30">
        <v>4.6819599999999999E-4</v>
      </c>
      <c r="Z30">
        <v>25.5214946</v>
      </c>
      <c r="AA30">
        <v>8.7599999999999996E-87</v>
      </c>
      <c r="AB30">
        <v>7.1799999999999996E-78</v>
      </c>
      <c r="AC30">
        <v>177.20369500000001</v>
      </c>
      <c r="AD30">
        <v>1.0800000000000001E-79</v>
      </c>
      <c r="AE30">
        <v>0.100490884</v>
      </c>
      <c r="AF30" s="22">
        <v>377434.14120000001</v>
      </c>
      <c r="AG30">
        <v>96784.33279</v>
      </c>
      <c r="AH30" s="23">
        <v>7645.5196079999996</v>
      </c>
      <c r="AI30">
        <f t="shared" si="0"/>
        <v>1.8062272337540397E-6</v>
      </c>
    </row>
    <row r="31" spans="1:35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 s="31">
        <v>1.98339373</v>
      </c>
      <c r="W31">
        <v>27.4743709</v>
      </c>
      <c r="X31">
        <v>34.802021500000002</v>
      </c>
      <c r="Y31">
        <v>3.4282600000000001E-4</v>
      </c>
      <c r="Z31">
        <v>28.186753</v>
      </c>
      <c r="AA31">
        <v>7.9900000000000003E-84</v>
      </c>
      <c r="AB31">
        <v>7.9100000000000001E-78</v>
      </c>
      <c r="AC31">
        <v>195.70971499999999</v>
      </c>
      <c r="AD31">
        <v>1.1899999999999999E-79</v>
      </c>
      <c r="AE31">
        <v>0.11098551</v>
      </c>
      <c r="AF31" s="22">
        <v>400606.25469999999</v>
      </c>
      <c r="AG31">
        <v>104392.4696</v>
      </c>
      <c r="AH31" s="23">
        <v>8429.4233530000001</v>
      </c>
      <c r="AI31">
        <f t="shared" si="0"/>
        <v>1.1975023891946078E-6</v>
      </c>
    </row>
    <row r="32" spans="1:35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 s="31">
        <v>2.17569876</v>
      </c>
      <c r="W32">
        <v>30.138261</v>
      </c>
      <c r="X32">
        <v>38.176390400000003</v>
      </c>
      <c r="Y32">
        <v>3.8426999999999998E-4</v>
      </c>
      <c r="Z32">
        <v>30.919713999999999</v>
      </c>
      <c r="AA32">
        <v>8.7799999999999997E-84</v>
      </c>
      <c r="AB32">
        <v>8.6800000000000003E-78</v>
      </c>
      <c r="AC32">
        <v>214.68553</v>
      </c>
      <c r="AD32">
        <v>1.3100000000000001E-79</v>
      </c>
      <c r="AE32">
        <v>0.12174655299999999</v>
      </c>
      <c r="AF32" s="22">
        <v>423471.15990000003</v>
      </c>
      <c r="AG32">
        <v>112027.064</v>
      </c>
      <c r="AH32" s="23">
        <v>9246.7197300000007</v>
      </c>
      <c r="AI32">
        <f t="shared" si="0"/>
        <v>1.2236260370041409E-6</v>
      </c>
    </row>
    <row r="33" spans="1:35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 s="31">
        <v>2.3728662900000002</v>
      </c>
      <c r="W33">
        <v>32.867581600000001</v>
      </c>
      <c r="X33">
        <v>41.634081899999998</v>
      </c>
      <c r="Y33">
        <v>2.3743500000000001E-4</v>
      </c>
      <c r="Z33">
        <v>33.720112</v>
      </c>
      <c r="AA33">
        <v>9.6099999999999997E-84</v>
      </c>
      <c r="AB33">
        <v>9.4699999999999994E-78</v>
      </c>
      <c r="AC33">
        <v>234.12991099999999</v>
      </c>
      <c r="AD33">
        <v>1.4199999999999999E-79</v>
      </c>
      <c r="AE33">
        <v>0.132773315</v>
      </c>
      <c r="AF33" s="22">
        <v>446073.78039999999</v>
      </c>
      <c r="AG33">
        <v>119720.19100000001</v>
      </c>
      <c r="AH33" s="23">
        <v>10084.68173</v>
      </c>
      <c r="AI33">
        <f t="shared" si="0"/>
        <v>6.9327185099508854E-7</v>
      </c>
    </row>
    <row r="34" spans="1:35">
      <c r="A34" s="138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4">
        <v>2.262875E-2</v>
      </c>
      <c r="W34" s="62">
        <v>0.33856444800000002</v>
      </c>
      <c r="X34" s="62">
        <v>0.42693489800000001</v>
      </c>
      <c r="Y34" s="62">
        <v>7.4828099999999995E-4</v>
      </c>
      <c r="Z34" s="62">
        <v>0.34596653500000002</v>
      </c>
      <c r="AA34" s="62">
        <v>1.3800000000000001E-86</v>
      </c>
      <c r="AB34" s="62">
        <v>9.1200000000000004E-80</v>
      </c>
      <c r="AC34" s="62">
        <v>2.4008602699999999</v>
      </c>
      <c r="AD34" s="62">
        <v>1.48E-81</v>
      </c>
      <c r="AE34" s="62">
        <v>1.3615109999999999E-3</v>
      </c>
      <c r="AF34" s="61">
        <v>28620.250749999999</v>
      </c>
      <c r="AG34" s="62">
        <v>4778.7815049999999</v>
      </c>
      <c r="AH34" s="63">
        <v>96.172187500000007</v>
      </c>
    </row>
    <row r="35" spans="1:35">
      <c r="A35" s="139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8">
        <v>9.5044674999999995E-2</v>
      </c>
      <c r="W35" s="66">
        <v>1.30666131</v>
      </c>
      <c r="X35" s="66">
        <v>1.6552710100000001</v>
      </c>
      <c r="Y35" s="69">
        <v>1.3887200000000001E-4</v>
      </c>
      <c r="Z35" s="66">
        <v>1.3406643</v>
      </c>
      <c r="AA35" s="69">
        <v>2.9800000000000002E-87</v>
      </c>
      <c r="AB35" s="66">
        <v>3.7900000000000002E-79</v>
      </c>
      <c r="AC35" s="66">
        <v>9.3084524000000002</v>
      </c>
      <c r="AD35" s="66">
        <v>5.65E-81</v>
      </c>
      <c r="AE35" s="69">
        <v>5.2787529999999997E-3</v>
      </c>
      <c r="AF35" s="65">
        <v>64480.51771</v>
      </c>
      <c r="AG35" s="66">
        <v>11282.97208</v>
      </c>
      <c r="AH35" s="70">
        <v>403.93986869999998</v>
      </c>
    </row>
    <row r="36" spans="1:35">
      <c r="A36" s="139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8">
        <v>0.16814986400000001</v>
      </c>
      <c r="W36" s="66">
        <v>2.3085652300000001</v>
      </c>
      <c r="X36" s="66">
        <v>2.9247672100000002</v>
      </c>
      <c r="Y36" s="69">
        <v>1.68839E-4</v>
      </c>
      <c r="Z36" s="66">
        <v>2.3688564799999998</v>
      </c>
      <c r="AA36" s="69">
        <v>6.1300000000000001E-87</v>
      </c>
      <c r="AB36" s="69">
        <v>6.7000000000000002E-79</v>
      </c>
      <c r="AC36" s="66">
        <v>16.4474929</v>
      </c>
      <c r="AD36" s="66">
        <v>9.9900000000000001E-81</v>
      </c>
      <c r="AE36" s="66">
        <v>9.3272489999999993E-3</v>
      </c>
      <c r="AF36" s="65">
        <v>90716.927840000004</v>
      </c>
      <c r="AG36" s="66">
        <v>16321.16475</v>
      </c>
      <c r="AH36" s="70">
        <v>714.63692200000003</v>
      </c>
    </row>
    <row r="37" spans="1:35">
      <c r="A37" s="139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71">
        <v>0.24259781</v>
      </c>
      <c r="W37" s="66">
        <v>3.3437809299999999</v>
      </c>
      <c r="X37" s="66">
        <v>4.23592485</v>
      </c>
      <c r="Y37" s="66">
        <v>1.72881E-4</v>
      </c>
      <c r="Z37" s="66">
        <v>3.4307829000000001</v>
      </c>
      <c r="AA37" s="66">
        <v>2.0600000000000001E-87</v>
      </c>
      <c r="AB37" s="66">
        <v>9.6699999999999998E-79</v>
      </c>
      <c r="AC37" s="66">
        <v>23.820805499999999</v>
      </c>
      <c r="AD37" s="66">
        <v>1.45E-80</v>
      </c>
      <c r="AE37" s="66">
        <v>1.3508599E-2</v>
      </c>
      <c r="AF37" s="65">
        <v>113281.4774</v>
      </c>
      <c r="AG37" s="66">
        <v>20822.861099999998</v>
      </c>
      <c r="AH37" s="70">
        <v>1031.0406929999999</v>
      </c>
    </row>
    <row r="38" spans="1:35">
      <c r="A38" s="139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71">
        <v>0.318449649</v>
      </c>
      <c r="W38" s="66">
        <v>4.4125821299999997</v>
      </c>
      <c r="X38" s="66">
        <v>5.5891620299999998</v>
      </c>
      <c r="Y38" s="69">
        <v>1.7770000000000001E-4</v>
      </c>
      <c r="Z38" s="66">
        <v>4.5267888300000001</v>
      </c>
      <c r="AA38" s="69">
        <v>1.22E-84</v>
      </c>
      <c r="AB38" s="69">
        <v>1.27E-78</v>
      </c>
      <c r="AC38" s="66">
        <v>31.430741099999999</v>
      </c>
      <c r="AD38" s="66">
        <v>1.9100000000000001E-80</v>
      </c>
      <c r="AE38" s="66">
        <v>1.7824137E-2</v>
      </c>
      <c r="AF38" s="65">
        <v>133771.39730000001</v>
      </c>
      <c r="AG38" s="66">
        <v>25035.942159999999</v>
      </c>
      <c r="AH38" s="70">
        <v>1353.411008</v>
      </c>
    </row>
    <row r="39" spans="1:35">
      <c r="A39" s="139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8">
        <v>0.39949842099999999</v>
      </c>
      <c r="W39" s="66">
        <v>5.51364432</v>
      </c>
      <c r="X39" s="66">
        <v>6.98480101</v>
      </c>
      <c r="Y39" s="69">
        <v>1.54375E-4</v>
      </c>
      <c r="Z39" s="66">
        <v>5.6571334999999996</v>
      </c>
      <c r="AA39" s="69">
        <v>2.61E-87</v>
      </c>
      <c r="AB39" s="69">
        <v>1.5900000000000001E-78</v>
      </c>
      <c r="AC39" s="66">
        <v>39.279155099999997</v>
      </c>
      <c r="AD39" s="66">
        <v>2.39E-80</v>
      </c>
      <c r="AE39" s="66">
        <v>2.2274913E-2</v>
      </c>
      <c r="AF39" s="65">
        <v>152902.21739999999</v>
      </c>
      <c r="AG39" s="66">
        <v>29060.191500000001</v>
      </c>
      <c r="AH39" s="70">
        <v>1697.868289</v>
      </c>
    </row>
    <row r="40" spans="1:35">
      <c r="A40" s="139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71">
        <v>0.48123012500000001</v>
      </c>
      <c r="W40" s="66">
        <v>6.6491896700000002</v>
      </c>
      <c r="X40" s="66">
        <v>8.4230980500000001</v>
      </c>
      <c r="Y40" s="69">
        <v>2.03974E-4</v>
      </c>
      <c r="Z40" s="66">
        <v>6.82204341</v>
      </c>
      <c r="AA40" s="69">
        <v>2.6899999999999999E-87</v>
      </c>
      <c r="AB40" s="69">
        <v>1.92E-78</v>
      </c>
      <c r="AC40" s="66">
        <v>47.367438200000002</v>
      </c>
      <c r="AD40" s="66">
        <v>2.8799999999999999E-80</v>
      </c>
      <c r="AE40" s="66">
        <v>2.6861718E-2</v>
      </c>
      <c r="AF40" s="65">
        <v>171074.0024</v>
      </c>
      <c r="AG40" s="66">
        <v>32972.695330000002</v>
      </c>
      <c r="AH40" s="70">
        <v>2045.2280310000001</v>
      </c>
    </row>
    <row r="41" spans="1:35">
      <c r="A41" s="139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71">
        <v>0.56476844999999998</v>
      </c>
      <c r="W41" s="66">
        <v>7.8206463599999996</v>
      </c>
      <c r="X41" s="66">
        <v>9.9042174599999999</v>
      </c>
      <c r="Y41" s="69">
        <v>1.3320129999999999E-3</v>
      </c>
      <c r="Z41" s="66">
        <v>8.0219073999999999</v>
      </c>
      <c r="AA41" s="69">
        <v>2.9299999999999998E-87</v>
      </c>
      <c r="AB41" s="69">
        <v>2.25E-78</v>
      </c>
      <c r="AC41" s="66">
        <v>55.696543800000001</v>
      </c>
      <c r="AD41" s="66">
        <v>3.3899999999999998E-80</v>
      </c>
      <c r="AE41" s="66">
        <v>3.1585091000000003E-2</v>
      </c>
      <c r="AF41" s="65">
        <v>188530.30720000001</v>
      </c>
      <c r="AG41" s="66">
        <v>36811.137770000001</v>
      </c>
      <c r="AH41" s="70">
        <v>2400.2659130000002</v>
      </c>
    </row>
    <row r="42" spans="1:35">
      <c r="A42" s="139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71">
        <v>0.65126759999999995</v>
      </c>
      <c r="W42" s="66">
        <v>9.0221246199999996</v>
      </c>
      <c r="X42" s="66">
        <v>11.4282697</v>
      </c>
      <c r="Y42" s="66">
        <v>1.69443E-4</v>
      </c>
      <c r="Z42" s="66">
        <v>9.2559654899999995</v>
      </c>
      <c r="AA42" s="69">
        <v>2.5900000000000001E-84</v>
      </c>
      <c r="AB42" s="69">
        <v>2.6000000000000001E-78</v>
      </c>
      <c r="AC42" s="66">
        <v>64.267054000000002</v>
      </c>
      <c r="AD42" s="66">
        <v>3.91E-80</v>
      </c>
      <c r="AE42" s="66">
        <v>3.6445364000000001E-2</v>
      </c>
      <c r="AF42" s="65">
        <v>205426.5099</v>
      </c>
      <c r="AG42" s="66">
        <v>40589.577839999998</v>
      </c>
      <c r="AH42" s="70">
        <v>2767.8872999999999</v>
      </c>
    </row>
    <row r="43" spans="1:35">
      <c r="A43" s="139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8">
        <v>0.74057932599999998</v>
      </c>
      <c r="W43" s="66">
        <v>10.2591885</v>
      </c>
      <c r="X43" s="66">
        <v>12.995290199999999</v>
      </c>
      <c r="Y43" s="66">
        <v>1.7641600000000001E-4</v>
      </c>
      <c r="Z43" s="66">
        <v>10.525120100000001</v>
      </c>
      <c r="AA43" s="66">
        <v>2.9599999999999999E-84</v>
      </c>
      <c r="AB43" s="66">
        <v>2.9600000000000001E-78</v>
      </c>
      <c r="AC43" s="66">
        <v>73.0792182</v>
      </c>
      <c r="AD43" s="66">
        <v>4.4499999999999999E-80</v>
      </c>
      <c r="AE43" s="66">
        <v>4.1442675999999998E-2</v>
      </c>
      <c r="AF43" s="65">
        <v>221884.93950000001</v>
      </c>
      <c r="AG43" s="66">
        <v>44332.257369999999</v>
      </c>
      <c r="AH43" s="70">
        <v>3147.4621360000001</v>
      </c>
    </row>
    <row r="44" spans="1:35">
      <c r="A44" s="139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8">
        <v>0.83236950200000004</v>
      </c>
      <c r="W44" s="66">
        <v>11.5300812</v>
      </c>
      <c r="X44" s="66">
        <v>14.605280499999999</v>
      </c>
      <c r="Y44" s="66">
        <v>1.34688E-4</v>
      </c>
      <c r="Z44" s="66">
        <v>11.829064300000001</v>
      </c>
      <c r="AA44" s="69">
        <v>3.3400000000000001E-84</v>
      </c>
      <c r="AB44" s="69">
        <v>3.3200000000000002E-78</v>
      </c>
      <c r="AC44" s="66">
        <v>82.133023899999998</v>
      </c>
      <c r="AD44" s="66">
        <v>5E-80</v>
      </c>
      <c r="AE44" s="66">
        <v>4.6577022000000003E-2</v>
      </c>
      <c r="AF44" s="65">
        <v>237983.98370000001</v>
      </c>
      <c r="AG44" s="66">
        <v>48051.161419999997</v>
      </c>
      <c r="AH44" s="70">
        <v>3537.5703840000001</v>
      </c>
    </row>
    <row r="45" spans="1:35">
      <c r="A45" s="139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8">
        <v>0.92665714099999996</v>
      </c>
      <c r="W45" s="66">
        <v>12.834702500000001</v>
      </c>
      <c r="X45" s="66">
        <v>16.258199399999999</v>
      </c>
      <c r="Y45" s="66">
        <v>8.7499999999999992E-6</v>
      </c>
      <c r="Z45" s="66">
        <v>13.1677558</v>
      </c>
      <c r="AA45" s="69">
        <v>3.7399999999999901E-84</v>
      </c>
      <c r="AB45" s="69">
        <v>3.7000000000000001E-78</v>
      </c>
      <c r="AC45" s="66">
        <v>91.428237699999997</v>
      </c>
      <c r="AD45" s="66">
        <v>5.5600000000000003E-80</v>
      </c>
      <c r="AE45" s="66">
        <v>5.1848268000000003E-2</v>
      </c>
      <c r="AF45" s="65">
        <v>253788.9902</v>
      </c>
      <c r="AG45" s="66">
        <v>51756.285279999996</v>
      </c>
      <c r="AH45" s="70">
        <v>3938.2928489999999</v>
      </c>
    </row>
    <row r="46" spans="1:35">
      <c r="A46" s="139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8">
        <v>1.02309629</v>
      </c>
      <c r="W46" s="69">
        <v>14.1740765</v>
      </c>
      <c r="X46" s="66">
        <v>17.9539732</v>
      </c>
      <c r="Y46" s="66">
        <v>3.6694400000000002E-4</v>
      </c>
      <c r="Z46" s="66">
        <v>14.541278</v>
      </c>
      <c r="AA46" s="66">
        <v>4.1000000000000001E-84</v>
      </c>
      <c r="AB46" s="66">
        <v>4.0799999999999999E-78</v>
      </c>
      <c r="AC46" s="66">
        <v>100.96445199999999</v>
      </c>
      <c r="AD46" s="66">
        <v>6.1399999999999997E-80</v>
      </c>
      <c r="AE46" s="66">
        <v>5.7256183000000002E-2</v>
      </c>
      <c r="AF46" s="65">
        <v>269352.2524</v>
      </c>
      <c r="AG46" s="66">
        <v>55458.053460000003</v>
      </c>
      <c r="AH46" s="70">
        <v>4348.1592330000003</v>
      </c>
    </row>
    <row r="47" spans="1:35">
      <c r="A47" s="139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8">
        <v>1.1224017399999999</v>
      </c>
      <c r="W47" s="66">
        <v>15.545848899999999</v>
      </c>
      <c r="X47" s="66">
        <v>19.692507599999999</v>
      </c>
      <c r="Y47" s="69">
        <v>1.1800000000000001E-5</v>
      </c>
      <c r="Z47" s="66">
        <v>15.9492531</v>
      </c>
      <c r="AA47" s="69">
        <v>4.5499999999999999E-84</v>
      </c>
      <c r="AB47" s="69">
        <v>4.4800000000000002E-78</v>
      </c>
      <c r="AC47" s="66">
        <v>110.741124</v>
      </c>
      <c r="AD47" s="66">
        <v>6.7400000000000002E-80</v>
      </c>
      <c r="AE47" s="66">
        <v>6.2800460000000002E-2</v>
      </c>
      <c r="AF47" s="65">
        <v>284701.87160000001</v>
      </c>
      <c r="AG47" s="66">
        <v>59155.840519999998</v>
      </c>
      <c r="AH47" s="70">
        <v>4770.2073950000004</v>
      </c>
    </row>
    <row r="48" spans="1:35" ht="15.75" thickBot="1">
      <c r="A48" s="139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5">
        <v>1.2239312499999999</v>
      </c>
      <c r="W48" s="73">
        <v>16.951939299999999</v>
      </c>
      <c r="X48" s="73">
        <v>21.473686000000001</v>
      </c>
      <c r="Y48" s="73">
        <v>5.9299999999999998E-7</v>
      </c>
      <c r="Z48" s="73">
        <v>17.391852499999999</v>
      </c>
      <c r="AA48" s="76">
        <v>4.9700000000000003E-84</v>
      </c>
      <c r="AB48" s="73">
        <v>4.8800000000000004E-78</v>
      </c>
      <c r="AC48" s="73">
        <v>120.757608</v>
      </c>
      <c r="AD48" s="73">
        <v>7.3499999999999995E-80</v>
      </c>
      <c r="AE48" s="73">
        <v>6.8480733000000002E-2</v>
      </c>
      <c r="AF48" s="72">
        <v>299878.22529999999</v>
      </c>
      <c r="AG48" s="73">
        <v>62860.193440000003</v>
      </c>
      <c r="AH48" s="77">
        <v>5201.707813</v>
      </c>
    </row>
    <row r="49" spans="1:35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30">
        <v>2.8922808000000001E-2</v>
      </c>
      <c r="W49" s="20">
        <v>0.43486993899999998</v>
      </c>
      <c r="X49" s="20">
        <v>0.54824452099999998</v>
      </c>
      <c r="Y49" s="20">
        <v>1.0112420000000001E-3</v>
      </c>
      <c r="Z49" s="20">
        <v>0.44428218800000002</v>
      </c>
      <c r="AA49" s="79">
        <v>8.1499999999999999E-87</v>
      </c>
      <c r="AB49" s="20">
        <v>1.1699999999999999E-79</v>
      </c>
      <c r="AC49" s="20">
        <v>3.0830412599999999</v>
      </c>
      <c r="AD49" s="20">
        <v>1.8999999999999999E-81</v>
      </c>
      <c r="AE49" s="20">
        <v>1.7483710000000001E-3</v>
      </c>
      <c r="AF49" s="19">
        <v>32419.37975</v>
      </c>
      <c r="AG49" s="20">
        <v>8037.8254299999999</v>
      </c>
      <c r="AH49" s="21">
        <v>122.92193399999999</v>
      </c>
      <c r="AI49">
        <f t="shared" si="0"/>
        <v>2.2406331548634211E-4</v>
      </c>
    </row>
    <row r="50" spans="1:35" s="80" customFormat="1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3">
        <v>0.121913411</v>
      </c>
      <c r="W50" s="80">
        <v>1.67813415</v>
      </c>
      <c r="X50" s="80">
        <v>2.1256521500000001</v>
      </c>
      <c r="Y50" s="80">
        <v>2.41998E-4</v>
      </c>
      <c r="Z50" s="80">
        <v>1.7216590000000001</v>
      </c>
      <c r="AA50" s="80">
        <v>3.8399999999999999E-87</v>
      </c>
      <c r="AB50" s="80">
        <v>4.8599999999999997E-79</v>
      </c>
      <c r="AC50" s="80">
        <v>11.9536503</v>
      </c>
      <c r="AD50" s="80">
        <v>7.2599999999999901E-81</v>
      </c>
      <c r="AE50" s="80">
        <v>6.7788249999999996E-3</v>
      </c>
      <c r="AF50" s="81">
        <v>74915.678669999994</v>
      </c>
      <c r="AG50" s="80">
        <v>23179.771110000001</v>
      </c>
      <c r="AH50" s="82">
        <v>518.13199680000002</v>
      </c>
      <c r="AI50">
        <f t="shared" si="0"/>
        <v>1.383943662194156E-5</v>
      </c>
    </row>
    <row r="51" spans="1:35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 s="31">
        <v>0.213282464</v>
      </c>
      <c r="W51">
        <v>2.9655200100000001</v>
      </c>
      <c r="X51">
        <v>3.7559969400000002</v>
      </c>
      <c r="Y51" s="44">
        <v>1.73115E-4</v>
      </c>
      <c r="Z51">
        <v>3.0420792699999999</v>
      </c>
      <c r="AA51" s="44">
        <v>6.19E-87</v>
      </c>
      <c r="AB51" s="44">
        <v>8.5200000000000002E-79</v>
      </c>
      <c r="AC51">
        <v>21.121899299999999</v>
      </c>
      <c r="AD51" s="44">
        <v>1.29E-80</v>
      </c>
      <c r="AE51">
        <v>1.1978071E-2</v>
      </c>
      <c r="AF51" s="22">
        <v>105399.295</v>
      </c>
      <c r="AG51">
        <v>36789.4954</v>
      </c>
      <c r="AH51" s="23">
        <v>906.45047199999999</v>
      </c>
      <c r="AI51">
        <f t="shared" si="0"/>
        <v>5.6028538887520803E-6</v>
      </c>
    </row>
    <row r="52" spans="1:35">
      <c r="A52" s="137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 s="31">
        <v>0.31150540799999998</v>
      </c>
      <c r="W52">
        <v>4.2940631199999997</v>
      </c>
      <c r="X52">
        <v>5.4399036199999999</v>
      </c>
      <c r="Y52" s="44">
        <v>1.36487E-4</v>
      </c>
      <c r="Z52">
        <v>4.40589414</v>
      </c>
      <c r="AA52" s="44">
        <v>2.3300000000000001E-87</v>
      </c>
      <c r="AB52" s="44">
        <v>1.24E-78</v>
      </c>
      <c r="AC52">
        <v>30.591401600000001</v>
      </c>
      <c r="AD52" s="44">
        <v>1.86E-80</v>
      </c>
      <c r="AE52">
        <v>1.7348153000000002E-2</v>
      </c>
      <c r="AF52" s="22">
        <v>131614.2029</v>
      </c>
      <c r="AG52">
        <v>49969.761989999999</v>
      </c>
      <c r="AH52" s="23">
        <v>1323.897984</v>
      </c>
      <c r="AI52">
        <f t="shared" si="0"/>
        <v>3.0500742207148521E-6</v>
      </c>
    </row>
    <row r="53" spans="1:35">
      <c r="A53" s="137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 s="31">
        <v>0.40905070700000001</v>
      </c>
      <c r="W53">
        <v>5.6666417300000003</v>
      </c>
      <c r="X53">
        <v>7.1779259099999999</v>
      </c>
      <c r="Y53" s="44">
        <v>9.5699999999999995E-5</v>
      </c>
      <c r="Z53">
        <v>5.8135312800000003</v>
      </c>
      <c r="AA53" s="44">
        <v>1.5800000000000001E-84</v>
      </c>
      <c r="AB53" s="44">
        <v>1.63E-78</v>
      </c>
      <c r="AC53">
        <v>40.365178800000002</v>
      </c>
      <c r="AD53" s="44">
        <v>2.4600000000000002E-80</v>
      </c>
      <c r="AE53">
        <v>2.2890790000000001E-2</v>
      </c>
      <c r="AF53" s="22">
        <v>155424.13339999999</v>
      </c>
      <c r="AG53">
        <v>63137.520069999999</v>
      </c>
      <c r="AH53" s="23">
        <v>1738.4655049999999</v>
      </c>
      <c r="AI53">
        <f t="shared" si="0"/>
        <v>1.6207629945840396E-6</v>
      </c>
    </row>
    <row r="54" spans="1:35">
      <c r="A54" s="137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 s="31">
        <v>0.51251738199999997</v>
      </c>
      <c r="W54">
        <v>7.0812533899999996</v>
      </c>
      <c r="X54">
        <v>8.9704726499999996</v>
      </c>
      <c r="Y54" s="44">
        <v>1.9908600000000001E-4</v>
      </c>
      <c r="Z54">
        <v>7.2653689999999997</v>
      </c>
      <c r="AA54" s="44">
        <v>2.85E-87</v>
      </c>
      <c r="AB54" s="44">
        <v>2.04E-78</v>
      </c>
      <c r="AC54">
        <v>50.445608700000001</v>
      </c>
      <c r="AD54" s="44">
        <v>3.0699999999999998E-80</v>
      </c>
      <c r="AE54">
        <v>2.8607324999999999E-2</v>
      </c>
      <c r="AF54" s="22">
        <v>177655.4283</v>
      </c>
      <c r="AG54">
        <v>76284.999200000006</v>
      </c>
      <c r="AH54" s="23">
        <v>2178.1988740000002</v>
      </c>
      <c r="AI54">
        <f t="shared" si="0"/>
        <v>2.6979526451296247E-6</v>
      </c>
    </row>
    <row r="55" spans="1:35">
      <c r="A55" s="137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 s="31">
        <v>0.61730956199999998</v>
      </c>
      <c r="W55">
        <v>8.5402360399999999</v>
      </c>
      <c r="X55">
        <v>10.817869699999999</v>
      </c>
      <c r="Y55" s="44">
        <v>4.8217300000000002E-4</v>
      </c>
      <c r="Z55">
        <v>8.7616736700000004</v>
      </c>
      <c r="AA55" s="44">
        <v>2.9099999999999999E-87</v>
      </c>
      <c r="AB55" s="44">
        <v>2.4600000000000001E-78</v>
      </c>
      <c r="AC55">
        <v>60.834473199999998</v>
      </c>
      <c r="AD55" s="44">
        <v>3.7000000000000003E-80</v>
      </c>
      <c r="AE55">
        <v>3.4498771999999997E-2</v>
      </c>
      <c r="AF55" s="22">
        <v>198776.36790000001</v>
      </c>
      <c r="AG55">
        <v>89604.011039999998</v>
      </c>
      <c r="AH55" s="23">
        <v>2623.565638</v>
      </c>
      <c r="AI55">
        <f t="shared" si="0"/>
        <v>5.4183296196386716E-6</v>
      </c>
    </row>
    <row r="56" spans="1:35">
      <c r="A56" s="137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 s="31">
        <v>0.72602444700000002</v>
      </c>
      <c r="W56">
        <v>10.0417722</v>
      </c>
      <c r="X56">
        <v>12.720331399999999</v>
      </c>
      <c r="Y56" s="44">
        <v>3.8526899999999999E-4</v>
      </c>
      <c r="Z56">
        <v>10.3024811</v>
      </c>
      <c r="AA56" s="44">
        <v>3.4700000000000002E-87</v>
      </c>
      <c r="AB56" s="44">
        <v>2.9000000000000001E-78</v>
      </c>
      <c r="AC56">
        <v>71.532997399999999</v>
      </c>
      <c r="AD56" s="44">
        <v>4.3499999999999998E-80</v>
      </c>
      <c r="AE56">
        <v>4.0565825E-2</v>
      </c>
      <c r="AF56" s="22">
        <v>219056.8462</v>
      </c>
      <c r="AG56">
        <v>103070.3582</v>
      </c>
      <c r="AH56" s="23">
        <v>3085.6039000000001</v>
      </c>
      <c r="AI56">
        <f t="shared" si="0"/>
        <v>3.6819036758257175E-6</v>
      </c>
    </row>
    <row r="57" spans="1:35">
      <c r="A57" s="137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 s="31">
        <v>0.83790440300000002</v>
      </c>
      <c r="W57">
        <v>11.586849900000001</v>
      </c>
      <c r="X57">
        <v>14.677989999999999</v>
      </c>
      <c r="Y57" s="44">
        <v>2.7184000000000003E-4</v>
      </c>
      <c r="Z57">
        <v>11.8879891</v>
      </c>
      <c r="AA57" s="44">
        <v>4.0400000000000004E-87</v>
      </c>
      <c r="AB57" s="44">
        <v>3.34E-78</v>
      </c>
      <c r="AC57">
        <v>82.541921799999997</v>
      </c>
      <c r="AD57" s="44">
        <v>5.0199999999999997E-80</v>
      </c>
      <c r="AE57">
        <v>4.6808903999999998E-2</v>
      </c>
      <c r="AF57" s="22">
        <v>238693.1716</v>
      </c>
      <c r="AG57">
        <v>116735.02280000001</v>
      </c>
      <c r="AH57" s="23">
        <v>3561.0937130000002</v>
      </c>
      <c r="AI57">
        <f t="shared" si="0"/>
        <v>2.2514152429511373E-6</v>
      </c>
    </row>
    <row r="58" spans="1:35">
      <c r="A58" s="137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 s="31">
        <v>0.95297474199999999</v>
      </c>
      <c r="W58">
        <v>13.1754566</v>
      </c>
      <c r="X58">
        <v>16.6909034</v>
      </c>
      <c r="Y58" s="44">
        <v>1.1511899999999999E-4</v>
      </c>
      <c r="Z58">
        <v>13.518238</v>
      </c>
      <c r="AA58" s="44">
        <v>4.6400000000000002E-87</v>
      </c>
      <c r="AB58" s="44">
        <v>3.7999999999999999E-78</v>
      </c>
      <c r="AC58">
        <v>93.861573000000007</v>
      </c>
      <c r="AD58" s="44">
        <v>5.7100000000000001E-80</v>
      </c>
      <c r="AE58">
        <v>5.3228193E-2</v>
      </c>
      <c r="AF58" s="22">
        <v>257816.42370000001</v>
      </c>
      <c r="AG58">
        <v>130617.7657</v>
      </c>
      <c r="AH58" s="23">
        <v>4050.1426540000002</v>
      </c>
      <c r="AI58">
        <f t="shared" si="0"/>
        <v>8.3845161854253248E-7</v>
      </c>
    </row>
    <row r="59" spans="1:35">
      <c r="A59" s="137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 s="31">
        <v>1.07067098</v>
      </c>
      <c r="W59">
        <v>14.8089738</v>
      </c>
      <c r="X59">
        <v>18.759067600000002</v>
      </c>
      <c r="Y59" s="44">
        <v>6.0089200000000001E-4</v>
      </c>
      <c r="Z59">
        <v>15.1933969</v>
      </c>
      <c r="AA59" s="44">
        <v>5.1500000000000001E-87</v>
      </c>
      <c r="AB59" s="44">
        <v>4.2700000000000001E-78</v>
      </c>
      <c r="AC59">
        <v>105.49193200000001</v>
      </c>
      <c r="AD59" s="44">
        <v>6.4200000000000002E-80</v>
      </c>
      <c r="AE59">
        <v>5.9823682000000003E-2</v>
      </c>
      <c r="AF59" s="22">
        <v>276531.87890000001</v>
      </c>
      <c r="AG59">
        <v>144760.19889999999</v>
      </c>
      <c r="AH59" s="23">
        <v>4550.3516650000001</v>
      </c>
      <c r="AI59">
        <f t="shared" si="0"/>
        <v>3.89396165450172E-6</v>
      </c>
    </row>
    <row r="60" spans="1:35">
      <c r="A60" s="137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 s="31">
        <v>1.19002444</v>
      </c>
      <c r="W60">
        <v>16.485833800000002</v>
      </c>
      <c r="X60">
        <v>20.882435000000001</v>
      </c>
      <c r="Y60" s="44">
        <v>3.3888800000000003E-4</v>
      </c>
      <c r="Z60">
        <v>16.913074999999999</v>
      </c>
      <c r="AA60" s="44">
        <v>4.7699999999999996E-84</v>
      </c>
      <c r="AB60" s="44">
        <v>4.7499999999999998E-78</v>
      </c>
      <c r="AC60">
        <v>117.43270200000001</v>
      </c>
      <c r="AD60" s="44">
        <v>7.1499999999999993E-80</v>
      </c>
      <c r="AE60">
        <v>6.6595204000000005E-2</v>
      </c>
      <c r="AF60" s="22">
        <v>294901.17550000001</v>
      </c>
      <c r="AG60">
        <v>159202.71590000001</v>
      </c>
      <c r="AH60" s="23">
        <v>5057.6038699999999</v>
      </c>
      <c r="AI60">
        <f t="shared" si="0"/>
        <v>1.9727911682251521E-6</v>
      </c>
    </row>
    <row r="61" spans="1:35">
      <c r="A61" s="137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 s="31">
        <v>1.31438889</v>
      </c>
      <c r="W61">
        <v>18.204955099999999</v>
      </c>
      <c r="X61">
        <v>23.060904499999999</v>
      </c>
      <c r="Y61" s="44">
        <v>1.04E-5</v>
      </c>
      <c r="Z61">
        <v>18.6773667</v>
      </c>
      <c r="AA61" s="44">
        <v>5.3200000000000003E-84</v>
      </c>
      <c r="AB61" s="44">
        <v>5.2500000000000004E-78</v>
      </c>
      <c r="AC61">
        <v>129.683356</v>
      </c>
      <c r="AD61" s="44">
        <v>7.8900000000000001E-80</v>
      </c>
      <c r="AE61">
        <v>7.3542458000000005E-2</v>
      </c>
      <c r="AF61" s="22">
        <v>312982.16749999998</v>
      </c>
      <c r="AG61">
        <v>173825.6115</v>
      </c>
      <c r="AH61" s="23">
        <v>5586.1527830000005</v>
      </c>
      <c r="AI61">
        <f t="shared" si="0"/>
        <v>5.4823366316201666E-8</v>
      </c>
    </row>
    <row r="62" spans="1:35">
      <c r="A62" s="137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 s="31">
        <v>1.44158491</v>
      </c>
      <c r="W62">
        <v>19.968435700000001</v>
      </c>
      <c r="X62">
        <v>25.294354800000001</v>
      </c>
      <c r="Y62" s="44">
        <v>1.8445500000000001E-4</v>
      </c>
      <c r="Z62">
        <v>20.486314499999999</v>
      </c>
      <c r="AA62" s="44">
        <v>5.8200000000000003E-84</v>
      </c>
      <c r="AB62" s="44">
        <v>5.75E-78</v>
      </c>
      <c r="AC62">
        <v>142.2432</v>
      </c>
      <c r="AD62" s="44">
        <v>8.6600000000000001E-80</v>
      </c>
      <c r="AE62">
        <v>8.0665051000000002E-2</v>
      </c>
      <c r="AF62" s="22">
        <v>330826.19300000003</v>
      </c>
      <c r="AG62">
        <v>188724.77770000001</v>
      </c>
      <c r="AH62" s="23">
        <v>6126.7358679999998</v>
      </c>
      <c r="AI62">
        <f t="shared" si="0"/>
        <v>8.8649110183351908E-7</v>
      </c>
    </row>
    <row r="63" spans="1:35" ht="15.75" thickBot="1">
      <c r="A63" s="137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32">
        <v>1.57236145</v>
      </c>
      <c r="W63" s="25">
        <v>21.779191099999998</v>
      </c>
      <c r="X63" s="25">
        <v>27.582630999999999</v>
      </c>
      <c r="Y63" s="45">
        <v>3.1632779999999998E-3</v>
      </c>
      <c r="Z63" s="25">
        <v>22.3403755</v>
      </c>
      <c r="AA63" s="45">
        <v>7.1899999999999999E-87</v>
      </c>
      <c r="AB63" s="45">
        <v>6.2700000000000004E-78</v>
      </c>
      <c r="AC63" s="25">
        <v>155.111403</v>
      </c>
      <c r="AD63" s="45">
        <v>9.4300000000000002E-80</v>
      </c>
      <c r="AE63" s="25">
        <v>8.7962509999999994E-2</v>
      </c>
      <c r="AF63" s="24">
        <v>348476.50650000002</v>
      </c>
      <c r="AG63" s="25">
        <v>203887.10070000001</v>
      </c>
      <c r="AH63" s="26">
        <v>6682.5361629999998</v>
      </c>
      <c r="AI63">
        <f t="shared" si="0"/>
        <v>1.3940996515827938E-5</v>
      </c>
    </row>
    <row r="64" spans="1:35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 s="31">
        <v>0.22394625700000001</v>
      </c>
      <c r="W64">
        <v>3.0953364400000001</v>
      </c>
      <c r="X64">
        <v>3.9210816400000001</v>
      </c>
      <c r="Y64" s="44">
        <v>1.55513E-4</v>
      </c>
      <c r="Z64">
        <v>3.1757811899999999</v>
      </c>
      <c r="AA64" s="44">
        <v>2.5400000000000001E-87</v>
      </c>
      <c r="AB64" s="44">
        <v>8.9299999999999999E-79</v>
      </c>
      <c r="AC64">
        <v>22.050270000000001</v>
      </c>
      <c r="AD64" s="44">
        <v>1.34E-80</v>
      </c>
      <c r="AE64">
        <v>1.2504542E-2</v>
      </c>
      <c r="AF64" s="22">
        <v>108151.78260000001</v>
      </c>
      <c r="AG64">
        <v>27461.969099999998</v>
      </c>
      <c r="AH64" s="23">
        <v>951.77159229999995</v>
      </c>
      <c r="AI64">
        <f t="shared" si="0"/>
        <v>4.8213416983408725E-6</v>
      </c>
    </row>
    <row r="65" spans="2:35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 s="31">
        <v>0.86493735900000002</v>
      </c>
      <c r="W65">
        <v>12.003440400000001</v>
      </c>
      <c r="X65">
        <v>15.204344900000001</v>
      </c>
      <c r="Y65">
        <v>2.51611E-4</v>
      </c>
      <c r="Z65">
        <v>12.314282199999999</v>
      </c>
      <c r="AA65">
        <v>1.5299999999999999E-84</v>
      </c>
      <c r="AB65">
        <v>3.4499999999999998E-78</v>
      </c>
      <c r="AC65">
        <v>85.501852099999994</v>
      </c>
      <c r="AD65">
        <v>5.2099999999999997E-80</v>
      </c>
      <c r="AE65">
        <v>4.8487460000000003E-2</v>
      </c>
      <c r="AF65" s="22">
        <v>243793.17730000001</v>
      </c>
      <c r="AG65">
        <v>79197.372810000001</v>
      </c>
      <c r="AH65" s="23">
        <v>3675.983776</v>
      </c>
      <c r="AI65">
        <f t="shared" si="0"/>
        <v>2.0117186495719695E-6</v>
      </c>
    </row>
    <row r="66" spans="2:35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 s="31">
        <v>1.5340887700000001</v>
      </c>
      <c r="W66">
        <v>21.208952700000001</v>
      </c>
      <c r="X66">
        <v>26.868179099999999</v>
      </c>
      <c r="Y66">
        <v>2.4000000000000001E-5</v>
      </c>
      <c r="Z66">
        <v>21.760940900000001</v>
      </c>
      <c r="AA66">
        <v>6.9900000000000003E-87</v>
      </c>
      <c r="AB66">
        <v>6.1199999999999999E-78</v>
      </c>
      <c r="AC66">
        <v>151.09365099999999</v>
      </c>
      <c r="AD66">
        <v>9.1900000000000005E-80</v>
      </c>
      <c r="AE66">
        <v>8.5684073999999999E-2</v>
      </c>
      <c r="AF66" s="22">
        <v>343012.11989999999</v>
      </c>
      <c r="AG66">
        <v>126224.95879999999</v>
      </c>
      <c r="AH66" s="23">
        <v>6519.8772730000001</v>
      </c>
      <c r="AI66">
        <f t="shared" si="0"/>
        <v>1.0858871993653899E-7</v>
      </c>
    </row>
    <row r="67" spans="2:35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 s="31">
        <v>2.2220258300000002</v>
      </c>
      <c r="W67">
        <v>30.720224099999999</v>
      </c>
      <c r="X67">
        <v>38.917184900000002</v>
      </c>
      <c r="Y67">
        <v>1.3173300000000001E-4</v>
      </c>
      <c r="Z67">
        <v>31.519635600000001</v>
      </c>
      <c r="AA67">
        <v>1.04E-86</v>
      </c>
      <c r="AB67">
        <v>8.8600000000000001E-78</v>
      </c>
      <c r="AC67">
        <v>218.85143500000001</v>
      </c>
      <c r="AD67">
        <v>1.3300000000000001E-79</v>
      </c>
      <c r="AE67">
        <v>0.12410900499999999</v>
      </c>
      <c r="AF67" s="22">
        <v>428369.73859999998</v>
      </c>
      <c r="AG67">
        <v>172172.1813</v>
      </c>
      <c r="AH67" s="23">
        <v>9443.609778</v>
      </c>
      <c r="AI67">
        <f t="shared" si="0"/>
        <v>4.1149495703192946E-7</v>
      </c>
    </row>
    <row r="68" spans="2:35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 s="31">
        <v>2.9314361099999999</v>
      </c>
      <c r="W68">
        <v>40.540361099999998</v>
      </c>
      <c r="X68">
        <v>51.355168200000001</v>
      </c>
      <c r="Y68">
        <v>1.140545E-3</v>
      </c>
      <c r="Z68">
        <v>41.5935956</v>
      </c>
      <c r="AA68">
        <v>1.3800000000000001E-86</v>
      </c>
      <c r="AB68">
        <v>1.1700000000000001E-77</v>
      </c>
      <c r="AC68">
        <v>288.79664700000001</v>
      </c>
      <c r="AD68">
        <v>1.7600000000000001E-79</v>
      </c>
      <c r="AE68">
        <v>0.16377440800000001</v>
      </c>
      <c r="AF68" s="22">
        <v>505902.8958</v>
      </c>
      <c r="AG68">
        <v>217972.11069999999</v>
      </c>
      <c r="AH68" s="23">
        <v>12458.60347</v>
      </c>
      <c r="AI68">
        <f t="shared" si="0"/>
        <v>2.6998299103177338E-6</v>
      </c>
    </row>
    <row r="69" spans="2:35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 s="31">
        <v>3.6629890600000001</v>
      </c>
      <c r="W69">
        <v>50.670502999999997</v>
      </c>
      <c r="X69">
        <v>64.185145000000006</v>
      </c>
      <c r="Y69">
        <v>2.4334859999999999E-3</v>
      </c>
      <c r="Z69">
        <v>51.9851083</v>
      </c>
      <c r="AA69">
        <v>1.72E-86</v>
      </c>
      <c r="AB69">
        <v>1.46E-77</v>
      </c>
      <c r="AC69">
        <v>360.94624299999998</v>
      </c>
      <c r="AD69">
        <v>2.1999999999999999E-79</v>
      </c>
      <c r="AE69">
        <v>0.20468990100000001</v>
      </c>
      <c r="AF69" s="22">
        <v>578312.53240000003</v>
      </c>
      <c r="AG69">
        <v>264042.31300000002</v>
      </c>
      <c r="AH69" s="23">
        <v>15567.703509999999</v>
      </c>
      <c r="AI69">
        <f t="shared" ref="AI69:AI78" si="3">Y69/SUM(W69:AE69)</f>
        <v>4.6089263032243895E-6</v>
      </c>
    </row>
    <row r="70" spans="2:35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 s="31">
        <v>4.4186111099999996</v>
      </c>
      <c r="W70">
        <v>61.108032299999998</v>
      </c>
      <c r="X70">
        <v>77.409367700000004</v>
      </c>
      <c r="Y70">
        <v>1.83796E-3</v>
      </c>
      <c r="Z70">
        <v>62.695451800000001</v>
      </c>
      <c r="AA70">
        <v>2.1100000000000001E-86</v>
      </c>
      <c r="AB70">
        <v>1.7599999999999999E-77</v>
      </c>
      <c r="AC70">
        <v>435.31287500000002</v>
      </c>
      <c r="AD70">
        <v>2.6499999999999999E-79</v>
      </c>
      <c r="AE70">
        <v>0.24686266000000001</v>
      </c>
      <c r="AF70" s="22">
        <v>647078.0477</v>
      </c>
      <c r="AG70">
        <v>310578.97409999999</v>
      </c>
      <c r="AH70" s="23">
        <v>18779.09722</v>
      </c>
      <c r="AI70">
        <f t="shared" si="3"/>
        <v>2.8863596288670192E-6</v>
      </c>
    </row>
    <row r="71" spans="2:35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 s="31">
        <v>5.1978489300000001</v>
      </c>
      <c r="W71">
        <v>71.855495000000005</v>
      </c>
      <c r="X71">
        <v>91.029386799999997</v>
      </c>
      <c r="Y71">
        <v>2.0899999999999999E-6</v>
      </c>
      <c r="Z71">
        <v>73.726044400000006</v>
      </c>
      <c r="AA71">
        <v>2.5199999999999999E-86</v>
      </c>
      <c r="AB71">
        <v>2.0699999999999999E-77</v>
      </c>
      <c r="AC71">
        <v>511.90526599999998</v>
      </c>
      <c r="AD71">
        <v>3.1099999999999999E-79</v>
      </c>
      <c r="AE71">
        <v>0.290297631</v>
      </c>
      <c r="AF71" s="22">
        <v>713129.47479999997</v>
      </c>
      <c r="AG71">
        <v>357743.16149999999</v>
      </c>
      <c r="AH71" s="23">
        <v>22090.857950000001</v>
      </c>
      <c r="AI71">
        <f t="shared" si="3"/>
        <v>2.7911082803759897E-9</v>
      </c>
    </row>
    <row r="72" spans="2:35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 s="31">
        <v>5.9965203999999996</v>
      </c>
      <c r="W72">
        <v>82.924031799999995</v>
      </c>
      <c r="X72">
        <v>105.046132</v>
      </c>
      <c r="Y72">
        <v>2.0902770000000002E-3</v>
      </c>
      <c r="Z72">
        <v>85.078939000000005</v>
      </c>
      <c r="AA72">
        <v>2.8900000000000001E-86</v>
      </c>
      <c r="AB72">
        <v>2.3900000000000001E-77</v>
      </c>
      <c r="AC72">
        <v>590.72868200000005</v>
      </c>
      <c r="AD72">
        <v>3.5899999999999997E-79</v>
      </c>
      <c r="AE72">
        <v>0.33499779600000001</v>
      </c>
      <c r="AF72" s="22">
        <v>777107.64480000001</v>
      </c>
      <c r="AG72">
        <v>405731.91480000003</v>
      </c>
      <c r="AH72" s="23">
        <v>25485.2117</v>
      </c>
      <c r="AI72">
        <f t="shared" si="3"/>
        <v>2.4189804684766842E-6</v>
      </c>
    </row>
    <row r="73" spans="2:35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 s="31">
        <v>6.8208467800000001</v>
      </c>
      <c r="W73">
        <v>94.298746100000002</v>
      </c>
      <c r="X73">
        <v>119.460027</v>
      </c>
      <c r="Y73">
        <v>5.52966E-4</v>
      </c>
      <c r="Z73">
        <v>96.752578499999998</v>
      </c>
      <c r="AA73">
        <v>3.3200000000000002E-86</v>
      </c>
      <c r="AB73">
        <v>2.7200000000000001E-77</v>
      </c>
      <c r="AC73">
        <v>671.78544799999997</v>
      </c>
      <c r="AD73">
        <v>4.09E-79</v>
      </c>
      <c r="AE73">
        <v>0.38096447999999999</v>
      </c>
      <c r="AF73" s="22">
        <v>839405.56149999995</v>
      </c>
      <c r="AG73">
        <v>454468.94540000003</v>
      </c>
      <c r="AH73" s="23">
        <v>28988.598819999999</v>
      </c>
      <c r="AI73">
        <f t="shared" si="3"/>
        <v>5.6271313858054245E-7</v>
      </c>
    </row>
    <row r="74" spans="2:35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 s="31">
        <v>7.6669434399999998</v>
      </c>
      <c r="W74">
        <v>105.989165</v>
      </c>
      <c r="X74">
        <v>134.27104199999999</v>
      </c>
      <c r="Y74">
        <v>1.1783899999999999E-4</v>
      </c>
      <c r="Z74">
        <v>108.74812799999999</v>
      </c>
      <c r="AA74">
        <v>3.7500000000000003E-86</v>
      </c>
      <c r="AB74">
        <v>3.06E-77</v>
      </c>
      <c r="AC74">
        <v>755.07543099999998</v>
      </c>
      <c r="AD74">
        <v>4.5899999999999997E-79</v>
      </c>
      <c r="AE74">
        <v>0.42819760400000001</v>
      </c>
      <c r="AF74" s="22">
        <v>900360.89150000003</v>
      </c>
      <c r="AG74">
        <v>504093.56160000002</v>
      </c>
      <c r="AH74" s="23">
        <v>32584.509620000001</v>
      </c>
      <c r="AI74">
        <f t="shared" si="3"/>
        <v>1.0668873793218101E-7</v>
      </c>
    </row>
    <row r="75" spans="2:35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 s="31">
        <v>8.5352784699999997</v>
      </c>
      <c r="W75">
        <v>117.993788</v>
      </c>
      <c r="X75">
        <v>149.47880699999999</v>
      </c>
      <c r="Y75">
        <v>1.9194200000000001E-4</v>
      </c>
      <c r="Z75">
        <v>121.06514</v>
      </c>
      <c r="AA75">
        <v>4.1800000000000004E-86</v>
      </c>
      <c r="AB75">
        <v>3.4100000000000001E-77</v>
      </c>
      <c r="AC75">
        <v>840.59654999999998</v>
      </c>
      <c r="AD75">
        <v>5.1099999999999999E-79</v>
      </c>
      <c r="AE75">
        <v>0.47669598800000001</v>
      </c>
      <c r="AF75" s="22">
        <v>960217.20750000002</v>
      </c>
      <c r="AG75">
        <v>554631.76390000002</v>
      </c>
      <c r="AH75" s="23">
        <v>36274.933499999999</v>
      </c>
      <c r="AI75">
        <f t="shared" si="3"/>
        <v>1.560997526906231E-7</v>
      </c>
    </row>
    <row r="76" spans="2:35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 s="31">
        <v>9.4090180599999993</v>
      </c>
      <c r="W76">
        <v>130.32148000000001</v>
      </c>
      <c r="X76">
        <v>165.08266499999999</v>
      </c>
      <c r="Y76" s="44">
        <v>2.4422099999999998E-4</v>
      </c>
      <c r="Z76">
        <v>133.70292900000001</v>
      </c>
      <c r="AA76">
        <v>3.8099999999999999E-83</v>
      </c>
      <c r="AB76" s="44">
        <v>3.7500000000000003E-77</v>
      </c>
      <c r="AC76">
        <v>928.34495000000004</v>
      </c>
      <c r="AD76" s="44">
        <v>5.6499999999999999E-79</v>
      </c>
      <c r="AE76">
        <v>0.52645745499999996</v>
      </c>
      <c r="AF76" s="22">
        <v>1019156.704</v>
      </c>
      <c r="AG76">
        <v>606434.7145</v>
      </c>
      <c r="AH76" s="23">
        <v>39988.32675</v>
      </c>
      <c r="AI76">
        <f t="shared" si="3"/>
        <v>1.7984155081547918E-7</v>
      </c>
    </row>
    <row r="77" spans="2:35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 s="31">
        <v>10.339673599999999</v>
      </c>
      <c r="W77">
        <v>142.940395</v>
      </c>
      <c r="X77">
        <v>181.08167399999999</v>
      </c>
      <c r="Y77" s="44">
        <v>4.3102199999999998E-4</v>
      </c>
      <c r="Z77">
        <v>146.66082800000001</v>
      </c>
      <c r="AA77" s="44">
        <v>5.0799999999999997E-86</v>
      </c>
      <c r="AB77" s="44">
        <v>4.1200000000000001E-77</v>
      </c>
      <c r="AC77">
        <v>1018.31579</v>
      </c>
      <c r="AD77" s="44">
        <v>6.1999999999999999E-79</v>
      </c>
      <c r="AE77">
        <v>0.57747923599999995</v>
      </c>
      <c r="AF77" s="22">
        <v>1077278.872</v>
      </c>
      <c r="AG77">
        <v>658515.46310000005</v>
      </c>
      <c r="AH77" s="23">
        <v>43943.612800000003</v>
      </c>
      <c r="AI77">
        <f t="shared" si="3"/>
        <v>2.8935873508849536E-7</v>
      </c>
    </row>
    <row r="78" spans="2:35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32">
        <v>11.2759176</v>
      </c>
      <c r="W78" s="25">
        <v>155.880279</v>
      </c>
      <c r="X78" s="25">
        <v>197.47486499999999</v>
      </c>
      <c r="Y78" s="45">
        <v>2.3889500000000001E-4</v>
      </c>
      <c r="Z78" s="25">
        <v>159.93786800000001</v>
      </c>
      <c r="AA78" s="45">
        <v>5.5499999999999997E-86</v>
      </c>
      <c r="AB78" s="45">
        <v>4.5000000000000001E-77</v>
      </c>
      <c r="AC78" s="25">
        <v>1110.5031799999999</v>
      </c>
      <c r="AD78" s="45">
        <v>6.7599999999999998E-79</v>
      </c>
      <c r="AE78" s="25">
        <v>0.62975801099999995</v>
      </c>
      <c r="AF78" s="24">
        <v>1134768.558</v>
      </c>
      <c r="AG78" s="25">
        <v>711893.14029999997</v>
      </c>
      <c r="AH78" s="26">
        <v>47922.649799999999</v>
      </c>
      <c r="AI78">
        <f t="shared" si="3"/>
        <v>1.4706423821010193E-7</v>
      </c>
    </row>
  </sheetData>
  <mergeCells count="8">
    <mergeCell ref="W2:AE2"/>
    <mergeCell ref="AF2:AH2"/>
    <mergeCell ref="A9:A18"/>
    <mergeCell ref="A34:A48"/>
    <mergeCell ref="A52:A63"/>
    <mergeCell ref="B2:B3"/>
    <mergeCell ref="C2:G2"/>
    <mergeCell ref="L2:U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BK78"/>
  <sheetViews>
    <sheetView tabSelected="1" topLeftCell="O1" zoomScale="55" zoomScaleNormal="55" workbookViewId="0">
      <selection activeCell="AU64" sqref="AU64"/>
    </sheetView>
  </sheetViews>
  <sheetFormatPr defaultRowHeight="15"/>
  <cols>
    <col min="3" max="7" width="9" bestFit="1" customWidth="1"/>
    <col min="9" max="9" width="9" bestFit="1" customWidth="1"/>
    <col min="10" max="10" width="11.42578125" bestFit="1" customWidth="1"/>
    <col min="11" max="11" width="10.42578125" bestFit="1" customWidth="1"/>
    <col min="12" max="12" width="9.42578125" bestFit="1" customWidth="1"/>
    <col min="13" max="18" width="9" bestFit="1" customWidth="1"/>
    <col min="19" max="20" width="9.42578125" bestFit="1" customWidth="1"/>
    <col min="21" max="21" width="9" bestFit="1" customWidth="1"/>
    <col min="22" max="22" width="10.42578125" bestFit="1" customWidth="1"/>
    <col min="23" max="23" width="11.5703125" bestFit="1" customWidth="1"/>
    <col min="24" max="24" width="9.42578125" bestFit="1" customWidth="1"/>
    <col min="25" max="25" width="11.5703125" bestFit="1" customWidth="1"/>
    <col min="26" max="28" width="10.42578125" bestFit="1" customWidth="1"/>
    <col min="29" max="29" width="11.42578125" bestFit="1" customWidth="1"/>
    <col min="30" max="30" width="11.5703125" bestFit="1" customWidth="1"/>
    <col min="31" max="31" width="9.42578125" bestFit="1" customWidth="1"/>
    <col min="32" max="32" width="11.42578125" bestFit="1" customWidth="1"/>
    <col min="33" max="34" width="9.42578125" bestFit="1" customWidth="1"/>
    <col min="35" max="35" width="10.42578125" bestFit="1" customWidth="1"/>
    <col min="36" max="36" width="9.42578125" bestFit="1" customWidth="1"/>
    <col min="37" max="37" width="9" bestFit="1" customWidth="1"/>
    <col min="38" max="38" width="11.42578125" bestFit="1" customWidth="1"/>
    <col min="39" max="39" width="9.42578125" bestFit="1" customWidth="1"/>
    <col min="42" max="43" width="14.42578125" bestFit="1" customWidth="1"/>
    <col min="44" max="45" width="13.28515625" bestFit="1" customWidth="1"/>
    <col min="46" max="46" width="14.42578125" bestFit="1" customWidth="1"/>
    <col min="47" max="47" width="13.28515625" bestFit="1" customWidth="1"/>
    <col min="48" max="48" width="34.5703125" customWidth="1"/>
  </cols>
  <sheetData>
    <row r="1" spans="1:63" ht="15.75" thickBot="1"/>
    <row r="2" spans="1:63" ht="15.75" thickBot="1">
      <c r="B2" s="101"/>
      <c r="C2" s="146" t="s">
        <v>1</v>
      </c>
      <c r="D2" s="146"/>
      <c r="E2" s="146"/>
      <c r="F2" s="146"/>
      <c r="G2" s="146"/>
      <c r="H2" s="93"/>
      <c r="I2" s="147" t="s">
        <v>165</v>
      </c>
      <c r="J2" s="148"/>
      <c r="K2" s="148"/>
      <c r="L2" s="148"/>
      <c r="M2" s="148" t="s">
        <v>166</v>
      </c>
      <c r="N2" s="148"/>
      <c r="O2" s="148"/>
      <c r="P2" s="148" t="s">
        <v>167</v>
      </c>
      <c r="Q2" s="148"/>
      <c r="R2" s="148"/>
      <c r="S2" s="148" t="s">
        <v>168</v>
      </c>
      <c r="T2" s="148"/>
      <c r="U2" s="149"/>
      <c r="V2" s="142" t="s">
        <v>169</v>
      </c>
      <c r="W2" s="142"/>
      <c r="X2" s="142"/>
      <c r="Y2" s="143" t="s">
        <v>170</v>
      </c>
      <c r="Z2" s="142"/>
      <c r="AA2" s="144"/>
      <c r="AB2" s="142" t="s">
        <v>171</v>
      </c>
      <c r="AC2" s="142"/>
      <c r="AD2" s="142"/>
      <c r="AE2" s="143" t="s">
        <v>172</v>
      </c>
      <c r="AF2" s="142"/>
      <c r="AG2" s="144"/>
      <c r="AH2" s="142" t="s">
        <v>173</v>
      </c>
      <c r="AI2" s="142"/>
      <c r="AJ2" s="142"/>
      <c r="AK2" s="143" t="s">
        <v>174</v>
      </c>
      <c r="AL2" s="142"/>
      <c r="AM2" s="144"/>
      <c r="AP2" s="161" t="s">
        <v>228</v>
      </c>
      <c r="AQ2" s="162"/>
      <c r="AR2" s="162"/>
      <c r="AS2" s="162"/>
      <c r="AT2" s="162"/>
      <c r="AU2" s="163"/>
      <c r="AW2" t="s">
        <v>213</v>
      </c>
      <c r="BE2" t="s">
        <v>214</v>
      </c>
    </row>
    <row r="3" spans="1:63" ht="15.75" thickBot="1">
      <c r="B3" s="102" t="s">
        <v>175</v>
      </c>
      <c r="C3" s="94" t="s">
        <v>6</v>
      </c>
      <c r="D3" s="94" t="s">
        <v>7</v>
      </c>
      <c r="E3" s="94" t="s">
        <v>8</v>
      </c>
      <c r="F3" s="94" t="s">
        <v>9</v>
      </c>
      <c r="G3" s="94" t="s">
        <v>176</v>
      </c>
      <c r="H3" s="94" t="s">
        <v>209</v>
      </c>
      <c r="I3" s="95" t="s">
        <v>136</v>
      </c>
      <c r="J3" s="96" t="s">
        <v>137</v>
      </c>
      <c r="K3" s="96" t="s">
        <v>138</v>
      </c>
      <c r="L3" s="96" t="s">
        <v>139</v>
      </c>
      <c r="M3" s="96" t="s">
        <v>177</v>
      </c>
      <c r="N3" s="96" t="s">
        <v>178</v>
      </c>
      <c r="O3" s="96" t="s">
        <v>179</v>
      </c>
      <c r="P3" s="96" t="s">
        <v>180</v>
      </c>
      <c r="Q3" s="96" t="s">
        <v>181</v>
      </c>
      <c r="R3" s="96" t="s">
        <v>182</v>
      </c>
      <c r="S3" s="96" t="s">
        <v>183</v>
      </c>
      <c r="T3" s="96" t="s">
        <v>184</v>
      </c>
      <c r="U3" s="97" t="s">
        <v>185</v>
      </c>
      <c r="V3" s="98" t="s">
        <v>186</v>
      </c>
      <c r="W3" s="98" t="s">
        <v>187</v>
      </c>
      <c r="X3" s="98" t="s">
        <v>188</v>
      </c>
      <c r="Y3" s="99" t="s">
        <v>189</v>
      </c>
      <c r="Z3" s="98" t="s">
        <v>190</v>
      </c>
      <c r="AA3" s="100" t="s">
        <v>191</v>
      </c>
      <c r="AB3" s="98" t="s">
        <v>192</v>
      </c>
      <c r="AC3" s="98" t="s">
        <v>193</v>
      </c>
      <c r="AD3" s="98" t="s">
        <v>194</v>
      </c>
      <c r="AE3" s="99" t="s">
        <v>195</v>
      </c>
      <c r="AF3" s="98" t="s">
        <v>196</v>
      </c>
      <c r="AG3" s="100" t="s">
        <v>197</v>
      </c>
      <c r="AH3" s="98" t="s">
        <v>198</v>
      </c>
      <c r="AI3" s="98" t="s">
        <v>199</v>
      </c>
      <c r="AJ3" s="98" t="s">
        <v>200</v>
      </c>
      <c r="AK3" s="99" t="s">
        <v>201</v>
      </c>
      <c r="AL3" s="98" t="s">
        <v>202</v>
      </c>
      <c r="AM3" s="100" t="s">
        <v>203</v>
      </c>
      <c r="AP3" s="164" t="s">
        <v>215</v>
      </c>
      <c r="AQ3" s="165" t="s">
        <v>216</v>
      </c>
      <c r="AR3" s="165" t="s">
        <v>217</v>
      </c>
      <c r="AS3" s="165" t="s">
        <v>218</v>
      </c>
      <c r="AT3" s="165" t="s">
        <v>219</v>
      </c>
      <c r="AU3" s="166" t="s">
        <v>220</v>
      </c>
      <c r="AW3" t="s">
        <v>221</v>
      </c>
      <c r="AX3" t="s">
        <v>222</v>
      </c>
      <c r="AY3" t="s">
        <v>223</v>
      </c>
      <c r="AZ3" t="s">
        <v>224</v>
      </c>
      <c r="BA3" t="s">
        <v>225</v>
      </c>
      <c r="BB3" t="s">
        <v>226</v>
      </c>
      <c r="BC3" t="s">
        <v>227</v>
      </c>
      <c r="BE3" t="s">
        <v>221</v>
      </c>
      <c r="BF3" t="s">
        <v>222</v>
      </c>
      <c r="BG3" t="s">
        <v>223</v>
      </c>
      <c r="BH3" t="s">
        <v>224</v>
      </c>
      <c r="BI3" t="s">
        <v>225</v>
      </c>
      <c r="BJ3" t="s">
        <v>226</v>
      </c>
      <c r="BK3" t="s">
        <v>227</v>
      </c>
    </row>
    <row r="4" spans="1:63">
      <c r="B4" s="31" t="s">
        <v>204</v>
      </c>
      <c r="C4">
        <v>10</v>
      </c>
      <c r="D4">
        <v>20</v>
      </c>
      <c r="E4">
        <v>8</v>
      </c>
      <c r="F4">
        <v>8</v>
      </c>
      <c r="G4">
        <v>500</v>
      </c>
      <c r="H4" t="s">
        <v>210</v>
      </c>
      <c r="I4" s="22">
        <v>75975.135309999998</v>
      </c>
      <c r="J4">
        <v>320790.91090000002</v>
      </c>
      <c r="K4">
        <v>215309.90349999999</v>
      </c>
      <c r="L4">
        <v>242436.87059999999</v>
      </c>
      <c r="M4">
        <v>62850.359479999999</v>
      </c>
      <c r="N4">
        <v>181575.28640000001</v>
      </c>
      <c r="O4">
        <v>61719.355409999996</v>
      </c>
      <c r="P4">
        <v>2672.7029320000001</v>
      </c>
      <c r="Q4">
        <v>7039.4186550000004</v>
      </c>
      <c r="R4">
        <v>1670.028935</v>
      </c>
      <c r="S4">
        <v>30094.721989999998</v>
      </c>
      <c r="T4">
        <v>5877.3923489999997</v>
      </c>
      <c r="U4" s="23">
        <v>111.71010680000001</v>
      </c>
      <c r="V4">
        <v>171592.919712</v>
      </c>
      <c r="W4">
        <v>515283.00830399903</v>
      </c>
      <c r="X4">
        <v>278810.9979518</v>
      </c>
      <c r="Y4" s="22">
        <v>168920.21677999999</v>
      </c>
      <c r="Z4">
        <v>508243.58964899997</v>
      </c>
      <c r="AA4" s="23">
        <v>277140.96901679999</v>
      </c>
      <c r="AB4">
        <v>141498.19772200001</v>
      </c>
      <c r="AC4">
        <v>509405.61595499999</v>
      </c>
      <c r="AD4">
        <v>278699.28784499998</v>
      </c>
      <c r="AE4" s="22">
        <v>138825.49479</v>
      </c>
      <c r="AF4">
        <v>502366.1973</v>
      </c>
      <c r="AG4" s="23">
        <v>277029.25890999998</v>
      </c>
      <c r="AH4">
        <v>106069.8573</v>
      </c>
      <c r="AI4">
        <v>326668.30324899999</v>
      </c>
      <c r="AJ4">
        <v>242548.580706799</v>
      </c>
      <c r="AK4" s="22">
        <v>75975.135309999998</v>
      </c>
      <c r="AL4">
        <v>320790.91090000002</v>
      </c>
      <c r="AM4" s="23">
        <v>242436.87059999999</v>
      </c>
      <c r="AP4" s="152">
        <f>V4+W4-X4+BK4</f>
        <v>495630.10730599228</v>
      </c>
      <c r="AQ4" s="153">
        <f>Y4+Z4-AA4+BK4</f>
        <v>487588.0146539933</v>
      </c>
      <c r="AR4" s="153">
        <f>AB4+AC4-AD4+BC4</f>
        <v>389066.19779446465</v>
      </c>
      <c r="AS4" s="153">
        <f>AE4+AF4-AG4+BC4</f>
        <v>381024.10514246469</v>
      </c>
      <c r="AT4" s="153">
        <f>AH4+AI4-AJ4+BK4</f>
        <v>277754.75708399434</v>
      </c>
      <c r="AU4" s="167">
        <f>AK4+AL4-AM4+BC4</f>
        <v>171190.84757246464</v>
      </c>
      <c r="AW4">
        <v>39153.376169539835</v>
      </c>
      <c r="AX4">
        <v>130511.25389846611</v>
      </c>
      <c r="AY4">
        <v>156613.50467815934</v>
      </c>
      <c r="AZ4">
        <v>10187.933232265877</v>
      </c>
      <c r="BA4">
        <v>6915.5113435186913</v>
      </c>
      <c r="BB4">
        <v>241.7726133199231</v>
      </c>
      <c r="BC4">
        <v>16861.671962464643</v>
      </c>
      <c r="BE4">
        <v>311348.3552902104</v>
      </c>
      <c r="BF4">
        <v>1037827.850967368</v>
      </c>
      <c r="BG4">
        <v>1245393.4211608416</v>
      </c>
      <c r="BH4">
        <v>81014.629286048046</v>
      </c>
      <c r="BI4">
        <v>6791.4630926768459</v>
      </c>
      <c r="BJ4">
        <v>240.91513693161536</v>
      </c>
      <c r="BK4">
        <v>87565.177241793281</v>
      </c>
    </row>
    <row r="5" spans="1:63">
      <c r="B5" s="31" t="s">
        <v>204</v>
      </c>
      <c r="C5">
        <v>10</v>
      </c>
      <c r="D5">
        <v>20</v>
      </c>
      <c r="E5">
        <v>8</v>
      </c>
      <c r="F5">
        <v>8</v>
      </c>
      <c r="G5">
        <v>550</v>
      </c>
      <c r="H5" t="s">
        <v>210</v>
      </c>
      <c r="I5" s="22">
        <v>75993.220939999999</v>
      </c>
      <c r="J5">
        <v>322239.9877</v>
      </c>
      <c r="K5">
        <v>213446.89749999999</v>
      </c>
      <c r="L5">
        <v>241889.35130000001</v>
      </c>
      <c r="M5">
        <v>64852.216970000001</v>
      </c>
      <c r="N5">
        <v>190217.16390000001</v>
      </c>
      <c r="O5">
        <v>64712.500870000003</v>
      </c>
      <c r="P5">
        <v>2766.5364410000002</v>
      </c>
      <c r="Q5">
        <v>7375.1182410000001</v>
      </c>
      <c r="R5">
        <v>1751.032919</v>
      </c>
      <c r="S5">
        <v>67829.358819999994</v>
      </c>
      <c r="T5">
        <v>15169.299919999999</v>
      </c>
      <c r="U5" s="23">
        <v>439.63378699999998</v>
      </c>
      <c r="V5">
        <v>211441.33317100001</v>
      </c>
      <c r="W5">
        <v>535001.56976099999</v>
      </c>
      <c r="X5">
        <v>280350.065076</v>
      </c>
      <c r="Y5" s="22">
        <v>208674.79673</v>
      </c>
      <c r="Z5">
        <v>527626.45152</v>
      </c>
      <c r="AA5" s="23">
        <v>278599.03215699998</v>
      </c>
      <c r="AB5">
        <v>143611.97435100001</v>
      </c>
      <c r="AC5">
        <v>519832.26984099997</v>
      </c>
      <c r="AD5">
        <v>279910.43128899997</v>
      </c>
      <c r="AE5" s="22">
        <v>140845.43791000001</v>
      </c>
      <c r="AF5">
        <v>512457.15159999998</v>
      </c>
      <c r="AG5" s="23">
        <v>278159.39837000001</v>
      </c>
      <c r="AH5">
        <v>143822.57975999999</v>
      </c>
      <c r="AI5">
        <v>337409.28762000002</v>
      </c>
      <c r="AJ5">
        <v>242328.98508700001</v>
      </c>
      <c r="AK5" s="22">
        <v>75993.220939999999</v>
      </c>
      <c r="AL5">
        <v>322239.9877</v>
      </c>
      <c r="AM5" s="23">
        <v>241889.35130000001</v>
      </c>
      <c r="AP5" s="154">
        <f t="shared" ref="AP5:AP68" si="0">V5+W5-X5+BK5</f>
        <v>674179.23242352973</v>
      </c>
      <c r="AQ5" s="155">
        <f t="shared" ref="AQ5:AQ68" si="1">Y5+Z5-AA5+BK5</f>
        <v>665788.6106605297</v>
      </c>
      <c r="AR5" s="155">
        <f t="shared" ref="AR5:AR68" si="2">AB5+AC5-AD5+BC5</f>
        <v>432385.72219062864</v>
      </c>
      <c r="AS5" s="155">
        <f t="shared" ref="AS5:AS68" si="3">AE5+AF5-AG5+BC5</f>
        <v>423995.10042762855</v>
      </c>
      <c r="AT5" s="155">
        <f t="shared" ref="AT5:AT68" si="4">AH5+AI5-AJ5+BK5</f>
        <v>446989.27686052979</v>
      </c>
      <c r="AU5" s="156">
        <f t="shared" ref="AU5:AU68" si="5">AK5+AL5-AM5+BC5</f>
        <v>205195.76662762856</v>
      </c>
      <c r="AW5">
        <v>88289.744474535531</v>
      </c>
      <c r="AX5">
        <v>294299.14824845176</v>
      </c>
      <c r="AY5">
        <v>353158.97789814213</v>
      </c>
      <c r="AZ5">
        <v>22973.498323757827</v>
      </c>
      <c r="BA5">
        <v>26815.920102337692</v>
      </c>
      <c r="BB5">
        <v>937.5091384669231</v>
      </c>
      <c r="BC5">
        <v>48851.909287628601</v>
      </c>
      <c r="BE5">
        <v>702081.64455879282</v>
      </c>
      <c r="BF5">
        <v>2340272.1485293093</v>
      </c>
      <c r="BG5">
        <v>2808326.5782351713</v>
      </c>
      <c r="BH5">
        <v>182685.67408828053</v>
      </c>
      <c r="BI5">
        <v>26334.904625943847</v>
      </c>
      <c r="BJ5">
        <v>934.18414669461549</v>
      </c>
      <c r="BK5">
        <v>208086.39456752979</v>
      </c>
    </row>
    <row r="6" spans="1:63">
      <c r="B6" s="31" t="s">
        <v>204</v>
      </c>
      <c r="C6">
        <v>10</v>
      </c>
      <c r="D6">
        <v>20</v>
      </c>
      <c r="E6">
        <v>8</v>
      </c>
      <c r="F6">
        <v>8</v>
      </c>
      <c r="G6">
        <v>600</v>
      </c>
      <c r="H6" t="s">
        <v>210</v>
      </c>
      <c r="I6" s="22">
        <v>75998.902539999995</v>
      </c>
      <c r="J6">
        <v>336280.33600000001</v>
      </c>
      <c r="K6">
        <v>207588.81630000001</v>
      </c>
      <c r="L6">
        <v>236378.1079</v>
      </c>
      <c r="M6">
        <v>65377.903729999998</v>
      </c>
      <c r="N6">
        <v>192471.82939999999</v>
      </c>
      <c r="O6">
        <v>65507.944929999998</v>
      </c>
      <c r="P6">
        <v>2790.423323</v>
      </c>
      <c r="Q6">
        <v>7459.2551530000001</v>
      </c>
      <c r="R6">
        <v>1773.1697690000001</v>
      </c>
      <c r="S6">
        <v>95433.738500000007</v>
      </c>
      <c r="T6">
        <v>22998.463790000002</v>
      </c>
      <c r="U6" s="23">
        <v>778.22331829999996</v>
      </c>
      <c r="V6">
        <v>239600.968093</v>
      </c>
      <c r="W6">
        <v>559209.88434300001</v>
      </c>
      <c r="X6">
        <v>275648.15431729902</v>
      </c>
      <c r="Y6" s="22">
        <v>236810.54477000001</v>
      </c>
      <c r="Z6">
        <v>551750.62919000001</v>
      </c>
      <c r="AA6" s="23">
        <v>273874.98454829998</v>
      </c>
      <c r="AB6">
        <v>144167.229593</v>
      </c>
      <c r="AC6">
        <v>536211.42055299995</v>
      </c>
      <c r="AD6">
        <v>274869.93099899997</v>
      </c>
      <c r="AE6" s="22">
        <v>141376.80627</v>
      </c>
      <c r="AF6">
        <v>528752.16540000006</v>
      </c>
      <c r="AG6" s="23">
        <v>273096.76123</v>
      </c>
      <c r="AH6">
        <v>171432.64103999999</v>
      </c>
      <c r="AI6">
        <v>359278.79979000002</v>
      </c>
      <c r="AJ6">
        <v>237156.33121830001</v>
      </c>
      <c r="AK6" s="22">
        <v>75998.902539999995</v>
      </c>
      <c r="AL6">
        <v>336280.33600000001</v>
      </c>
      <c r="AM6" s="23">
        <v>236378.1079</v>
      </c>
      <c r="AP6" s="154">
        <f t="shared" si="0"/>
        <v>825131.77605488023</v>
      </c>
      <c r="AQ6" s="155">
        <f t="shared" si="1"/>
        <v>816655.26734787924</v>
      </c>
      <c r="AR6" s="155">
        <f t="shared" si="2"/>
        <v>483569.34144749166</v>
      </c>
      <c r="AS6" s="155">
        <f t="shared" si="3"/>
        <v>475092.83274049172</v>
      </c>
      <c r="AT6" s="155">
        <f t="shared" si="4"/>
        <v>595524.18754787918</v>
      </c>
      <c r="AU6" s="156">
        <f t="shared" si="5"/>
        <v>253961.75294049163</v>
      </c>
      <c r="AW6">
        <v>124244.44697453856</v>
      </c>
      <c r="AX6">
        <v>414148.15658179519</v>
      </c>
      <c r="AY6">
        <v>496977.78789815423</v>
      </c>
      <c r="AZ6">
        <v>32329.118305796248</v>
      </c>
      <c r="BA6">
        <v>47388.240297813849</v>
      </c>
      <c r="BB6">
        <v>1656.7363031184614</v>
      </c>
      <c r="BC6">
        <v>78060.622300491639</v>
      </c>
      <c r="BE6">
        <v>987994.0889889031</v>
      </c>
      <c r="BF6">
        <v>3293313.6299630105</v>
      </c>
      <c r="BG6">
        <v>3951976.3559556128</v>
      </c>
      <c r="BH6">
        <v>257081.7333582346</v>
      </c>
      <c r="BI6">
        <v>46538.205061456923</v>
      </c>
      <c r="BJ6">
        <v>1650.8604835123076</v>
      </c>
      <c r="BK6">
        <v>301969.07793617924</v>
      </c>
    </row>
    <row r="7" spans="1:63">
      <c r="B7" s="31" t="s">
        <v>204</v>
      </c>
      <c r="C7">
        <v>10</v>
      </c>
      <c r="D7">
        <v>20</v>
      </c>
      <c r="E7">
        <v>8</v>
      </c>
      <c r="F7">
        <v>8</v>
      </c>
      <c r="G7">
        <v>650</v>
      </c>
      <c r="H7" t="s">
        <v>210</v>
      </c>
      <c r="I7" s="22">
        <v>76008.555670000002</v>
      </c>
      <c r="J7">
        <v>351934.50900000002</v>
      </c>
      <c r="K7">
        <v>203750.90820000001</v>
      </c>
      <c r="L7">
        <v>232527.52110000001</v>
      </c>
      <c r="M7">
        <v>65358.832159999998</v>
      </c>
      <c r="N7">
        <v>192388.57810000001</v>
      </c>
      <c r="O7">
        <v>65479.09607</v>
      </c>
      <c r="P7">
        <v>2789.5259729999998</v>
      </c>
      <c r="Q7">
        <v>7456.0216229999996</v>
      </c>
      <c r="R7">
        <v>1772.3889670000001</v>
      </c>
      <c r="S7">
        <v>119179.8936</v>
      </c>
      <c r="T7">
        <v>30361.083480000001</v>
      </c>
      <c r="U7" s="23">
        <v>1122.0464529999999</v>
      </c>
      <c r="V7">
        <v>263336.80740300001</v>
      </c>
      <c r="W7">
        <v>582140.19220299996</v>
      </c>
      <c r="X7">
        <v>272124.43969000003</v>
      </c>
      <c r="Y7" s="22">
        <v>260547.28142999901</v>
      </c>
      <c r="Z7">
        <v>574684.17058000003</v>
      </c>
      <c r="AA7" s="23">
        <v>270352.05072300002</v>
      </c>
      <c r="AB7">
        <v>144156.913803</v>
      </c>
      <c r="AC7">
        <v>551779.10872300004</v>
      </c>
      <c r="AD7">
        <v>271002.39323699998</v>
      </c>
      <c r="AE7" s="22">
        <v>141367.38782999999</v>
      </c>
      <c r="AF7">
        <v>544323.0871</v>
      </c>
      <c r="AG7" s="23">
        <v>269230.00426999998</v>
      </c>
      <c r="AH7">
        <v>195188.44926999899</v>
      </c>
      <c r="AI7">
        <v>382295.59247999999</v>
      </c>
      <c r="AJ7">
        <v>233649.567553</v>
      </c>
      <c r="AK7" s="22">
        <v>76008.555670000002</v>
      </c>
      <c r="AL7">
        <v>351934.50900000002</v>
      </c>
      <c r="AM7" s="23">
        <v>232527.52110000001</v>
      </c>
      <c r="AP7" s="154">
        <f t="shared" si="0"/>
        <v>959453.75158821919</v>
      </c>
      <c r="AQ7" s="155">
        <f t="shared" si="1"/>
        <v>950980.59295921819</v>
      </c>
      <c r="AR7" s="155">
        <f t="shared" si="2"/>
        <v>531552.0319781634</v>
      </c>
      <c r="AS7" s="155">
        <f t="shared" si="3"/>
        <v>523078.87334916339</v>
      </c>
      <c r="AT7" s="155">
        <f t="shared" si="4"/>
        <v>729935.66586921806</v>
      </c>
      <c r="AU7" s="156">
        <f t="shared" si="5"/>
        <v>302033.94625916332</v>
      </c>
      <c r="AW7">
        <v>155175.51798717235</v>
      </c>
      <c r="AX7">
        <v>517251.7266239078</v>
      </c>
      <c r="AY7">
        <v>620702.07194868941</v>
      </c>
      <c r="AZ7">
        <v>40377.560537563339</v>
      </c>
      <c r="BA7">
        <v>68640.57971445001</v>
      </c>
      <c r="BB7">
        <v>2399.7375628500004</v>
      </c>
      <c r="BC7">
        <v>106618.40268916334</v>
      </c>
      <c r="BE7">
        <v>1233958.5249917516</v>
      </c>
      <c r="BF7">
        <v>4113195.0833058385</v>
      </c>
      <c r="BG7">
        <v>4935834.0999670066</v>
      </c>
      <c r="BH7">
        <v>321083.09152101917</v>
      </c>
      <c r="BI7">
        <v>67409.326748849999</v>
      </c>
      <c r="BJ7">
        <v>2391.2265976500003</v>
      </c>
      <c r="BK7">
        <v>386101.1916722192</v>
      </c>
    </row>
    <row r="8" spans="1:63">
      <c r="B8" s="31" t="s">
        <v>204</v>
      </c>
      <c r="C8">
        <v>10</v>
      </c>
      <c r="D8">
        <v>20</v>
      </c>
      <c r="E8">
        <v>8</v>
      </c>
      <c r="F8">
        <v>8</v>
      </c>
      <c r="G8">
        <v>700</v>
      </c>
      <c r="H8" t="s">
        <v>210</v>
      </c>
      <c r="I8" s="22">
        <v>76017.895170000003</v>
      </c>
      <c r="J8">
        <v>369061.4829</v>
      </c>
      <c r="K8">
        <v>201200.99919999999</v>
      </c>
      <c r="L8">
        <v>229714.7861</v>
      </c>
      <c r="M8">
        <v>64962.85471</v>
      </c>
      <c r="N8">
        <v>190662.7176</v>
      </c>
      <c r="O8">
        <v>64881.053500000002</v>
      </c>
      <c r="P8">
        <v>2770.9054980000001</v>
      </c>
      <c r="Q8">
        <v>7388.991027</v>
      </c>
      <c r="R8">
        <v>1756.201026</v>
      </c>
      <c r="S8">
        <v>140745.48809999999</v>
      </c>
      <c r="T8">
        <v>37508.865790000003</v>
      </c>
      <c r="U8" s="23">
        <v>1473.378117</v>
      </c>
      <c r="V8">
        <v>284497.14347800001</v>
      </c>
      <c r="W8">
        <v>604622.057317</v>
      </c>
      <c r="X8">
        <v>269311.63184300001</v>
      </c>
      <c r="Y8" s="22">
        <v>281726.23797999998</v>
      </c>
      <c r="Z8">
        <v>597233.06628999999</v>
      </c>
      <c r="AA8" s="23">
        <v>267555.43081699999</v>
      </c>
      <c r="AB8">
        <v>143751.655378</v>
      </c>
      <c r="AC8">
        <v>567113.19152700005</v>
      </c>
      <c r="AD8">
        <v>267838.25372600002</v>
      </c>
      <c r="AE8" s="22">
        <v>140980.74987999999</v>
      </c>
      <c r="AF8">
        <v>559724.20050000004</v>
      </c>
      <c r="AG8" s="23">
        <v>266082.0527</v>
      </c>
      <c r="AH8">
        <v>216763.38326999999</v>
      </c>
      <c r="AI8">
        <v>406570.34869000001</v>
      </c>
      <c r="AJ8">
        <v>231188.16421699899</v>
      </c>
      <c r="AK8" s="22">
        <v>76017.895170000003</v>
      </c>
      <c r="AL8">
        <v>369061.4829</v>
      </c>
      <c r="AM8" s="23">
        <v>229714.7861</v>
      </c>
      <c r="AP8" s="154">
        <f t="shared" si="0"/>
        <v>1084823.4560293825</v>
      </c>
      <c r="AQ8" s="155">
        <f t="shared" si="1"/>
        <v>1076419.7605303826</v>
      </c>
      <c r="AR8" s="155">
        <f t="shared" si="2"/>
        <v>578127.58864199603</v>
      </c>
      <c r="AS8" s="155">
        <f t="shared" si="3"/>
        <v>569723.89314299612</v>
      </c>
      <c r="AT8" s="155">
        <f t="shared" si="4"/>
        <v>857161.45482038369</v>
      </c>
      <c r="AU8" s="156">
        <f t="shared" si="5"/>
        <v>350465.58743299602</v>
      </c>
      <c r="AW8">
        <v>183270.69900957445</v>
      </c>
      <c r="AX8">
        <v>610902.33003191487</v>
      </c>
      <c r="AY8">
        <v>733082.79603829782</v>
      </c>
      <c r="AZ8">
        <v>47688.087914952979</v>
      </c>
      <c r="BA8">
        <v>90579.655296220764</v>
      </c>
      <c r="BB8">
        <v>3166.7477481776923</v>
      </c>
      <c r="BC8">
        <v>135100.99546299604</v>
      </c>
      <c r="BE8">
        <v>1457371.9125123618</v>
      </c>
      <c r="BF8">
        <v>4857906.3750412054</v>
      </c>
      <c r="BG8">
        <v>5829487.6500494462</v>
      </c>
      <c r="BH8">
        <v>379216.53741846571</v>
      </c>
      <c r="BI8">
        <v>88954.866145685388</v>
      </c>
      <c r="BJ8">
        <v>3155.5164867684616</v>
      </c>
      <c r="BK8">
        <v>465015.88707738265</v>
      </c>
    </row>
    <row r="9" spans="1:63">
      <c r="A9" s="145" t="s">
        <v>163</v>
      </c>
      <c r="B9" s="103" t="s">
        <v>204</v>
      </c>
      <c r="C9" s="85">
        <v>10</v>
      </c>
      <c r="D9" s="85">
        <v>20</v>
      </c>
      <c r="E9" s="85">
        <v>8</v>
      </c>
      <c r="F9" s="85">
        <v>8</v>
      </c>
      <c r="G9" s="85">
        <v>750</v>
      </c>
      <c r="H9" s="85" t="s">
        <v>211</v>
      </c>
      <c r="I9" s="84">
        <v>76027.277539999995</v>
      </c>
      <c r="J9" s="85">
        <v>387545.50229999999</v>
      </c>
      <c r="K9" s="85">
        <v>199577.42809999999</v>
      </c>
      <c r="L9" s="85">
        <v>227672.8254</v>
      </c>
      <c r="M9" s="85">
        <v>64326.489130000002</v>
      </c>
      <c r="N9" s="85">
        <v>187942.2126</v>
      </c>
      <c r="O9" s="85">
        <v>63921.605649999998</v>
      </c>
      <c r="P9" s="85">
        <v>2742.0124030000002</v>
      </c>
      <c r="Q9" s="85">
        <v>7287.4197000000004</v>
      </c>
      <c r="R9" s="85">
        <v>1729.5091090000001</v>
      </c>
      <c r="S9" s="85">
        <v>160893.54</v>
      </c>
      <c r="T9" s="85">
        <v>44538.353199999998</v>
      </c>
      <c r="U9" s="86">
        <v>1844.5797170000001</v>
      </c>
      <c r="V9" s="85">
        <v>303989.31907299999</v>
      </c>
      <c r="W9" s="85">
        <v>627313.4878</v>
      </c>
      <c r="X9" s="85">
        <v>267073.12257599999</v>
      </c>
      <c r="Y9" s="84">
        <v>301247.30666999897</v>
      </c>
      <c r="Z9" s="85">
        <v>620026.06810000003</v>
      </c>
      <c r="AA9" s="86">
        <v>265343.61346700002</v>
      </c>
      <c r="AB9" s="85">
        <v>143095.77907299899</v>
      </c>
      <c r="AC9" s="85">
        <v>582775.13459999999</v>
      </c>
      <c r="AD9" s="85">
        <v>265228.54285899998</v>
      </c>
      <c r="AE9" s="84">
        <v>140353.76666999899</v>
      </c>
      <c r="AF9" s="85">
        <v>575487.71490000002</v>
      </c>
      <c r="AG9" s="86">
        <v>263499.03375</v>
      </c>
      <c r="AH9" s="85">
        <v>236920.81753999999</v>
      </c>
      <c r="AI9" s="85">
        <v>432083.85550000001</v>
      </c>
      <c r="AJ9" s="85">
        <v>229517.40511699999</v>
      </c>
      <c r="AK9" s="84">
        <v>76027.277539999995</v>
      </c>
      <c r="AL9" s="85">
        <v>387545.50229999999</v>
      </c>
      <c r="AM9" s="86">
        <v>227672.8254</v>
      </c>
      <c r="AP9" s="154">
        <f>V9+W9-X9+BC9</f>
        <v>827998.35405894369</v>
      </c>
      <c r="AQ9" s="155">
        <f>Y9+Z9-AA9+BC9</f>
        <v>819698.43106494262</v>
      </c>
      <c r="AR9" s="155">
        <f t="shared" si="2"/>
        <v>624411.04057594261</v>
      </c>
      <c r="AS9" s="155">
        <f t="shared" si="3"/>
        <v>616111.11758194258</v>
      </c>
      <c r="AT9" s="155">
        <f>AH9+AI9-AJ9+BC9</f>
        <v>603255.93768494367</v>
      </c>
      <c r="AU9" s="156">
        <f t="shared" si="5"/>
        <v>399668.62420194357</v>
      </c>
      <c r="AW9">
        <v>209511.06896791849</v>
      </c>
      <c r="AX9">
        <v>698370.22989306168</v>
      </c>
      <c r="AY9">
        <v>838044.27587167406</v>
      </c>
      <c r="AZ9">
        <v>54515.982806263615</v>
      </c>
      <c r="BA9">
        <v>113210.63447285999</v>
      </c>
      <c r="BB9">
        <v>3957.9475171800004</v>
      </c>
      <c r="BC9">
        <v>163768.6697619436</v>
      </c>
      <c r="BE9">
        <v>1666035.8089120034</v>
      </c>
      <c r="BF9">
        <v>5553452.6963733444</v>
      </c>
      <c r="BG9">
        <v>6664143.2356480137</v>
      </c>
      <c r="BH9">
        <v>433512.08105942118</v>
      </c>
      <c r="BI9">
        <v>111179.89798997999</v>
      </c>
      <c r="BJ9">
        <v>3943.9101682200003</v>
      </c>
      <c r="BK9">
        <v>540748.06888118107</v>
      </c>
    </row>
    <row r="10" spans="1:63">
      <c r="A10" s="145"/>
      <c r="B10" s="103" t="s">
        <v>204</v>
      </c>
      <c r="C10" s="85">
        <v>10</v>
      </c>
      <c r="D10" s="85">
        <v>20</v>
      </c>
      <c r="E10" s="85">
        <v>8</v>
      </c>
      <c r="F10" s="85">
        <v>8</v>
      </c>
      <c r="G10" s="85">
        <v>800</v>
      </c>
      <c r="H10" s="85" t="s">
        <v>211</v>
      </c>
      <c r="I10" s="84">
        <v>76036.910699999993</v>
      </c>
      <c r="J10" s="85">
        <v>407276.81599999999</v>
      </c>
      <c r="K10" s="85">
        <v>198609.3265</v>
      </c>
      <c r="L10" s="85">
        <v>226196.5147</v>
      </c>
      <c r="M10" s="85">
        <v>63554.791740000001</v>
      </c>
      <c r="N10" s="85">
        <v>184595.00829999999</v>
      </c>
      <c r="O10" s="85">
        <v>62767.642350000002</v>
      </c>
      <c r="P10" s="85">
        <v>2705.5148319999998</v>
      </c>
      <c r="Q10" s="85">
        <v>7156.0911800000003</v>
      </c>
      <c r="R10" s="85">
        <v>1698.5095100000001</v>
      </c>
      <c r="S10" s="85">
        <v>180020.3578</v>
      </c>
      <c r="T10" s="85">
        <v>51537.070220000001</v>
      </c>
      <c r="U10" s="86">
        <v>2220.9974400000001</v>
      </c>
      <c r="V10" s="85">
        <v>322317.57507199998</v>
      </c>
      <c r="W10" s="85">
        <v>650564.98569999996</v>
      </c>
      <c r="X10" s="85">
        <v>265296.47580000001</v>
      </c>
      <c r="Y10" s="84">
        <v>319612.06024000002</v>
      </c>
      <c r="Z10" s="85">
        <v>643408.89451999997</v>
      </c>
      <c r="AA10" s="86">
        <v>263597.96629000001</v>
      </c>
      <c r="AB10" s="85">
        <v>142297.21727199899</v>
      </c>
      <c r="AC10" s="85">
        <v>599027.91547999997</v>
      </c>
      <c r="AD10" s="85">
        <v>263075.47836000001</v>
      </c>
      <c r="AE10" s="84">
        <v>139591.70243999999</v>
      </c>
      <c r="AF10" s="85">
        <v>591871.82429999998</v>
      </c>
      <c r="AG10" s="86">
        <v>261376.96885</v>
      </c>
      <c r="AH10" s="85">
        <v>256057.26850000001</v>
      </c>
      <c r="AI10" s="85">
        <v>458813.88621999999</v>
      </c>
      <c r="AJ10" s="85">
        <v>228417.51214000001</v>
      </c>
      <c r="AK10" s="84">
        <v>76036.910699999993</v>
      </c>
      <c r="AL10" s="85">
        <v>407276.81599999999</v>
      </c>
      <c r="AM10" s="86">
        <v>226196.5147</v>
      </c>
      <c r="AP10" s="154">
        <f t="shared" ref="AP10:AP18" si="6">V10+W10-X10+BC10</f>
        <v>900352.16460991302</v>
      </c>
      <c r="AQ10" s="155">
        <f t="shared" ref="AQ10:AQ18" si="7">Y10+Z10-AA10+BC10</f>
        <v>892189.06810791313</v>
      </c>
      <c r="AR10" s="155">
        <f t="shared" si="2"/>
        <v>671015.73402991216</v>
      </c>
      <c r="AS10" s="155">
        <f t="shared" si="3"/>
        <v>662852.63752791309</v>
      </c>
      <c r="AT10" s="155">
        <f t="shared" ref="AT10:AT18" si="8">AH10+AI10-AJ10+BC10</f>
        <v>679219.72221791313</v>
      </c>
      <c r="AU10" s="156">
        <f t="shared" si="5"/>
        <v>449883.29163791315</v>
      </c>
      <c r="AW10">
        <v>234437.02177160649</v>
      </c>
      <c r="AX10">
        <v>781456.73923868837</v>
      </c>
      <c r="AY10">
        <v>937748.08708642609</v>
      </c>
      <c r="AZ10">
        <v>61001.858808756209</v>
      </c>
      <c r="BA10">
        <v>136537.70407442923</v>
      </c>
      <c r="BB10">
        <v>4773.4832452723076</v>
      </c>
      <c r="BC10">
        <v>192766.07963791315</v>
      </c>
      <c r="BE10">
        <v>1864247.4363299024</v>
      </c>
      <c r="BF10">
        <v>6214158.1210996751</v>
      </c>
      <c r="BG10">
        <v>7456989.7453196105</v>
      </c>
      <c r="BH10">
        <v>485087.88431194692</v>
      </c>
      <c r="BI10">
        <v>134088.53400976461</v>
      </c>
      <c r="BJ10">
        <v>4756.5534982815389</v>
      </c>
      <c r="BK10">
        <v>614419.86482342996</v>
      </c>
    </row>
    <row r="11" spans="1:63">
      <c r="A11" s="145"/>
      <c r="B11" s="103" t="s">
        <v>204</v>
      </c>
      <c r="C11" s="85">
        <v>10</v>
      </c>
      <c r="D11" s="85">
        <v>20</v>
      </c>
      <c r="E11" s="85">
        <v>8</v>
      </c>
      <c r="F11" s="85">
        <v>8</v>
      </c>
      <c r="G11" s="85">
        <v>850</v>
      </c>
      <c r="H11" s="85" t="s">
        <v>211</v>
      </c>
      <c r="I11" s="84">
        <v>76046.864180000004</v>
      </c>
      <c r="J11" s="85">
        <v>428159.24410000001</v>
      </c>
      <c r="K11" s="85">
        <v>198098.09299999999</v>
      </c>
      <c r="L11" s="85">
        <v>225131.20800000001</v>
      </c>
      <c r="M11" s="85">
        <v>62706.88536</v>
      </c>
      <c r="N11" s="85">
        <v>180954.4075</v>
      </c>
      <c r="O11" s="85">
        <v>61506.943729999999</v>
      </c>
      <c r="P11" s="85">
        <v>2665.8431850000002</v>
      </c>
      <c r="Q11" s="85">
        <v>7014.6794129999998</v>
      </c>
      <c r="R11" s="85">
        <v>1664.3901860000001</v>
      </c>
      <c r="S11" s="85">
        <v>198401.21969999999</v>
      </c>
      <c r="T11" s="85">
        <v>58537.036390000001</v>
      </c>
      <c r="U11" s="86">
        <v>2611.6093519999999</v>
      </c>
      <c r="V11" s="85">
        <v>339820.81242500001</v>
      </c>
      <c r="W11" s="85">
        <v>674665.36740300001</v>
      </c>
      <c r="X11" s="85">
        <v>263881.03626800003</v>
      </c>
      <c r="Y11" s="84">
        <v>337154.96924000001</v>
      </c>
      <c r="Z11" s="85">
        <v>667650.68799000001</v>
      </c>
      <c r="AA11" s="86">
        <v>262216.64608199999</v>
      </c>
      <c r="AB11" s="85">
        <v>141419.59272499999</v>
      </c>
      <c r="AC11" s="85">
        <v>616128.33101299999</v>
      </c>
      <c r="AD11" s="85">
        <v>261269.426916</v>
      </c>
      <c r="AE11" s="84">
        <v>138753.74953999999</v>
      </c>
      <c r="AF11" s="85">
        <v>609113.65159999998</v>
      </c>
      <c r="AG11" s="86">
        <v>259605.03672999999</v>
      </c>
      <c r="AH11" s="85">
        <v>274448.08387999999</v>
      </c>
      <c r="AI11" s="85">
        <v>486696.28048999998</v>
      </c>
      <c r="AJ11" s="85">
        <v>227742.81735200001</v>
      </c>
      <c r="AK11" s="84">
        <v>76046.864180000004</v>
      </c>
      <c r="AL11" s="85">
        <v>428159.24410000001</v>
      </c>
      <c r="AM11" s="86">
        <v>225131.20800000001</v>
      </c>
      <c r="AP11" s="154">
        <f t="shared" si="6"/>
        <v>972787.65297873924</v>
      </c>
      <c r="AQ11" s="155">
        <f t="shared" si="7"/>
        <v>964771.52056673914</v>
      </c>
      <c r="AR11" s="155">
        <f t="shared" si="2"/>
        <v>718461.00624073925</v>
      </c>
      <c r="AS11" s="155">
        <f t="shared" si="3"/>
        <v>710444.87382873916</v>
      </c>
      <c r="AT11" s="155">
        <f t="shared" si="8"/>
        <v>755584.05643673916</v>
      </c>
      <c r="AU11" s="156">
        <f t="shared" si="5"/>
        <v>501257.40969873924</v>
      </c>
      <c r="AW11">
        <v>258382.20750662175</v>
      </c>
      <c r="AX11">
        <v>861274.02502207248</v>
      </c>
      <c r="AY11">
        <v>1033528.830026487</v>
      </c>
      <c r="AZ11">
        <v>67232.533590062245</v>
      </c>
      <c r="BA11">
        <v>160563.42012196922</v>
      </c>
      <c r="BB11">
        <v>5613.4442932923075</v>
      </c>
      <c r="BC11">
        <v>222182.50941873918</v>
      </c>
      <c r="BE11">
        <v>2054659.9862830173</v>
      </c>
      <c r="BF11">
        <v>6848866.6209433917</v>
      </c>
      <c r="BG11">
        <v>8218639.9451320702</v>
      </c>
      <c r="BH11">
        <v>534634.3228389268</v>
      </c>
      <c r="BI11">
        <v>157683.28437698461</v>
      </c>
      <c r="BJ11">
        <v>5593.5355208615383</v>
      </c>
      <c r="BK11">
        <v>686724.07169504988</v>
      </c>
    </row>
    <row r="12" spans="1:63">
      <c r="A12" s="145"/>
      <c r="B12" s="103" t="s">
        <v>204</v>
      </c>
      <c r="C12" s="85">
        <v>10</v>
      </c>
      <c r="D12" s="85">
        <v>20</v>
      </c>
      <c r="E12" s="85">
        <v>8</v>
      </c>
      <c r="F12" s="85">
        <v>8</v>
      </c>
      <c r="G12" s="85">
        <v>900</v>
      </c>
      <c r="H12" s="85" t="s">
        <v>211</v>
      </c>
      <c r="I12" s="84">
        <v>76057.987559999994</v>
      </c>
      <c r="J12" s="85">
        <v>450115.22850000003</v>
      </c>
      <c r="K12" s="85">
        <v>197946.63320000001</v>
      </c>
      <c r="L12" s="85">
        <v>224411.701</v>
      </c>
      <c r="M12" s="85">
        <v>61831.677159999999</v>
      </c>
      <c r="N12" s="85">
        <v>177220.97150000001</v>
      </c>
      <c r="O12" s="85">
        <v>60214.47522</v>
      </c>
      <c r="P12" s="85">
        <v>2624.9802</v>
      </c>
      <c r="Q12" s="85">
        <v>6869.6540020000002</v>
      </c>
      <c r="R12" s="85">
        <v>1629.4136840000001</v>
      </c>
      <c r="S12" s="85">
        <v>216196.1611</v>
      </c>
      <c r="T12" s="85">
        <v>65563.701319999993</v>
      </c>
      <c r="U12" s="86">
        <v>3014.1053379999998</v>
      </c>
      <c r="V12" s="85">
        <v>356710.80602000002</v>
      </c>
      <c r="W12" s="85">
        <v>699769.55532199994</v>
      </c>
      <c r="X12" s="85">
        <v>262804.62744200003</v>
      </c>
      <c r="Y12" s="84">
        <v>354085.82582000003</v>
      </c>
      <c r="Z12" s="85">
        <v>692899.90131999995</v>
      </c>
      <c r="AA12" s="86">
        <v>261175.213758</v>
      </c>
      <c r="AB12" s="85">
        <v>140514.64491999999</v>
      </c>
      <c r="AC12" s="85">
        <v>634205.85400199995</v>
      </c>
      <c r="AD12" s="85">
        <v>259790.522104</v>
      </c>
      <c r="AE12" s="84">
        <v>137889.66472</v>
      </c>
      <c r="AF12" s="85">
        <v>627336.19999999995</v>
      </c>
      <c r="AG12" s="86">
        <v>258161.10842</v>
      </c>
      <c r="AH12" s="85">
        <v>292254.14866000001</v>
      </c>
      <c r="AI12" s="85">
        <v>515678.92982000002</v>
      </c>
      <c r="AJ12" s="85">
        <v>227425.80633799999</v>
      </c>
      <c r="AK12" s="84">
        <v>76057.987559999994</v>
      </c>
      <c r="AL12" s="85">
        <v>450115.22850000003</v>
      </c>
      <c r="AM12" s="86">
        <v>224411.701</v>
      </c>
      <c r="AP12" s="154">
        <f t="shared" si="6"/>
        <v>1045753.2613424701</v>
      </c>
      <c r="AQ12" s="155">
        <f t="shared" si="7"/>
        <v>1037888.0408244701</v>
      </c>
      <c r="AR12" s="155">
        <f t="shared" si="2"/>
        <v>767007.50426047016</v>
      </c>
      <c r="AS12" s="155">
        <f t="shared" si="3"/>
        <v>759142.2837424702</v>
      </c>
      <c r="AT12" s="155">
        <f t="shared" si="8"/>
        <v>832584.79958447022</v>
      </c>
      <c r="AU12" s="156">
        <f t="shared" si="5"/>
        <v>553839.0425024702</v>
      </c>
      <c r="AW12">
        <v>281569.18491389957</v>
      </c>
      <c r="AX12">
        <v>938563.94971299858</v>
      </c>
      <c r="AY12">
        <v>1126276.7396555983</v>
      </c>
      <c r="AZ12">
        <v>73265.918212131728</v>
      </c>
      <c r="BA12">
        <v>185289.49993048463</v>
      </c>
      <c r="BB12">
        <v>6477.8907001461548</v>
      </c>
      <c r="BC12">
        <v>252077.52744247019</v>
      </c>
      <c r="BE12">
        <v>2239043.2499036798</v>
      </c>
      <c r="BF12">
        <v>7463477.4996789331</v>
      </c>
      <c r="BG12">
        <v>8956172.9996147193</v>
      </c>
      <c r="BH12">
        <v>582611.90645216301</v>
      </c>
      <c r="BI12">
        <v>181965.83560199229</v>
      </c>
      <c r="BJ12">
        <v>6454.9160619307695</v>
      </c>
      <c r="BK12">
        <v>758122.82599222451</v>
      </c>
    </row>
    <row r="13" spans="1:63">
      <c r="A13" s="145"/>
      <c r="B13" s="103" t="s">
        <v>204</v>
      </c>
      <c r="C13" s="85">
        <v>10</v>
      </c>
      <c r="D13" s="85">
        <v>20</v>
      </c>
      <c r="E13" s="85">
        <v>8</v>
      </c>
      <c r="F13" s="85">
        <v>8</v>
      </c>
      <c r="G13" s="85">
        <v>950</v>
      </c>
      <c r="H13" s="85" t="s">
        <v>211</v>
      </c>
      <c r="I13" s="84">
        <v>76067.280289999995</v>
      </c>
      <c r="J13" s="85">
        <v>473066.51740000001</v>
      </c>
      <c r="K13" s="85">
        <v>197888.5711</v>
      </c>
      <c r="L13" s="85">
        <v>223778.201</v>
      </c>
      <c r="M13" s="85">
        <v>60938.784679999997</v>
      </c>
      <c r="N13" s="85">
        <v>173437.96049999999</v>
      </c>
      <c r="O13" s="85">
        <v>58905.196080000002</v>
      </c>
      <c r="P13" s="85">
        <v>2583.3848830000002</v>
      </c>
      <c r="Q13" s="85">
        <v>6722.7069609999999</v>
      </c>
      <c r="R13" s="85">
        <v>1593.9825330000001</v>
      </c>
      <c r="S13" s="85">
        <v>233529.93350000001</v>
      </c>
      <c r="T13" s="85">
        <v>72640.061520000003</v>
      </c>
      <c r="U13" s="86">
        <v>3427.8682359999998</v>
      </c>
      <c r="V13" s="85">
        <v>373119.38335299998</v>
      </c>
      <c r="W13" s="85">
        <v>725867.24638100003</v>
      </c>
      <c r="X13" s="85">
        <v>261815.61794900001</v>
      </c>
      <c r="Y13" s="84">
        <v>370535.99846999999</v>
      </c>
      <c r="Z13" s="85">
        <v>719144.53942000004</v>
      </c>
      <c r="AA13" s="86">
        <v>260221.635416</v>
      </c>
      <c r="AB13" s="85">
        <v>139589.449853</v>
      </c>
      <c r="AC13" s="85">
        <v>653227.18486100005</v>
      </c>
      <c r="AD13" s="85">
        <v>258387.749713</v>
      </c>
      <c r="AE13" s="84">
        <v>137006.06497000001</v>
      </c>
      <c r="AF13" s="85">
        <v>646504.47790000006</v>
      </c>
      <c r="AG13" s="86">
        <v>256793.76718</v>
      </c>
      <c r="AH13" s="85">
        <v>309597.21379000001</v>
      </c>
      <c r="AI13" s="85">
        <v>545706.57892</v>
      </c>
      <c r="AJ13" s="85">
        <v>227206.06923600001</v>
      </c>
      <c r="AK13" s="84">
        <v>76067.280289999995</v>
      </c>
      <c r="AL13" s="85">
        <v>473066.51740000001</v>
      </c>
      <c r="AM13" s="86">
        <v>223778.201</v>
      </c>
      <c r="AP13" s="154">
        <f t="shared" si="6"/>
        <v>1119663.5239495647</v>
      </c>
      <c r="AQ13" s="155">
        <f t="shared" si="7"/>
        <v>1111951.4146385647</v>
      </c>
      <c r="AR13" s="155">
        <f t="shared" si="2"/>
        <v>816921.39716556459</v>
      </c>
      <c r="AS13" s="155">
        <f t="shared" si="3"/>
        <v>809209.28785456461</v>
      </c>
      <c r="AT13" s="155">
        <f t="shared" si="8"/>
        <v>910590.23563856445</v>
      </c>
      <c r="AU13" s="156">
        <f t="shared" si="5"/>
        <v>607848.10885456461</v>
      </c>
      <c r="AW13">
        <v>304154.30450975022</v>
      </c>
      <c r="AX13">
        <v>1013847.6816991675</v>
      </c>
      <c r="AY13">
        <v>1216617.2180390009</v>
      </c>
      <c r="AZ13">
        <v>79142.695976810777</v>
      </c>
      <c r="BA13">
        <v>210716.66383723848</v>
      </c>
      <c r="BB13">
        <v>7366.8476494846163</v>
      </c>
      <c r="BC13">
        <v>282492.51216456463</v>
      </c>
      <c r="BE13">
        <v>2418640.5293247928</v>
      </c>
      <c r="BF13">
        <v>8062135.0977493096</v>
      </c>
      <c r="BG13">
        <v>9674562.1172991712</v>
      </c>
      <c r="BH13">
        <v>629344.14950359031</v>
      </c>
      <c r="BI13">
        <v>206936.89510086924</v>
      </c>
      <c r="BJ13">
        <v>7340.7202158230775</v>
      </c>
      <c r="BK13">
        <v>828940.32438863651</v>
      </c>
    </row>
    <row r="14" spans="1:63">
      <c r="A14" s="145"/>
      <c r="B14" s="103" t="s">
        <v>204</v>
      </c>
      <c r="C14" s="85">
        <v>10</v>
      </c>
      <c r="D14" s="85">
        <v>20</v>
      </c>
      <c r="E14" s="85">
        <v>8</v>
      </c>
      <c r="F14" s="85">
        <v>8</v>
      </c>
      <c r="G14" s="85">
        <v>1000</v>
      </c>
      <c r="H14" s="85" t="s">
        <v>211</v>
      </c>
      <c r="I14" s="84">
        <v>76078.27953</v>
      </c>
      <c r="J14" s="85">
        <v>496972.20059999998</v>
      </c>
      <c r="K14" s="85">
        <v>198042.09779999999</v>
      </c>
      <c r="L14" s="85">
        <v>223373.66130000001</v>
      </c>
      <c r="M14" s="85">
        <v>60066.621870000003</v>
      </c>
      <c r="N14" s="85">
        <v>169768.10089999999</v>
      </c>
      <c r="O14" s="85">
        <v>57635.464229999998</v>
      </c>
      <c r="P14" s="85">
        <v>2542.844161</v>
      </c>
      <c r="Q14" s="85">
        <v>6580.1497159999999</v>
      </c>
      <c r="R14" s="85">
        <v>1559.6238599999999</v>
      </c>
      <c r="S14" s="85">
        <v>250488.50409999999</v>
      </c>
      <c r="T14" s="85">
        <v>79777.382559999998</v>
      </c>
      <c r="U14" s="86">
        <v>3853.282377</v>
      </c>
      <c r="V14" s="85">
        <v>389176.24966099998</v>
      </c>
      <c r="W14" s="85">
        <v>753097.83377599996</v>
      </c>
      <c r="X14" s="85">
        <v>261090.468266999</v>
      </c>
      <c r="Y14" s="84">
        <v>386633.40549999999</v>
      </c>
      <c r="Z14" s="85">
        <v>746517.68405999895</v>
      </c>
      <c r="AA14" s="86">
        <v>259530.84440699901</v>
      </c>
      <c r="AB14" s="85">
        <v>138687.74556099999</v>
      </c>
      <c r="AC14" s="85">
        <v>673320.45121599897</v>
      </c>
      <c r="AD14" s="85">
        <v>257237.185889999</v>
      </c>
      <c r="AE14" s="84">
        <v>136144.9014</v>
      </c>
      <c r="AF14" s="85">
        <v>666740.30149999994</v>
      </c>
      <c r="AG14" s="86">
        <v>255677.56202999901</v>
      </c>
      <c r="AH14" s="85">
        <v>326566.78362999897</v>
      </c>
      <c r="AI14" s="85">
        <v>576749.58315999899</v>
      </c>
      <c r="AJ14" s="85">
        <v>227226.943677</v>
      </c>
      <c r="AK14" s="84">
        <v>76078.27953</v>
      </c>
      <c r="AL14" s="85">
        <v>496972.20059999998</v>
      </c>
      <c r="AM14" s="86">
        <v>223373.66130000001</v>
      </c>
      <c r="AP14" s="154">
        <f t="shared" si="6"/>
        <v>1194640.7880606146</v>
      </c>
      <c r="AQ14" s="155">
        <f t="shared" si="7"/>
        <v>1187077.4180436134</v>
      </c>
      <c r="AR14" s="155">
        <f t="shared" si="2"/>
        <v>868228.18377761357</v>
      </c>
      <c r="AS14" s="155">
        <f t="shared" si="3"/>
        <v>860664.8137606146</v>
      </c>
      <c r="AT14" s="155">
        <f t="shared" si="8"/>
        <v>989546.59600361169</v>
      </c>
      <c r="AU14" s="156">
        <f t="shared" si="5"/>
        <v>663133.99172061367</v>
      </c>
      <c r="AW14">
        <v>326251.88607802812</v>
      </c>
      <c r="AX14">
        <v>1087506.2869267603</v>
      </c>
      <c r="AY14">
        <v>1305007.5443121125</v>
      </c>
      <c r="AZ14">
        <v>84892.613548090565</v>
      </c>
      <c r="BA14">
        <v>236844.87313043079</v>
      </c>
      <c r="BB14">
        <v>8280.3137879076912</v>
      </c>
      <c r="BC14">
        <v>313457.17289061367</v>
      </c>
      <c r="BE14">
        <v>2594360.8975347523</v>
      </c>
      <c r="BF14">
        <v>8647869.6584491748</v>
      </c>
      <c r="BG14">
        <v>10377443.590139009</v>
      </c>
      <c r="BH14">
        <v>675067.59800316021</v>
      </c>
      <c r="BI14">
        <v>232596.4248562154</v>
      </c>
      <c r="BJ14">
        <v>8250.9466339384617</v>
      </c>
      <c r="BK14">
        <v>899413.07622543711</v>
      </c>
    </row>
    <row r="15" spans="1:63">
      <c r="A15" s="145"/>
      <c r="B15" s="103" t="s">
        <v>204</v>
      </c>
      <c r="C15" s="85">
        <v>10</v>
      </c>
      <c r="D15" s="85">
        <v>20</v>
      </c>
      <c r="E15" s="85">
        <v>8</v>
      </c>
      <c r="F15" s="85">
        <v>8</v>
      </c>
      <c r="G15" s="85">
        <v>1050</v>
      </c>
      <c r="H15" s="85" t="s">
        <v>211</v>
      </c>
      <c r="I15" s="84">
        <v>76090.163589999996</v>
      </c>
      <c r="J15" s="85">
        <v>521786.87890000001</v>
      </c>
      <c r="K15" s="85">
        <v>198304.04240000001</v>
      </c>
      <c r="L15" s="85">
        <v>223097.864</v>
      </c>
      <c r="M15" s="85">
        <v>59220.241309999998</v>
      </c>
      <c r="N15" s="85">
        <v>166230.95209999999</v>
      </c>
      <c r="O15" s="85">
        <v>56411.978219999997</v>
      </c>
      <c r="P15" s="85">
        <v>2503.5885589999998</v>
      </c>
      <c r="Q15" s="85">
        <v>6442.7524080000003</v>
      </c>
      <c r="R15" s="85">
        <v>1526.5168819999999</v>
      </c>
      <c r="S15" s="85">
        <v>267140.40289999999</v>
      </c>
      <c r="T15" s="85">
        <v>86991.100130000006</v>
      </c>
      <c r="U15" s="86">
        <v>4289.44578</v>
      </c>
      <c r="V15" s="85">
        <v>404954.39635900001</v>
      </c>
      <c r="W15" s="85">
        <v>781451.68353799998</v>
      </c>
      <c r="X15" s="85">
        <v>260531.983282</v>
      </c>
      <c r="Y15" s="84">
        <v>402450.80779999902</v>
      </c>
      <c r="Z15" s="85">
        <v>775008.93113000004</v>
      </c>
      <c r="AA15" s="86">
        <v>259005.4664</v>
      </c>
      <c r="AB15" s="85">
        <v>137813.99345899999</v>
      </c>
      <c r="AC15" s="85">
        <v>694460.58340799995</v>
      </c>
      <c r="AD15" s="85">
        <v>256242.53750199999</v>
      </c>
      <c r="AE15" s="84">
        <v>135310.40489999999</v>
      </c>
      <c r="AF15" s="85">
        <v>688017.83100000001</v>
      </c>
      <c r="AG15" s="86">
        <v>254716.02062</v>
      </c>
      <c r="AH15" s="85">
        <v>343230.56649</v>
      </c>
      <c r="AI15" s="85">
        <v>608777.97903000005</v>
      </c>
      <c r="AJ15" s="85">
        <v>227387.30978000001</v>
      </c>
      <c r="AK15" s="84">
        <v>76090.163589999996</v>
      </c>
      <c r="AL15" s="85">
        <v>521786.87890000001</v>
      </c>
      <c r="AM15" s="86">
        <v>223097.864</v>
      </c>
      <c r="AP15" s="154">
        <f t="shared" si="6"/>
        <v>1270867.3800935587</v>
      </c>
      <c r="AQ15" s="155">
        <f t="shared" si="7"/>
        <v>1263447.5560085578</v>
      </c>
      <c r="AR15" s="155">
        <f t="shared" si="2"/>
        <v>921025.32284355862</v>
      </c>
      <c r="AS15" s="155">
        <f t="shared" si="3"/>
        <v>913605.49875855865</v>
      </c>
      <c r="AT15" s="155">
        <f t="shared" si="8"/>
        <v>1069614.5192185587</v>
      </c>
      <c r="AU15" s="156">
        <f t="shared" si="5"/>
        <v>719772.46196855872</v>
      </c>
      <c r="AW15">
        <v>347948.11048542242</v>
      </c>
      <c r="AX15">
        <v>1159827.0349514082</v>
      </c>
      <c r="AY15">
        <v>1391792.4419416897</v>
      </c>
      <c r="AZ15">
        <v>90538.095682189451</v>
      </c>
      <c r="BA15">
        <v>263673.45333139232</v>
      </c>
      <c r="BB15">
        <v>9218.2655350230762</v>
      </c>
      <c r="BC15">
        <v>344993.2834785587</v>
      </c>
      <c r="BE15">
        <v>2766889.6663438333</v>
      </c>
      <c r="BF15">
        <v>9222965.5544794444</v>
      </c>
      <c r="BG15">
        <v>11067558.665375333</v>
      </c>
      <c r="BH15">
        <v>719960.57401781611</v>
      </c>
      <c r="BI15">
        <v>258943.76248794617</v>
      </c>
      <c r="BJ15">
        <v>9185.5718195153859</v>
      </c>
      <c r="BK15">
        <v>969718.76468624687</v>
      </c>
    </row>
    <row r="16" spans="1:63">
      <c r="A16" s="145"/>
      <c r="B16" s="103" t="s">
        <v>204</v>
      </c>
      <c r="C16" s="85">
        <v>10</v>
      </c>
      <c r="D16" s="85">
        <v>20</v>
      </c>
      <c r="E16" s="85">
        <v>8</v>
      </c>
      <c r="F16" s="85">
        <v>8</v>
      </c>
      <c r="G16" s="85">
        <v>1100</v>
      </c>
      <c r="H16" s="85" t="s">
        <v>211</v>
      </c>
      <c r="I16" s="84">
        <v>76103.273239999995</v>
      </c>
      <c r="J16" s="85">
        <v>547465.18579999998</v>
      </c>
      <c r="K16" s="85">
        <v>198647.72169999999</v>
      </c>
      <c r="L16" s="85">
        <v>222928.22459999999</v>
      </c>
      <c r="M16" s="85">
        <v>58406.664360000002</v>
      </c>
      <c r="N16" s="85">
        <v>162853.56030000001</v>
      </c>
      <c r="O16" s="85">
        <v>55244.064870000002</v>
      </c>
      <c r="P16" s="85">
        <v>2465.935019</v>
      </c>
      <c r="Q16" s="85">
        <v>6311.5643499999996</v>
      </c>
      <c r="R16" s="85">
        <v>1494.9141320000001</v>
      </c>
      <c r="S16" s="85">
        <v>283545.13280000002</v>
      </c>
      <c r="T16" s="85">
        <v>94302.396989999994</v>
      </c>
      <c r="U16" s="86">
        <v>4734.1253630000001</v>
      </c>
      <c r="V16" s="85">
        <v>420521.00541899999</v>
      </c>
      <c r="W16" s="85">
        <v>810932.70744000003</v>
      </c>
      <c r="X16" s="85">
        <v>260120.826065</v>
      </c>
      <c r="Y16" s="84">
        <v>418055.07040000003</v>
      </c>
      <c r="Z16" s="85">
        <v>804621.14309000003</v>
      </c>
      <c r="AA16" s="86">
        <v>258625.911933</v>
      </c>
      <c r="AB16" s="85">
        <v>136975.872619</v>
      </c>
      <c r="AC16" s="85">
        <v>716630.31044999999</v>
      </c>
      <c r="AD16" s="85">
        <v>255386.700702</v>
      </c>
      <c r="AE16" s="84">
        <v>134509.9376</v>
      </c>
      <c r="AF16" s="85">
        <v>710318.74609999999</v>
      </c>
      <c r="AG16" s="86">
        <v>253891.78657</v>
      </c>
      <c r="AH16" s="85">
        <v>359648.40603999997</v>
      </c>
      <c r="AI16" s="85">
        <v>641767.58279000001</v>
      </c>
      <c r="AJ16" s="85">
        <v>227662.34996299999</v>
      </c>
      <c r="AK16" s="84">
        <v>76103.273239999995</v>
      </c>
      <c r="AL16" s="85">
        <v>547465.18579999998</v>
      </c>
      <c r="AM16" s="86">
        <v>222928.22459999999</v>
      </c>
      <c r="AP16" s="154">
        <f t="shared" si="6"/>
        <v>1348449.908944688</v>
      </c>
      <c r="AQ16" s="155">
        <f t="shared" si="7"/>
        <v>1341167.3237076881</v>
      </c>
      <c r="AR16" s="155">
        <f t="shared" si="2"/>
        <v>975336.50451768818</v>
      </c>
      <c r="AS16" s="155">
        <f t="shared" si="3"/>
        <v>968053.91928068805</v>
      </c>
      <c r="AT16" s="155">
        <f t="shared" si="8"/>
        <v>1150870.661017688</v>
      </c>
      <c r="AU16" s="156">
        <f t="shared" si="5"/>
        <v>777757.25659068814</v>
      </c>
      <c r="AW16">
        <v>369309.55903707509</v>
      </c>
      <c r="AX16">
        <v>1231031.863456917</v>
      </c>
      <c r="AY16">
        <v>1477238.2361483003</v>
      </c>
      <c r="AZ16">
        <v>96096.46721690346</v>
      </c>
      <c r="BA16">
        <v>291201.21628564614</v>
      </c>
      <c r="BB16">
        <v>10180.661351861538</v>
      </c>
      <c r="BC16">
        <v>377117.02215068805</v>
      </c>
      <c r="BE16">
        <v>2936756.2914944808</v>
      </c>
      <c r="BF16">
        <v>9789187.6383149363</v>
      </c>
      <c r="BG16">
        <v>11747025.165977923</v>
      </c>
      <c r="BH16">
        <v>764160.84497098823</v>
      </c>
      <c r="BI16">
        <v>285977.74115432304</v>
      </c>
      <c r="BJ16">
        <v>10144.554380907692</v>
      </c>
      <c r="BK16">
        <v>1039994.0317444035</v>
      </c>
    </row>
    <row r="17" spans="1:63">
      <c r="A17" s="145"/>
      <c r="B17" s="103" t="s">
        <v>204</v>
      </c>
      <c r="C17" s="85">
        <v>10</v>
      </c>
      <c r="D17" s="85">
        <v>20</v>
      </c>
      <c r="E17" s="85">
        <v>8</v>
      </c>
      <c r="F17" s="85">
        <v>8</v>
      </c>
      <c r="G17" s="85">
        <v>1150</v>
      </c>
      <c r="H17" s="85" t="s">
        <v>211</v>
      </c>
      <c r="I17" s="84">
        <v>76117.434070000003</v>
      </c>
      <c r="J17" s="85">
        <v>573984.41610000003</v>
      </c>
      <c r="K17" s="85">
        <v>199016.34909999999</v>
      </c>
      <c r="L17" s="85">
        <v>222807.7121</v>
      </c>
      <c r="M17" s="85">
        <v>57626.136850000003</v>
      </c>
      <c r="N17" s="85">
        <v>159634.4308</v>
      </c>
      <c r="O17" s="85">
        <v>54131.164470000003</v>
      </c>
      <c r="P17" s="85">
        <v>2429.886004</v>
      </c>
      <c r="Q17" s="85">
        <v>6186.5289830000002</v>
      </c>
      <c r="R17" s="85">
        <v>1464.8000030000001</v>
      </c>
      <c r="S17" s="85">
        <v>299710.35369999998</v>
      </c>
      <c r="T17" s="85">
        <v>101659.9163</v>
      </c>
      <c r="U17" s="86">
        <v>5196.8444099999997</v>
      </c>
      <c r="V17" s="85">
        <v>435883.81062399998</v>
      </c>
      <c r="W17" s="85">
        <v>841465.29218300001</v>
      </c>
      <c r="X17" s="85">
        <v>259809.15798300001</v>
      </c>
      <c r="Y17" s="84">
        <v>433453.92461999902</v>
      </c>
      <c r="Z17" s="85">
        <v>835278.76320000004</v>
      </c>
      <c r="AA17" s="86">
        <v>258344.35798</v>
      </c>
      <c r="AB17" s="85">
        <v>136173.456924</v>
      </c>
      <c r="AC17" s="85">
        <v>739805.37588299997</v>
      </c>
      <c r="AD17" s="85">
        <v>254612.31357299999</v>
      </c>
      <c r="AE17" s="84">
        <v>133743.57092</v>
      </c>
      <c r="AF17" s="85">
        <v>733618.8469</v>
      </c>
      <c r="AG17" s="86">
        <v>253147.51357000001</v>
      </c>
      <c r="AH17" s="85">
        <v>375827.78777</v>
      </c>
      <c r="AI17" s="85">
        <v>675644.33239999996</v>
      </c>
      <c r="AJ17" s="85">
        <v>228004.55650999999</v>
      </c>
      <c r="AK17" s="84">
        <v>76117.434070000003</v>
      </c>
      <c r="AL17" s="85">
        <v>573984.41610000003</v>
      </c>
      <c r="AM17" s="86">
        <v>222807.7121</v>
      </c>
      <c r="AP17" s="154">
        <f t="shared" si="6"/>
        <v>1427380.6139599534</v>
      </c>
      <c r="AQ17" s="155">
        <f t="shared" si="7"/>
        <v>1420228.9989759526</v>
      </c>
      <c r="AR17" s="155">
        <f t="shared" si="2"/>
        <v>1031207.1883699535</v>
      </c>
      <c r="AS17" s="155">
        <f t="shared" si="3"/>
        <v>1024055.5733859534</v>
      </c>
      <c r="AT17" s="155">
        <f t="shared" si="8"/>
        <v>1233308.2327959535</v>
      </c>
      <c r="AU17" s="156">
        <f t="shared" si="5"/>
        <v>837134.8072059534</v>
      </c>
      <c r="AW17">
        <v>390388.82105195295</v>
      </c>
      <c r="AX17">
        <v>1301296.0701731767</v>
      </c>
      <c r="AY17">
        <v>1561555.284207812</v>
      </c>
      <c r="AZ17">
        <v>101581.41219490735</v>
      </c>
      <c r="BA17">
        <v>319426.70732286153</v>
      </c>
      <c r="BB17">
        <v>11167.450381815384</v>
      </c>
      <c r="BC17">
        <v>409840.66913595347</v>
      </c>
      <c r="BE17">
        <v>3104378.9642020627</v>
      </c>
      <c r="BF17">
        <v>10347929.880673541</v>
      </c>
      <c r="BG17">
        <v>12417515.856808249</v>
      </c>
      <c r="BH17">
        <v>807777.22661746701</v>
      </c>
      <c r="BI17">
        <v>313696.93227843073</v>
      </c>
      <c r="BJ17">
        <v>11127.843641876922</v>
      </c>
      <c r="BK17">
        <v>1110346.3152540207</v>
      </c>
    </row>
    <row r="18" spans="1:63" ht="15.75" thickBot="1">
      <c r="A18" s="145"/>
      <c r="B18" s="103" t="s">
        <v>204</v>
      </c>
      <c r="C18" s="85">
        <v>10</v>
      </c>
      <c r="D18" s="85">
        <v>20</v>
      </c>
      <c r="E18" s="85">
        <v>8</v>
      </c>
      <c r="F18" s="85">
        <v>8</v>
      </c>
      <c r="G18" s="85">
        <v>1200</v>
      </c>
      <c r="H18" s="85" t="s">
        <v>211</v>
      </c>
      <c r="I18" s="84">
        <v>76133.598209999996</v>
      </c>
      <c r="J18" s="85">
        <v>601317.52899999998</v>
      </c>
      <c r="K18" s="85">
        <v>199411.60930000001</v>
      </c>
      <c r="L18" s="85">
        <v>222739.70370000001</v>
      </c>
      <c r="M18" s="85">
        <v>56882.016759999999</v>
      </c>
      <c r="N18" s="85">
        <v>156584.79829999999</v>
      </c>
      <c r="O18" s="85">
        <v>53077.128530000002</v>
      </c>
      <c r="P18" s="85">
        <v>2395.5867790000002</v>
      </c>
      <c r="Q18" s="85">
        <v>6068.0810359999996</v>
      </c>
      <c r="R18" s="85">
        <v>1436.278916</v>
      </c>
      <c r="S18" s="85">
        <v>315706.49479999999</v>
      </c>
      <c r="T18" s="85">
        <v>109136.93670000001</v>
      </c>
      <c r="U18" s="86">
        <v>5666.1343829999996</v>
      </c>
      <c r="V18" s="85">
        <v>451117.69654899999</v>
      </c>
      <c r="W18" s="85">
        <v>873107.34503600001</v>
      </c>
      <c r="X18" s="85">
        <v>259591.15112900001</v>
      </c>
      <c r="Y18" s="84">
        <v>448722.10976999998</v>
      </c>
      <c r="Z18" s="85">
        <v>867039.26399999997</v>
      </c>
      <c r="AA18" s="86">
        <v>258154.872213</v>
      </c>
      <c r="AB18" s="85">
        <v>135411.201749</v>
      </c>
      <c r="AC18" s="85">
        <v>763970.40833600005</v>
      </c>
      <c r="AD18" s="85">
        <v>253925.01674600001</v>
      </c>
      <c r="AE18" s="84">
        <v>133015.61497</v>
      </c>
      <c r="AF18" s="85">
        <v>757902.3273</v>
      </c>
      <c r="AG18" s="86">
        <v>252488.73783</v>
      </c>
      <c r="AH18" s="85">
        <v>391840.09300999902</v>
      </c>
      <c r="AI18" s="85">
        <v>710454.46569999994</v>
      </c>
      <c r="AJ18" s="85">
        <v>228405.83808300001</v>
      </c>
      <c r="AK18" s="84">
        <v>76133.598209999996</v>
      </c>
      <c r="AL18" s="85">
        <v>601317.52899999998</v>
      </c>
      <c r="AM18" s="86">
        <v>222739.70370000001</v>
      </c>
      <c r="AP18" s="157">
        <f t="shared" si="6"/>
        <v>1507807.1636999538</v>
      </c>
      <c r="AQ18" s="158">
        <f t="shared" si="7"/>
        <v>1500779.7748009539</v>
      </c>
      <c r="AR18" s="158">
        <f t="shared" si="2"/>
        <v>1088629.8665829538</v>
      </c>
      <c r="AS18" s="158">
        <f t="shared" si="3"/>
        <v>1081602.4776839539</v>
      </c>
      <c r="AT18" s="158">
        <f t="shared" si="8"/>
        <v>1317061.9938709531</v>
      </c>
      <c r="AU18" s="159">
        <f t="shared" si="5"/>
        <v>897884.69675395382</v>
      </c>
      <c r="AV18" s="160">
        <f>MIN(AP4:AU18)</f>
        <v>171190.84757246464</v>
      </c>
      <c r="AW18">
        <v>411227.93358315347</v>
      </c>
      <c r="AX18">
        <v>1370759.7786105117</v>
      </c>
      <c r="AY18">
        <v>1644911.7343326141</v>
      </c>
      <c r="AZ18">
        <v>107003.86889872323</v>
      </c>
      <c r="BA18">
        <v>348347.96851930767</v>
      </c>
      <c r="BB18">
        <v>12178.564174076922</v>
      </c>
      <c r="BC18">
        <v>443173.27324395394</v>
      </c>
      <c r="BE18">
        <v>3270091.9638729454</v>
      </c>
      <c r="BF18">
        <v>10900306.546243152</v>
      </c>
      <c r="BG18">
        <v>13080367.855491782</v>
      </c>
      <c r="BH18">
        <v>850896.70037766034</v>
      </c>
      <c r="BI18">
        <v>342099.41305715387</v>
      </c>
      <c r="BJ18">
        <v>12135.371394384614</v>
      </c>
      <c r="BK18">
        <v>1180860.7420404295</v>
      </c>
    </row>
    <row r="19" spans="1:63">
      <c r="B19" s="30" t="s">
        <v>205</v>
      </c>
      <c r="C19" s="20">
        <v>13</v>
      </c>
      <c r="D19" s="20">
        <v>40</v>
      </c>
      <c r="E19" s="20">
        <v>14</v>
      </c>
      <c r="F19" s="20">
        <v>15</v>
      </c>
      <c r="G19" s="20">
        <v>500</v>
      </c>
      <c r="H19" s="20" t="s">
        <v>210</v>
      </c>
      <c r="I19" s="19">
        <v>115212.99770000001</v>
      </c>
      <c r="J19" s="20">
        <v>276002.8567</v>
      </c>
      <c r="K19" s="20">
        <v>445493.04680000001</v>
      </c>
      <c r="L19" s="20">
        <v>493618.31290000002</v>
      </c>
      <c r="M19" s="20">
        <v>91968.240650000007</v>
      </c>
      <c r="N19" s="20">
        <v>157865.6256</v>
      </c>
      <c r="O19" s="20">
        <v>109494.7476</v>
      </c>
      <c r="P19" s="20">
        <v>4083.4648400000001</v>
      </c>
      <c r="Q19" s="20">
        <v>6168.5724319999999</v>
      </c>
      <c r="R19" s="20">
        <v>2962.756097</v>
      </c>
      <c r="S19" s="20">
        <v>42505.098590000001</v>
      </c>
      <c r="T19" s="20">
        <v>7615.3342720000001</v>
      </c>
      <c r="U19" s="21">
        <v>199.90382450000001</v>
      </c>
      <c r="V19" s="20">
        <v>253769.80178000001</v>
      </c>
      <c r="W19" s="20">
        <v>447652.389004</v>
      </c>
      <c r="X19" s="20">
        <v>558150.45432150003</v>
      </c>
      <c r="Y19" s="19">
        <v>249686.33694000001</v>
      </c>
      <c r="Z19" s="20">
        <v>441483.81657199998</v>
      </c>
      <c r="AA19" s="21">
        <v>555187.69822450005</v>
      </c>
      <c r="AB19" s="20">
        <v>211264.70319</v>
      </c>
      <c r="AC19" s="20">
        <v>440037.05473199999</v>
      </c>
      <c r="AD19" s="20">
        <v>557950.55049699999</v>
      </c>
      <c r="AE19" s="19">
        <v>207181.23835</v>
      </c>
      <c r="AF19" s="20">
        <v>433868.48229999997</v>
      </c>
      <c r="AG19" s="21">
        <v>554987.79440000001</v>
      </c>
      <c r="AH19" s="20">
        <v>157718.09628999999</v>
      </c>
      <c r="AI19" s="20">
        <v>283618.19097200001</v>
      </c>
      <c r="AJ19" s="20">
        <v>493818.2167245</v>
      </c>
      <c r="AK19" s="19">
        <v>115212.99770000001</v>
      </c>
      <c r="AL19" s="20">
        <v>276002.8567</v>
      </c>
      <c r="AM19" s="21">
        <v>493618.31290000002</v>
      </c>
      <c r="AP19" s="152">
        <f t="shared" si="0"/>
        <v>269373.91767708136</v>
      </c>
      <c r="AQ19" s="153">
        <f t="shared" si="1"/>
        <v>262084.63650208135</v>
      </c>
      <c r="AR19" s="153">
        <f t="shared" si="2"/>
        <v>119614.22698123398</v>
      </c>
      <c r="AS19" s="153">
        <f t="shared" si="3"/>
        <v>112324.94580623397</v>
      </c>
      <c r="AT19" s="153">
        <f t="shared" si="4"/>
        <v>73620.251752081429</v>
      </c>
      <c r="AU19" s="167">
        <f t="shared" si="5"/>
        <v>-76139.438943766057</v>
      </c>
      <c r="AW19">
        <v>55312.750031025098</v>
      </c>
      <c r="AX19">
        <v>184375.83343675034</v>
      </c>
      <c r="AY19">
        <v>221251.00012410042</v>
      </c>
      <c r="AZ19">
        <v>14392.695071019187</v>
      </c>
      <c r="BA19">
        <v>12300.356209225693</v>
      </c>
      <c r="BB19">
        <v>430.03172401092309</v>
      </c>
      <c r="BC19">
        <v>26263.019556233958</v>
      </c>
      <c r="BE19">
        <v>439847.98843824962</v>
      </c>
      <c r="BF19">
        <v>1466159.961460832</v>
      </c>
      <c r="BG19">
        <v>1759391.9537529985</v>
      </c>
      <c r="BH19">
        <v>114450.97146032417</v>
      </c>
      <c r="BI19">
        <v>12079.716317727847</v>
      </c>
      <c r="BJ19">
        <v>428.50656347061539</v>
      </c>
      <c r="BK19">
        <v>126102.1812145814</v>
      </c>
    </row>
    <row r="20" spans="1:63">
      <c r="B20" s="31" t="s">
        <v>205</v>
      </c>
      <c r="C20">
        <v>13</v>
      </c>
      <c r="D20">
        <v>40</v>
      </c>
      <c r="E20">
        <v>14</v>
      </c>
      <c r="F20">
        <v>15</v>
      </c>
      <c r="G20">
        <v>550</v>
      </c>
      <c r="H20" t="s">
        <v>210</v>
      </c>
      <c r="I20" s="22">
        <v>115233.3131</v>
      </c>
      <c r="J20">
        <v>277446.88280000002</v>
      </c>
      <c r="K20">
        <v>454884.16369999998</v>
      </c>
      <c r="L20">
        <v>505589.5612</v>
      </c>
      <c r="M20">
        <v>95225.78701</v>
      </c>
      <c r="N20">
        <v>166069.1764</v>
      </c>
      <c r="O20">
        <v>115364.8486</v>
      </c>
      <c r="P20">
        <v>4247.3076890000002</v>
      </c>
      <c r="Q20">
        <v>6490.7824810000002</v>
      </c>
      <c r="R20">
        <v>3121.5703010000002</v>
      </c>
      <c r="S20">
        <v>95806.316340000005</v>
      </c>
      <c r="T20">
        <v>18783.500390000001</v>
      </c>
      <c r="U20" s="23">
        <v>780.90641970000001</v>
      </c>
      <c r="V20">
        <v>310512.724139</v>
      </c>
      <c r="W20">
        <v>468790.34207100002</v>
      </c>
      <c r="X20">
        <v>574151.48902069998</v>
      </c>
      <c r="Y20" s="22">
        <v>306265.41645000002</v>
      </c>
      <c r="Z20">
        <v>462299.55959000002</v>
      </c>
      <c r="AA20" s="23">
        <v>571029.91871969996</v>
      </c>
      <c r="AB20">
        <v>214706.40779900001</v>
      </c>
      <c r="AC20">
        <v>450006.84168100002</v>
      </c>
      <c r="AD20">
        <v>573370.58260099997</v>
      </c>
      <c r="AE20" s="22">
        <v>210459.10011</v>
      </c>
      <c r="AF20">
        <v>443516.05920000002</v>
      </c>
      <c r="AG20" s="23">
        <v>570249.01229999994</v>
      </c>
      <c r="AH20">
        <v>211039.62943999999</v>
      </c>
      <c r="AI20">
        <v>296230.38319000002</v>
      </c>
      <c r="AJ20">
        <v>506370.46761970001</v>
      </c>
      <c r="AK20" s="22">
        <v>115233.3131</v>
      </c>
      <c r="AL20">
        <v>277446.88280000002</v>
      </c>
      <c r="AM20" s="23">
        <v>505589.5612</v>
      </c>
      <c r="AP20" s="154">
        <f t="shared" si="0"/>
        <v>508423.56165628874</v>
      </c>
      <c r="AQ20" s="155">
        <f t="shared" si="1"/>
        <v>500807.04178728879</v>
      </c>
      <c r="AR20" s="155">
        <f t="shared" si="2"/>
        <v>169829.67962594927</v>
      </c>
      <c r="AS20" s="155">
        <f t="shared" si="3"/>
        <v>162213.15975694932</v>
      </c>
      <c r="AT20" s="155">
        <f t="shared" si="4"/>
        <v>304171.52947728866</v>
      </c>
      <c r="AU20" s="156">
        <f t="shared" si="5"/>
        <v>-34422.352553050703</v>
      </c>
      <c r="AW20">
        <v>124732.04607156123</v>
      </c>
      <c r="AX20">
        <v>415773.48690520407</v>
      </c>
      <c r="AY20">
        <v>498928.18428624491</v>
      </c>
      <c r="AZ20">
        <v>32455.994389816937</v>
      </c>
      <c r="BA20">
        <v>47698.605305303077</v>
      </c>
      <c r="BB20">
        <v>1667.5869481707693</v>
      </c>
      <c r="BC20">
        <v>78487.012746949244</v>
      </c>
      <c r="BE20">
        <v>991871.48582542688</v>
      </c>
      <c r="BF20">
        <v>3306238.2860847563</v>
      </c>
      <c r="BG20">
        <v>3967485.9433017075</v>
      </c>
      <c r="BH20">
        <v>258090.65427260095</v>
      </c>
      <c r="BI20">
        <v>46843.002839801542</v>
      </c>
      <c r="BJ20">
        <v>1661.6726454138463</v>
      </c>
      <c r="BK20">
        <v>303271.98446698865</v>
      </c>
    </row>
    <row r="21" spans="1:63">
      <c r="B21" s="31" t="s">
        <v>205</v>
      </c>
      <c r="C21">
        <v>13</v>
      </c>
      <c r="D21">
        <v>40</v>
      </c>
      <c r="E21">
        <v>14</v>
      </c>
      <c r="F21">
        <v>15</v>
      </c>
      <c r="G21">
        <v>600</v>
      </c>
      <c r="H21" t="s">
        <v>210</v>
      </c>
      <c r="I21" s="22">
        <v>115246.91740000001</v>
      </c>
      <c r="J21">
        <v>289224.33519999997</v>
      </c>
      <c r="K21">
        <v>449923.03830000001</v>
      </c>
      <c r="L21">
        <v>501277.67330000002</v>
      </c>
      <c r="M21">
        <v>96041.213640000002</v>
      </c>
      <c r="N21">
        <v>168113.37179999999</v>
      </c>
      <c r="O21">
        <v>116852.9437</v>
      </c>
      <c r="P21">
        <v>4287.2789240000002</v>
      </c>
      <c r="Q21">
        <v>6568.1647929999999</v>
      </c>
      <c r="R21">
        <v>3162.8987830000001</v>
      </c>
      <c r="S21">
        <v>134806.8241</v>
      </c>
      <c r="T21">
        <v>27817.829720000002</v>
      </c>
      <c r="U21" s="23">
        <v>1375.8612889999999</v>
      </c>
      <c r="V21">
        <v>350382.23406400002</v>
      </c>
      <c r="W21">
        <v>491723.70151299902</v>
      </c>
      <c r="X21">
        <v>571314.74207200005</v>
      </c>
      <c r="Y21" s="22">
        <v>346094.95513999998</v>
      </c>
      <c r="Z21">
        <v>485155.53671999899</v>
      </c>
      <c r="AA21" s="23">
        <v>568151.84328899998</v>
      </c>
      <c r="AB21">
        <v>215575.40996399999</v>
      </c>
      <c r="AC21">
        <v>463905.87179299898</v>
      </c>
      <c r="AD21">
        <v>569938.88078300003</v>
      </c>
      <c r="AE21" s="22">
        <v>211288.13104000001</v>
      </c>
      <c r="AF21">
        <v>457337.70699999901</v>
      </c>
      <c r="AG21" s="23">
        <v>566775.98199999996</v>
      </c>
      <c r="AH21">
        <v>250053.7415</v>
      </c>
      <c r="AI21">
        <v>317042.16491999902</v>
      </c>
      <c r="AJ21">
        <v>502653.53458899999</v>
      </c>
      <c r="AK21" s="22">
        <v>115246.91740000001</v>
      </c>
      <c r="AL21">
        <v>289224.33519999997</v>
      </c>
      <c r="AM21" s="23">
        <v>501277.67330000002</v>
      </c>
      <c r="AP21" s="154">
        <f t="shared" si="0"/>
        <v>713841.31935719191</v>
      </c>
      <c r="AQ21" s="155">
        <f t="shared" si="1"/>
        <v>706148.77442319179</v>
      </c>
      <c r="AR21" s="155">
        <f t="shared" si="2"/>
        <v>236564.85966310592</v>
      </c>
      <c r="AS21" s="155">
        <f t="shared" si="3"/>
        <v>228872.31472910603</v>
      </c>
      <c r="AT21" s="155">
        <f t="shared" si="4"/>
        <v>507492.49768319179</v>
      </c>
      <c r="AU21" s="156">
        <f t="shared" si="5"/>
        <v>30216.037989106975</v>
      </c>
      <c r="AW21">
        <v>175531.87982105528</v>
      </c>
      <c r="AX21">
        <v>585106.26607018418</v>
      </c>
      <c r="AY21">
        <v>702127.51928422099</v>
      </c>
      <c r="AZ21">
        <v>45674.402738793156</v>
      </c>
      <c r="BA21">
        <v>84295.089520358451</v>
      </c>
      <c r="BB21">
        <v>2947.0335700446149</v>
      </c>
      <c r="BC21">
        <v>127022.45868910699</v>
      </c>
      <c r="BE21">
        <v>1395832.682388236</v>
      </c>
      <c r="BF21">
        <v>4652775.6079607867</v>
      </c>
      <c r="BG21">
        <v>5583330.7295529442</v>
      </c>
      <c r="BH21">
        <v>363203.67648522666</v>
      </c>
      <c r="BI21">
        <v>82783.030919029217</v>
      </c>
      <c r="BJ21">
        <v>2936.5815520630767</v>
      </c>
      <c r="BK21">
        <v>443050.12585219281</v>
      </c>
    </row>
    <row r="22" spans="1:63">
      <c r="B22" s="31" t="s">
        <v>205</v>
      </c>
      <c r="C22">
        <v>13</v>
      </c>
      <c r="D22">
        <v>40</v>
      </c>
      <c r="E22">
        <v>14</v>
      </c>
      <c r="F22">
        <v>15</v>
      </c>
      <c r="G22">
        <v>650</v>
      </c>
      <c r="H22" t="s">
        <v>210</v>
      </c>
      <c r="I22" s="22">
        <v>115261.0272</v>
      </c>
      <c r="J22">
        <v>302332.21850000002</v>
      </c>
      <c r="K22">
        <v>447568.79810000001</v>
      </c>
      <c r="L22">
        <v>498903.27840000001</v>
      </c>
      <c r="M22">
        <v>96016.078030000004</v>
      </c>
      <c r="N22">
        <v>168049.34779999999</v>
      </c>
      <c r="O22">
        <v>116807.08530000001</v>
      </c>
      <c r="P22">
        <v>4286.0083269999996</v>
      </c>
      <c r="Q22">
        <v>6565.6510509999998</v>
      </c>
      <c r="R22">
        <v>3161.6576679999998</v>
      </c>
      <c r="S22">
        <v>168350.34090000001</v>
      </c>
      <c r="T22">
        <v>36104.065170000002</v>
      </c>
      <c r="U22" s="23">
        <v>1991.24278</v>
      </c>
      <c r="V22">
        <v>383913.45445700001</v>
      </c>
      <c r="W22">
        <v>513051.28252100002</v>
      </c>
      <c r="X22">
        <v>569528.78384799999</v>
      </c>
      <c r="Y22" s="22">
        <v>379627.44613</v>
      </c>
      <c r="Z22">
        <v>506485.63147000002</v>
      </c>
      <c r="AA22" s="23">
        <v>566367.12618000002</v>
      </c>
      <c r="AB22">
        <v>215563.11355699899</v>
      </c>
      <c r="AC22">
        <v>476947.217351</v>
      </c>
      <c r="AD22">
        <v>567537.54106800002</v>
      </c>
      <c r="AE22" s="22">
        <v>211277.10522999999</v>
      </c>
      <c r="AF22">
        <v>470381.56630000001</v>
      </c>
      <c r="AG22" s="23">
        <v>564375.88340000005</v>
      </c>
      <c r="AH22">
        <v>283611.36810000002</v>
      </c>
      <c r="AI22">
        <v>338436.28366999998</v>
      </c>
      <c r="AJ22">
        <v>500894.52117999998</v>
      </c>
      <c r="AK22" s="22">
        <v>115261.0272</v>
      </c>
      <c r="AL22">
        <v>302332.21850000002</v>
      </c>
      <c r="AM22" s="23">
        <v>498903.27840000001</v>
      </c>
      <c r="AP22" s="154">
        <f t="shared" si="0"/>
        <v>896731.47129115369</v>
      </c>
      <c r="AQ22" s="155">
        <f t="shared" si="1"/>
        <v>889041.46958115359</v>
      </c>
      <c r="AR22" s="155">
        <f t="shared" si="2"/>
        <v>299854.57721797383</v>
      </c>
      <c r="AS22" s="155">
        <f t="shared" si="3"/>
        <v>292164.57550797478</v>
      </c>
      <c r="AT22" s="155">
        <f t="shared" si="4"/>
        <v>690448.64875115361</v>
      </c>
      <c r="AU22" s="156">
        <f t="shared" si="5"/>
        <v>93571.75467797491</v>
      </c>
      <c r="AW22">
        <v>219236.43891479477</v>
      </c>
      <c r="AX22">
        <v>730788.12971598259</v>
      </c>
      <c r="AY22">
        <v>876945.75565917906</v>
      </c>
      <c r="AZ22">
        <v>57046.579893187183</v>
      </c>
      <c r="BA22">
        <v>122104.07793453692</v>
      </c>
      <c r="BB22">
        <v>4268.8704497492308</v>
      </c>
      <c r="BC22">
        <v>174881.78737797489</v>
      </c>
      <c r="BE22">
        <v>1743372.1265883432</v>
      </c>
      <c r="BF22">
        <v>5811240.4219611436</v>
      </c>
      <c r="BG22">
        <v>6973488.5063533727</v>
      </c>
      <c r="BH22">
        <v>453635.43485410139</v>
      </c>
      <c r="BI22">
        <v>119913.81368131845</v>
      </c>
      <c r="BJ22">
        <v>4253.7303742661534</v>
      </c>
      <c r="BK22">
        <v>569295.51816115365</v>
      </c>
    </row>
    <row r="23" spans="1:63">
      <c r="B23" s="31" t="s">
        <v>205</v>
      </c>
      <c r="C23">
        <v>13</v>
      </c>
      <c r="D23">
        <v>40</v>
      </c>
      <c r="E23">
        <v>14</v>
      </c>
      <c r="F23">
        <v>15</v>
      </c>
      <c r="G23">
        <v>700</v>
      </c>
      <c r="H23" t="s">
        <v>210</v>
      </c>
      <c r="I23" s="22">
        <v>115274.6204</v>
      </c>
      <c r="J23">
        <v>316676.71289999998</v>
      </c>
      <c r="K23">
        <v>446903.81050000002</v>
      </c>
      <c r="L23">
        <v>497771.12359999999</v>
      </c>
      <c r="M23">
        <v>95432.556020000004</v>
      </c>
      <c r="N23">
        <v>166565.20939999999</v>
      </c>
      <c r="O23">
        <v>115744.08530000001</v>
      </c>
      <c r="P23">
        <v>4256.5323969999999</v>
      </c>
      <c r="Q23">
        <v>6507.3841240000002</v>
      </c>
      <c r="R23">
        <v>3132.8848750000002</v>
      </c>
      <c r="S23">
        <v>198821.2781</v>
      </c>
      <c r="T23">
        <v>44011.809869999997</v>
      </c>
      <c r="U23" s="23">
        <v>2625.8601159999998</v>
      </c>
      <c r="V23">
        <v>413784.98691699997</v>
      </c>
      <c r="W23">
        <v>533761.11629399995</v>
      </c>
      <c r="X23">
        <v>568406.64079099998</v>
      </c>
      <c r="Y23" s="22">
        <v>409528.45452000003</v>
      </c>
      <c r="Z23">
        <v>527253.73216999997</v>
      </c>
      <c r="AA23" s="23">
        <v>565273.75591599999</v>
      </c>
      <c r="AB23">
        <v>214963.70881700001</v>
      </c>
      <c r="AC23">
        <v>489749.30642399902</v>
      </c>
      <c r="AD23">
        <v>565780.78067500005</v>
      </c>
      <c r="AE23" s="22">
        <v>210707.17642</v>
      </c>
      <c r="AF23">
        <v>483241.92229999998</v>
      </c>
      <c r="AG23" s="23">
        <v>562647.89580000006</v>
      </c>
      <c r="AH23">
        <v>314095.89850000001</v>
      </c>
      <c r="AI23">
        <v>360688.52276999998</v>
      </c>
      <c r="AJ23">
        <v>500396.98371599999</v>
      </c>
      <c r="AK23" s="22">
        <v>115274.6204</v>
      </c>
      <c r="AL23">
        <v>316676.71289999998</v>
      </c>
      <c r="AM23" s="23">
        <v>497771.12359999999</v>
      </c>
      <c r="AP23" s="154">
        <f t="shared" si="0"/>
        <v>1067553.3887231743</v>
      </c>
      <c r="AQ23" s="155">
        <f t="shared" si="1"/>
        <v>1059922.3570771744</v>
      </c>
      <c r="AR23" s="155">
        <f t="shared" si="2"/>
        <v>361812.86782654119</v>
      </c>
      <c r="AS23" s="155">
        <f t="shared" si="3"/>
        <v>354181.83618054213</v>
      </c>
      <c r="AT23" s="155">
        <f t="shared" si="4"/>
        <v>862801.36385717453</v>
      </c>
      <c r="AU23" s="156">
        <f t="shared" si="5"/>
        <v>157060.84296054216</v>
      </c>
      <c r="AW23">
        <v>258936.09472345575</v>
      </c>
      <c r="AX23">
        <v>863120.31574485253</v>
      </c>
      <c r="AY23">
        <v>1035744.378893823</v>
      </c>
      <c r="AZ23">
        <v>67376.658223372928</v>
      </c>
      <c r="BA23">
        <v>161137.4893154923</v>
      </c>
      <c r="BB23">
        <v>5633.5142783230767</v>
      </c>
      <c r="BC23">
        <v>222880.63326054215</v>
      </c>
      <c r="BE23">
        <v>2059064.5074469342</v>
      </c>
      <c r="BF23">
        <v>6863548.3581564473</v>
      </c>
      <c r="BG23">
        <v>8236258.0297877369</v>
      </c>
      <c r="BH23">
        <v>535780.40452914371</v>
      </c>
      <c r="BI23">
        <v>158247.05609924614</v>
      </c>
      <c r="BJ23">
        <v>5613.5343252153843</v>
      </c>
      <c r="BK23">
        <v>688413.92630317446</v>
      </c>
    </row>
    <row r="24" spans="1:63">
      <c r="B24" s="31" t="s">
        <v>205</v>
      </c>
      <c r="C24">
        <v>13</v>
      </c>
      <c r="D24">
        <v>40</v>
      </c>
      <c r="E24">
        <v>14</v>
      </c>
      <c r="F24">
        <v>15</v>
      </c>
      <c r="G24">
        <v>750</v>
      </c>
      <c r="H24" t="s">
        <v>210</v>
      </c>
      <c r="I24" s="22">
        <v>115287.9561</v>
      </c>
      <c r="J24">
        <v>332159.98109999998</v>
      </c>
      <c r="K24">
        <v>447327.24680000002</v>
      </c>
      <c r="L24">
        <v>497447.9878</v>
      </c>
      <c r="M24">
        <v>94491.679950000005</v>
      </c>
      <c r="N24">
        <v>164214.10759999999</v>
      </c>
      <c r="O24">
        <v>114032.8559</v>
      </c>
      <c r="P24">
        <v>4210.4860779999999</v>
      </c>
      <c r="Q24">
        <v>6418.3985169999996</v>
      </c>
      <c r="R24">
        <v>3085.3557719999999</v>
      </c>
      <c r="S24">
        <v>227280.15359999999</v>
      </c>
      <c r="T24">
        <v>51704.435799999999</v>
      </c>
      <c r="U24" s="23">
        <v>3282.6502959999998</v>
      </c>
      <c r="V24">
        <v>441270.27572799998</v>
      </c>
      <c r="W24">
        <v>554496.92301699996</v>
      </c>
      <c r="X24">
        <v>567728.10876800003</v>
      </c>
      <c r="Y24" s="22">
        <v>437059.78964999999</v>
      </c>
      <c r="Z24">
        <v>548078.52449999901</v>
      </c>
      <c r="AA24" s="23">
        <v>564642.752996</v>
      </c>
      <c r="AB24">
        <v>213990.12212799999</v>
      </c>
      <c r="AC24">
        <v>502792.48721699999</v>
      </c>
      <c r="AD24">
        <v>564445.45847199997</v>
      </c>
      <c r="AE24" s="22">
        <v>209779.63605</v>
      </c>
      <c r="AF24">
        <v>496374.08869999897</v>
      </c>
      <c r="AG24" s="23">
        <v>561360.10270000005</v>
      </c>
      <c r="AH24">
        <v>342568.10969999997</v>
      </c>
      <c r="AI24">
        <v>383864.41689999902</v>
      </c>
      <c r="AJ24">
        <v>500730.63809600001</v>
      </c>
      <c r="AK24" s="22">
        <v>115287.9561</v>
      </c>
      <c r="AL24">
        <v>332159.98109999998</v>
      </c>
      <c r="AM24" s="23">
        <v>497447.9878</v>
      </c>
      <c r="AP24" s="154">
        <f t="shared" si="0"/>
        <v>1231321.2301448837</v>
      </c>
      <c r="AQ24" s="155">
        <f t="shared" si="1"/>
        <v>1223777.7013218829</v>
      </c>
      <c r="AR24" s="155">
        <f t="shared" si="2"/>
        <v>423725.87606611353</v>
      </c>
      <c r="AS24" s="155">
        <f t="shared" si="3"/>
        <v>416182.34724311245</v>
      </c>
      <c r="AT24" s="155">
        <f t="shared" si="4"/>
        <v>1028984.0286718828</v>
      </c>
      <c r="AU24" s="156">
        <f t="shared" si="5"/>
        <v>221388.67459311348</v>
      </c>
      <c r="AW24">
        <v>296016.85665468714</v>
      </c>
      <c r="AX24">
        <v>986722.85551562381</v>
      </c>
      <c r="AY24">
        <v>1184067.4266187486</v>
      </c>
      <c r="AZ24">
        <v>77025.285333359687</v>
      </c>
      <c r="BA24">
        <v>201404.73390623846</v>
      </c>
      <c r="BB24">
        <v>7041.294046484616</v>
      </c>
      <c r="BC24">
        <v>271388.7251931135</v>
      </c>
      <c r="BE24">
        <v>2353931.396836116</v>
      </c>
      <c r="BF24">
        <v>7846437.9894537199</v>
      </c>
      <c r="BG24">
        <v>9415725.5873444639</v>
      </c>
      <c r="BH24">
        <v>612506.46177883761</v>
      </c>
      <c r="BI24">
        <v>197791.99961786924</v>
      </c>
      <c r="BJ24">
        <v>7016.321228823077</v>
      </c>
      <c r="BK24">
        <v>803282.14016788383</v>
      </c>
    </row>
    <row r="25" spans="1:63">
      <c r="B25" s="31" t="s">
        <v>205</v>
      </c>
      <c r="C25">
        <v>13</v>
      </c>
      <c r="D25">
        <v>40</v>
      </c>
      <c r="E25">
        <v>14</v>
      </c>
      <c r="F25">
        <v>15</v>
      </c>
      <c r="G25">
        <v>800</v>
      </c>
      <c r="H25" t="s">
        <v>210</v>
      </c>
      <c r="I25" s="22">
        <v>115301.1363</v>
      </c>
      <c r="J25">
        <v>348689.57770000002</v>
      </c>
      <c r="K25">
        <v>448410.72470000002</v>
      </c>
      <c r="L25">
        <v>497621.92129999999</v>
      </c>
      <c r="M25">
        <v>93346.803279999993</v>
      </c>
      <c r="N25">
        <v>161315.62</v>
      </c>
      <c r="O25">
        <v>111967.5814</v>
      </c>
      <c r="P25">
        <v>4152.4061869999996</v>
      </c>
      <c r="Q25">
        <v>6303.4780819999996</v>
      </c>
      <c r="R25">
        <v>3029.8730350000001</v>
      </c>
      <c r="S25">
        <v>254314.4883</v>
      </c>
      <c r="T25">
        <v>59276.940139999999</v>
      </c>
      <c r="U25" s="23">
        <v>3959.2059180000001</v>
      </c>
      <c r="V25">
        <v>467114.83406699903</v>
      </c>
      <c r="W25">
        <v>575585.61592200003</v>
      </c>
      <c r="X25">
        <v>567367.38505299995</v>
      </c>
      <c r="Y25" s="22">
        <v>462962.42787999997</v>
      </c>
      <c r="Z25">
        <v>569282.13783999998</v>
      </c>
      <c r="AA25" s="23">
        <v>564337.51201800001</v>
      </c>
      <c r="AB25">
        <v>212800.34576699999</v>
      </c>
      <c r="AC25">
        <v>516308.67578200001</v>
      </c>
      <c r="AD25">
        <v>563408.17913499998</v>
      </c>
      <c r="AE25" s="22">
        <v>208647.93958000001</v>
      </c>
      <c r="AF25">
        <v>510005.19770000002</v>
      </c>
      <c r="AG25" s="23">
        <v>560378.30610000005</v>
      </c>
      <c r="AH25">
        <v>369615.62459999998</v>
      </c>
      <c r="AI25">
        <v>407966.51783999999</v>
      </c>
      <c r="AJ25">
        <v>501581.12721800001</v>
      </c>
      <c r="AK25" s="22">
        <v>115301.1363</v>
      </c>
      <c r="AL25">
        <v>348689.57770000002</v>
      </c>
      <c r="AM25" s="23">
        <v>497621.92129999999</v>
      </c>
      <c r="AP25" s="154">
        <f t="shared" si="0"/>
        <v>1390818.5012898669</v>
      </c>
      <c r="AQ25" s="155">
        <f t="shared" si="1"/>
        <v>1383392.4900558675</v>
      </c>
      <c r="AR25" s="155">
        <f t="shared" si="2"/>
        <v>486312.21679502871</v>
      </c>
      <c r="AS25" s="155">
        <f t="shared" si="3"/>
        <v>478886.20556102874</v>
      </c>
      <c r="AT25" s="155">
        <f t="shared" si="4"/>
        <v>1191486.4515758676</v>
      </c>
      <c r="AU25" s="156">
        <f t="shared" si="5"/>
        <v>286980.16708102881</v>
      </c>
      <c r="AW25">
        <v>331241.64628835768</v>
      </c>
      <c r="AX25">
        <v>1104138.8209611923</v>
      </c>
      <c r="AY25">
        <v>1324966.5851534307</v>
      </c>
      <c r="AZ25">
        <v>86190.977797644169</v>
      </c>
      <c r="BA25">
        <v>242912.85248984612</v>
      </c>
      <c r="BB25">
        <v>8492.4559064615369</v>
      </c>
      <c r="BC25">
        <v>320611.37438102876</v>
      </c>
      <c r="BE25">
        <v>2634039.5609545177</v>
      </c>
      <c r="BF25">
        <v>8780131.8698483929</v>
      </c>
      <c r="BG25">
        <v>10536158.243818071</v>
      </c>
      <c r="BH25">
        <v>685392.21399325226</v>
      </c>
      <c r="BI25">
        <v>238555.55872492306</v>
      </c>
      <c r="BJ25">
        <v>8462.3363643076918</v>
      </c>
      <c r="BK25">
        <v>915485.43635386764</v>
      </c>
    </row>
    <row r="26" spans="1:63">
      <c r="B26" s="31" t="s">
        <v>205</v>
      </c>
      <c r="C26">
        <v>13</v>
      </c>
      <c r="D26">
        <v>40</v>
      </c>
      <c r="E26">
        <v>14</v>
      </c>
      <c r="F26">
        <v>15</v>
      </c>
      <c r="G26">
        <v>850</v>
      </c>
      <c r="H26" t="s">
        <v>210</v>
      </c>
      <c r="I26" s="22">
        <v>115315.3671</v>
      </c>
      <c r="J26">
        <v>366187.66899999999</v>
      </c>
      <c r="K26">
        <v>449958.33409999998</v>
      </c>
      <c r="L26">
        <v>498180.62300000002</v>
      </c>
      <c r="M26">
        <v>92092.516350000005</v>
      </c>
      <c r="N26">
        <v>158170.85149999999</v>
      </c>
      <c r="O26">
        <v>109717.49249999999</v>
      </c>
      <c r="P26">
        <v>4089.465854</v>
      </c>
      <c r="Q26">
        <v>6180.0258640000002</v>
      </c>
      <c r="R26">
        <v>2968.9772400000002</v>
      </c>
      <c r="S26">
        <v>280286.8469</v>
      </c>
      <c r="T26">
        <v>66786.423869999999</v>
      </c>
      <c r="U26" s="23">
        <v>4655.4930100000001</v>
      </c>
      <c r="V26">
        <v>491784.19620399998</v>
      </c>
      <c r="W26">
        <v>597324.97023399896</v>
      </c>
      <c r="X26">
        <v>567300.29685000004</v>
      </c>
      <c r="Y26" s="22">
        <v>487694.73035000003</v>
      </c>
      <c r="Z26">
        <v>591144.94436999899</v>
      </c>
      <c r="AA26" s="23">
        <v>564331.31961000001</v>
      </c>
      <c r="AB26">
        <v>211497.349304</v>
      </c>
      <c r="AC26">
        <v>530538.54636399995</v>
      </c>
      <c r="AD26">
        <v>562644.80383999995</v>
      </c>
      <c r="AE26" s="22">
        <v>207407.88344999999</v>
      </c>
      <c r="AF26">
        <v>524358.52049999998</v>
      </c>
      <c r="AG26" s="23">
        <v>559675.82660000003</v>
      </c>
      <c r="AH26">
        <v>395602.21399999998</v>
      </c>
      <c r="AI26">
        <v>432974.09286999999</v>
      </c>
      <c r="AJ26">
        <v>502836.11601</v>
      </c>
      <c r="AK26" s="22">
        <v>115315.3671</v>
      </c>
      <c r="AL26">
        <v>366187.66899999999</v>
      </c>
      <c r="AM26" s="23">
        <v>498180.62300000002</v>
      </c>
      <c r="AP26" s="154">
        <f t="shared" si="0"/>
        <v>1547812.9249582258</v>
      </c>
      <c r="AQ26" s="155">
        <f t="shared" si="1"/>
        <v>1540512.4104802259</v>
      </c>
      <c r="AR26" s="155">
        <f t="shared" si="2"/>
        <v>550067.04174409457</v>
      </c>
      <c r="AS26" s="155">
        <f t="shared" si="3"/>
        <v>542766.52726609446</v>
      </c>
      <c r="AT26" s="155">
        <f t="shared" si="4"/>
        <v>1351744.2462302269</v>
      </c>
      <c r="AU26" s="156">
        <f t="shared" si="5"/>
        <v>353998.36301609455</v>
      </c>
      <c r="AW26">
        <v>365081.98322794546</v>
      </c>
      <c r="AX26">
        <v>1216939.9440931517</v>
      </c>
      <c r="AY26">
        <v>1460327.9329117821</v>
      </c>
      <c r="AZ26">
        <v>94996.427723725297</v>
      </c>
      <c r="BA26">
        <v>285666.69148589234</v>
      </c>
      <c r="BB26">
        <v>9987.1692935230767</v>
      </c>
      <c r="BC26">
        <v>370675.94991609454</v>
      </c>
      <c r="BE26">
        <v>2903138.5322152385</v>
      </c>
      <c r="BF26">
        <v>9677128.4407174625</v>
      </c>
      <c r="BG26">
        <v>11612554.128860954</v>
      </c>
      <c r="BH26">
        <v>755413.31102979626</v>
      </c>
      <c r="BI26">
        <v>280542.49290644616</v>
      </c>
      <c r="BJ26">
        <v>9951.7485660153852</v>
      </c>
      <c r="BK26">
        <v>1026004.055370227</v>
      </c>
    </row>
    <row r="27" spans="1:63">
      <c r="B27" s="31" t="s">
        <v>205</v>
      </c>
      <c r="C27">
        <v>13</v>
      </c>
      <c r="D27">
        <v>40</v>
      </c>
      <c r="E27">
        <v>14</v>
      </c>
      <c r="F27">
        <v>15</v>
      </c>
      <c r="G27">
        <v>900</v>
      </c>
      <c r="H27" t="s">
        <v>210</v>
      </c>
      <c r="I27" s="22">
        <v>115329.9249</v>
      </c>
      <c r="J27">
        <v>384584.36</v>
      </c>
      <c r="K27">
        <v>451715.2144</v>
      </c>
      <c r="L27">
        <v>498916.94400000002</v>
      </c>
      <c r="M27">
        <v>90789.402849999999</v>
      </c>
      <c r="N27">
        <v>154924.01029999999</v>
      </c>
      <c r="O27">
        <v>107395.4253</v>
      </c>
      <c r="P27">
        <v>4024.2583319999999</v>
      </c>
      <c r="Q27">
        <v>6052.5707160000002</v>
      </c>
      <c r="R27">
        <v>2906.1371819999999</v>
      </c>
      <c r="S27">
        <v>305443.6054</v>
      </c>
      <c r="T27">
        <v>74268.798559999996</v>
      </c>
      <c r="U27" s="23">
        <v>5372.7043530000001</v>
      </c>
      <c r="V27">
        <v>515587.19148199999</v>
      </c>
      <c r="W27">
        <v>619829.73957600002</v>
      </c>
      <c r="X27">
        <v>567389.48123499996</v>
      </c>
      <c r="Y27" s="22">
        <v>511562.93315</v>
      </c>
      <c r="Z27">
        <v>613777.16885999998</v>
      </c>
      <c r="AA27" s="23">
        <v>564483.34405299998</v>
      </c>
      <c r="AB27">
        <v>210143.58608199999</v>
      </c>
      <c r="AC27">
        <v>545560.941016</v>
      </c>
      <c r="AD27">
        <v>562016.77688199899</v>
      </c>
      <c r="AE27" s="22">
        <v>206119.32775</v>
      </c>
      <c r="AF27">
        <v>539508.37029999995</v>
      </c>
      <c r="AG27" s="23">
        <v>559110.63969999901</v>
      </c>
      <c r="AH27">
        <v>420773.53029999998</v>
      </c>
      <c r="AI27">
        <v>458853.15856000001</v>
      </c>
      <c r="AJ27">
        <v>504289.648353</v>
      </c>
      <c r="AK27" s="22">
        <v>115329.9249</v>
      </c>
      <c r="AL27">
        <v>384584.36</v>
      </c>
      <c r="AM27" s="23">
        <v>498916.94400000002</v>
      </c>
      <c r="AP27" s="154">
        <f t="shared" si="0"/>
        <v>1703518.4249965106</v>
      </c>
      <c r="AQ27" s="155">
        <f t="shared" si="1"/>
        <v>1696347.7331305104</v>
      </c>
      <c r="AR27" s="155">
        <f t="shared" si="2"/>
        <v>615354.80176610267</v>
      </c>
      <c r="AS27" s="155">
        <f t="shared" si="3"/>
        <v>608184.10990010248</v>
      </c>
      <c r="AT27" s="155">
        <f t="shared" si="4"/>
        <v>1510828.0156805103</v>
      </c>
      <c r="AU27" s="156">
        <f t="shared" si="5"/>
        <v>422664.3924501015</v>
      </c>
      <c r="AW27">
        <v>397852.09891152161</v>
      </c>
      <c r="AX27">
        <v>1326173.6630384054</v>
      </c>
      <c r="AY27">
        <v>1591408.3956460864</v>
      </c>
      <c r="AZ27">
        <v>103523.39993557852</v>
      </c>
      <c r="BA27">
        <v>329669.18852443073</v>
      </c>
      <c r="BB27">
        <v>11525.536909907692</v>
      </c>
      <c r="BC27">
        <v>421667.05155010155</v>
      </c>
      <c r="BE27">
        <v>3163727.0846959041</v>
      </c>
      <c r="BF27">
        <v>10545756.948986348</v>
      </c>
      <c r="BG27">
        <v>12654908.338783618</v>
      </c>
      <c r="BH27">
        <v>823219.94824723341</v>
      </c>
      <c r="BI27">
        <v>323755.68709821533</v>
      </c>
      <c r="BJ27">
        <v>11484.66017193846</v>
      </c>
      <c r="BK27">
        <v>1135490.9751735104</v>
      </c>
    </row>
    <row r="28" spans="1:63">
      <c r="B28" s="31" t="s">
        <v>205</v>
      </c>
      <c r="C28">
        <v>13</v>
      </c>
      <c r="D28">
        <v>40</v>
      </c>
      <c r="E28">
        <v>14</v>
      </c>
      <c r="F28">
        <v>15</v>
      </c>
      <c r="G28">
        <v>950</v>
      </c>
      <c r="H28" t="s">
        <v>210</v>
      </c>
      <c r="I28" s="22">
        <v>115345.4172</v>
      </c>
      <c r="J28">
        <v>403824.98950000003</v>
      </c>
      <c r="K28">
        <v>453599.87760000001</v>
      </c>
      <c r="L28">
        <v>499784.55729999999</v>
      </c>
      <c r="M28">
        <v>89481.738100000002</v>
      </c>
      <c r="N28">
        <v>151686.87479999999</v>
      </c>
      <c r="O28">
        <v>105081.3726</v>
      </c>
      <c r="P28">
        <v>3959.0116680000001</v>
      </c>
      <c r="Q28">
        <v>5925.5033020000001</v>
      </c>
      <c r="R28">
        <v>2843.5169340000002</v>
      </c>
      <c r="S28">
        <v>329931.1617</v>
      </c>
      <c r="T28">
        <v>81748.068249999997</v>
      </c>
      <c r="U28" s="23">
        <v>6110.3862449999997</v>
      </c>
      <c r="V28">
        <v>538717.32866799994</v>
      </c>
      <c r="W28">
        <v>643185.43585200002</v>
      </c>
      <c r="X28">
        <v>567635.15337899898</v>
      </c>
      <c r="Y28" s="22">
        <v>534758.31700000004</v>
      </c>
      <c r="Z28">
        <v>637259.93255000003</v>
      </c>
      <c r="AA28" s="23">
        <v>564791.63644499995</v>
      </c>
      <c r="AB28">
        <v>208786.16696799899</v>
      </c>
      <c r="AC28">
        <v>561437.36760200001</v>
      </c>
      <c r="AD28">
        <v>561524.76713399997</v>
      </c>
      <c r="AE28" s="22">
        <v>204827.15529999899</v>
      </c>
      <c r="AF28">
        <v>555511.86430000002</v>
      </c>
      <c r="AG28" s="23">
        <v>558681.25020000001</v>
      </c>
      <c r="AH28">
        <v>445276.57889999897</v>
      </c>
      <c r="AI28">
        <v>485573.05774999998</v>
      </c>
      <c r="AJ28">
        <v>505894.94354499999</v>
      </c>
      <c r="AK28" s="22">
        <v>115345.4172</v>
      </c>
      <c r="AL28">
        <v>403824.98950000003</v>
      </c>
      <c r="AM28" s="23">
        <v>499784.55729999999</v>
      </c>
      <c r="AP28" s="154">
        <f t="shared" si="0"/>
        <v>1858671.9307439234</v>
      </c>
      <c r="AQ28" s="155">
        <f t="shared" si="1"/>
        <v>1851630.9327079225</v>
      </c>
      <c r="AR28" s="155">
        <f t="shared" si="2"/>
        <v>682342.14594757359</v>
      </c>
      <c r="AS28" s="155">
        <f t="shared" si="3"/>
        <v>675301.14791157364</v>
      </c>
      <c r="AT28" s="155">
        <f t="shared" si="4"/>
        <v>1669359.0127079212</v>
      </c>
      <c r="AU28" s="156">
        <f t="shared" si="5"/>
        <v>493029.22791157465</v>
      </c>
      <c r="AW28">
        <v>429772.81006697402</v>
      </c>
      <c r="AX28">
        <v>1432576.0335565801</v>
      </c>
      <c r="AY28">
        <v>1719091.2402678961</v>
      </c>
      <c r="AZ28">
        <v>111829.35221335921</v>
      </c>
      <c r="BA28">
        <v>374921.63002835383</v>
      </c>
      <c r="BB28">
        <v>13107.603730138462</v>
      </c>
      <c r="BC28">
        <v>473643.37851157458</v>
      </c>
      <c r="BE28">
        <v>3417561.1570095918</v>
      </c>
      <c r="BF28">
        <v>11391870.523365308</v>
      </c>
      <c r="BG28">
        <v>13670244.628038369</v>
      </c>
      <c r="BH28">
        <v>889269.03095233778</v>
      </c>
      <c r="BI28">
        <v>368196.40464767691</v>
      </c>
      <c r="BJ28">
        <v>13061.115997092307</v>
      </c>
      <c r="BK28">
        <v>1244404.3196029223</v>
      </c>
    </row>
    <row r="29" spans="1:63">
      <c r="B29" s="31" t="s">
        <v>205</v>
      </c>
      <c r="C29">
        <v>13</v>
      </c>
      <c r="D29">
        <v>40</v>
      </c>
      <c r="E29">
        <v>14</v>
      </c>
      <c r="F29">
        <v>15</v>
      </c>
      <c r="G29">
        <v>1000</v>
      </c>
      <c r="H29" t="s">
        <v>210</v>
      </c>
      <c r="I29" s="22">
        <v>115361.3847</v>
      </c>
      <c r="J29">
        <v>423862.64189999999</v>
      </c>
      <c r="K29">
        <v>455482.67359999998</v>
      </c>
      <c r="L29">
        <v>500671.56109999999</v>
      </c>
      <c r="M29">
        <v>88413.709870000006</v>
      </c>
      <c r="N29">
        <v>148485.18220000001</v>
      </c>
      <c r="O29">
        <v>102815.70269999999</v>
      </c>
      <c r="P29">
        <v>3989.5822109999999</v>
      </c>
      <c r="Q29">
        <v>5815.7902899999999</v>
      </c>
      <c r="R29">
        <v>2782.20759</v>
      </c>
      <c r="S29">
        <v>353901.65120000002</v>
      </c>
      <c r="T29">
        <v>89248.289629999999</v>
      </c>
      <c r="U29" s="23">
        <v>6868.3760400000001</v>
      </c>
      <c r="V29">
        <v>561666.32798099995</v>
      </c>
      <c r="W29">
        <v>667411.90402000002</v>
      </c>
      <c r="X29">
        <v>567948.95993000001</v>
      </c>
      <c r="Y29" s="22">
        <v>557676.74577000004</v>
      </c>
      <c r="Z29">
        <v>661596.11372999998</v>
      </c>
      <c r="AA29" s="23">
        <v>565166.75234000001</v>
      </c>
      <c r="AB29">
        <v>207764.67678099999</v>
      </c>
      <c r="AC29">
        <v>578163.61439</v>
      </c>
      <c r="AD29">
        <v>561080.58389000001</v>
      </c>
      <c r="AE29" s="22">
        <v>203775.09456999999</v>
      </c>
      <c r="AF29">
        <v>572347.82409999997</v>
      </c>
      <c r="AG29" s="23">
        <v>558298.3763</v>
      </c>
      <c r="AH29">
        <v>469263.03590000002</v>
      </c>
      <c r="AI29">
        <v>513110.93153</v>
      </c>
      <c r="AJ29">
        <v>507539.93713999999</v>
      </c>
      <c r="AK29" s="22">
        <v>115361.3847</v>
      </c>
      <c r="AL29">
        <v>423862.64189999999</v>
      </c>
      <c r="AM29" s="23">
        <v>500671.56109999999</v>
      </c>
      <c r="AP29" s="154">
        <f t="shared" si="0"/>
        <v>2014207.3441147557</v>
      </c>
      <c r="AQ29" s="155">
        <f t="shared" si="1"/>
        <v>2007184.1792037557</v>
      </c>
      <c r="AR29" s="155">
        <f t="shared" si="2"/>
        <v>751494.57745244179</v>
      </c>
      <c r="AS29" s="155">
        <f t="shared" si="3"/>
        <v>744471.41254144174</v>
      </c>
      <c r="AT29" s="155">
        <f t="shared" si="4"/>
        <v>1827912.1023337557</v>
      </c>
      <c r="AU29" s="156">
        <f t="shared" si="5"/>
        <v>565199.33567144186</v>
      </c>
      <c r="AW29">
        <v>461005.55948272982</v>
      </c>
      <c r="AX29">
        <v>1536685.1982757661</v>
      </c>
      <c r="AY29">
        <v>1844022.2379309193</v>
      </c>
      <c r="AZ29">
        <v>119956.29289734956</v>
      </c>
      <c r="BA29">
        <v>421423.94452972308</v>
      </c>
      <c r="BB29">
        <v>14733.367255630768</v>
      </c>
      <c r="BC29">
        <v>526646.87017144181</v>
      </c>
      <c r="BE29">
        <v>3665924.545129159</v>
      </c>
      <c r="BF29">
        <v>12219748.483763864</v>
      </c>
      <c r="BG29">
        <v>14663698.180516638</v>
      </c>
      <c r="BH29">
        <v>953894.61022664804</v>
      </c>
      <c r="BI29">
        <v>413864.57536886155</v>
      </c>
      <c r="BJ29">
        <v>14681.113551753848</v>
      </c>
      <c r="BK29">
        <v>1353078.0720437558</v>
      </c>
    </row>
    <row r="30" spans="1:63">
      <c r="B30" s="31" t="s">
        <v>205</v>
      </c>
      <c r="C30">
        <v>13</v>
      </c>
      <c r="D30">
        <v>40</v>
      </c>
      <c r="E30">
        <v>14</v>
      </c>
      <c r="F30">
        <v>15</v>
      </c>
      <c r="G30">
        <v>1050</v>
      </c>
      <c r="H30" t="s">
        <v>210</v>
      </c>
      <c r="I30" s="22">
        <v>115378.62699999999</v>
      </c>
      <c r="J30">
        <v>444661.13170000003</v>
      </c>
      <c r="K30">
        <v>457359.49839999998</v>
      </c>
      <c r="L30">
        <v>501588.42019999999</v>
      </c>
      <c r="M30">
        <v>86940.051949999994</v>
      </c>
      <c r="N30">
        <v>145460.80780000001</v>
      </c>
      <c r="O30">
        <v>100629.7738</v>
      </c>
      <c r="P30">
        <v>3832.946324</v>
      </c>
      <c r="Q30">
        <v>5681.6168200000002</v>
      </c>
      <c r="R30">
        <v>2722.8837979999998</v>
      </c>
      <c r="S30">
        <v>377434.14120000001</v>
      </c>
      <c r="T30">
        <v>96784.33279</v>
      </c>
      <c r="U30" s="23">
        <v>7645.5196079999996</v>
      </c>
      <c r="V30">
        <v>583585.76647399995</v>
      </c>
      <c r="W30">
        <v>692587.88910999999</v>
      </c>
      <c r="X30">
        <v>568357.675606</v>
      </c>
      <c r="Y30" s="22">
        <v>579752.82015000004</v>
      </c>
      <c r="Z30">
        <v>686906.27228999999</v>
      </c>
      <c r="AA30" s="23">
        <v>565634.79180799995</v>
      </c>
      <c r="AB30">
        <v>206151.625273999</v>
      </c>
      <c r="AC30">
        <v>595803.55631999997</v>
      </c>
      <c r="AD30">
        <v>560712.15599799994</v>
      </c>
      <c r="AE30" s="22">
        <v>202318.67894999901</v>
      </c>
      <c r="AF30">
        <v>590121.93949999998</v>
      </c>
      <c r="AG30" s="23">
        <v>557989.27220000001</v>
      </c>
      <c r="AH30">
        <v>492812.76819999999</v>
      </c>
      <c r="AI30">
        <v>541445.46449000004</v>
      </c>
      <c r="AJ30">
        <v>509233.939808</v>
      </c>
      <c r="AK30" s="22">
        <v>115378.62699999999</v>
      </c>
      <c r="AL30">
        <v>444661.13170000003</v>
      </c>
      <c r="AM30" s="23">
        <v>501588.42019999999</v>
      </c>
      <c r="AP30" s="154">
        <f t="shared" si="0"/>
        <v>2169578.9019710813</v>
      </c>
      <c r="AQ30" s="155">
        <f t="shared" si="1"/>
        <v>2162787.222625081</v>
      </c>
      <c r="AR30" s="155">
        <f t="shared" si="2"/>
        <v>821951.06601027155</v>
      </c>
      <c r="AS30" s="155">
        <f t="shared" si="3"/>
        <v>815159.38666427147</v>
      </c>
      <c r="AT30" s="155">
        <f t="shared" si="4"/>
        <v>1986787.2148750811</v>
      </c>
      <c r="AU30" s="156">
        <f t="shared" si="5"/>
        <v>639159.37891427241</v>
      </c>
      <c r="AW30">
        <v>491672.04964062263</v>
      </c>
      <c r="AX30">
        <v>1638906.8321354089</v>
      </c>
      <c r="AY30">
        <v>1966688.1985624908</v>
      </c>
      <c r="AZ30">
        <v>127935.88967193398</v>
      </c>
      <c r="BA30">
        <v>469174.93642948463</v>
      </c>
      <c r="BB30">
        <v>16402.785687146155</v>
      </c>
      <c r="BC30">
        <v>580708.04041427246</v>
      </c>
      <c r="BE30">
        <v>3909785.0293908301</v>
      </c>
      <c r="BF30">
        <v>13032616.764636099</v>
      </c>
      <c r="BG30">
        <v>15639140.117563318</v>
      </c>
      <c r="BH30">
        <v>1017348.5080690194</v>
      </c>
      <c r="BI30">
        <v>460759.0251089923</v>
      </c>
      <c r="BJ30">
        <v>16344.611184930769</v>
      </c>
      <c r="BK30">
        <v>1461762.921993081</v>
      </c>
    </row>
    <row r="31" spans="1:63">
      <c r="B31" s="31" t="s">
        <v>205</v>
      </c>
      <c r="C31">
        <v>13</v>
      </c>
      <c r="D31">
        <v>40</v>
      </c>
      <c r="E31">
        <v>14</v>
      </c>
      <c r="F31">
        <v>15</v>
      </c>
      <c r="G31">
        <v>1100</v>
      </c>
      <c r="H31" t="s">
        <v>210</v>
      </c>
      <c r="I31" s="22">
        <v>115397.4114</v>
      </c>
      <c r="J31">
        <v>466189.6189</v>
      </c>
      <c r="K31">
        <v>459191.598</v>
      </c>
      <c r="L31">
        <v>502502.64230000001</v>
      </c>
      <c r="M31">
        <v>85735.802460000006</v>
      </c>
      <c r="N31">
        <v>142532.36319999999</v>
      </c>
      <c r="O31">
        <v>98543.185859999998</v>
      </c>
      <c r="P31">
        <v>3773.1633310000002</v>
      </c>
      <c r="Q31">
        <v>5566.2205860000004</v>
      </c>
      <c r="R31">
        <v>2666.5957720000001</v>
      </c>
      <c r="S31">
        <v>400606.25469999999</v>
      </c>
      <c r="T31">
        <v>104392.4696</v>
      </c>
      <c r="U31" s="23">
        <v>8429.4233530000001</v>
      </c>
      <c r="V31">
        <v>605512.63189099997</v>
      </c>
      <c r="W31">
        <v>718680.67228599999</v>
      </c>
      <c r="X31">
        <v>568830.80298499996</v>
      </c>
      <c r="Y31" s="22">
        <v>601739.46855999995</v>
      </c>
      <c r="Z31">
        <v>713114.45169999998</v>
      </c>
      <c r="AA31" s="23">
        <v>566164.207212999</v>
      </c>
      <c r="AB31">
        <v>204906.37719100001</v>
      </c>
      <c r="AC31">
        <v>614288.20268600003</v>
      </c>
      <c r="AD31">
        <v>560401.379632</v>
      </c>
      <c r="AE31" s="22">
        <v>201133.21385999999</v>
      </c>
      <c r="AF31">
        <v>608721.98210000002</v>
      </c>
      <c r="AG31" s="23">
        <v>557734.78385999997</v>
      </c>
      <c r="AH31">
        <v>516003.66609999997</v>
      </c>
      <c r="AI31">
        <v>570582.08849999995</v>
      </c>
      <c r="AJ31">
        <v>510932.06565300003</v>
      </c>
      <c r="AK31" s="22">
        <v>115397.4114</v>
      </c>
      <c r="AL31">
        <v>466189.6189</v>
      </c>
      <c r="AM31" s="23">
        <v>502502.64230000001</v>
      </c>
      <c r="AP31" s="154">
        <f t="shared" si="0"/>
        <v>2326014.2564659566</v>
      </c>
      <c r="AQ31" s="155">
        <f t="shared" si="1"/>
        <v>2319341.4683209579</v>
      </c>
      <c r="AR31" s="155">
        <f t="shared" si="2"/>
        <v>894642.69322417409</v>
      </c>
      <c r="AS31" s="155">
        <f t="shared" si="3"/>
        <v>887969.90507917409</v>
      </c>
      <c r="AT31" s="155">
        <f t="shared" si="4"/>
        <v>2146305.4442209564</v>
      </c>
      <c r="AU31" s="156">
        <f t="shared" si="5"/>
        <v>714933.88097917405</v>
      </c>
      <c r="AW31">
        <v>521866.39415019809</v>
      </c>
      <c r="AX31">
        <v>1739554.6471673271</v>
      </c>
      <c r="AY31">
        <v>2087465.5766007926</v>
      </c>
      <c r="AZ31">
        <v>135792.6314385586</v>
      </c>
      <c r="BA31">
        <v>518172.65227065387</v>
      </c>
      <c r="BB31">
        <v>18115.790730038465</v>
      </c>
      <c r="BC31">
        <v>635849.49297917401</v>
      </c>
      <c r="BE31">
        <v>4149891.0029195189</v>
      </c>
      <c r="BF31">
        <v>13832970.00973173</v>
      </c>
      <c r="BG31">
        <v>16599564.011678077</v>
      </c>
      <c r="BH31">
        <v>1079825.4606665722</v>
      </c>
      <c r="BI31">
        <v>508877.83545157698</v>
      </c>
      <c r="BJ31">
        <v>18051.540844192306</v>
      </c>
      <c r="BK31">
        <v>1570651.7552739568</v>
      </c>
    </row>
    <row r="32" spans="1:63">
      <c r="B32" s="31" t="s">
        <v>205</v>
      </c>
      <c r="C32">
        <v>13</v>
      </c>
      <c r="D32">
        <v>40</v>
      </c>
      <c r="E32">
        <v>14</v>
      </c>
      <c r="F32">
        <v>15</v>
      </c>
      <c r="G32">
        <v>1150</v>
      </c>
      <c r="H32" t="s">
        <v>210</v>
      </c>
      <c r="I32" s="22">
        <v>115418.3912</v>
      </c>
      <c r="J32">
        <v>488422.93520000001</v>
      </c>
      <c r="K32">
        <v>460966.70039999997</v>
      </c>
      <c r="L32">
        <v>503405.37560000003</v>
      </c>
      <c r="M32">
        <v>84582.920599999998</v>
      </c>
      <c r="N32">
        <v>139750.79990000001</v>
      </c>
      <c r="O32">
        <v>96558.356400000004</v>
      </c>
      <c r="P32">
        <v>3716.2824009999999</v>
      </c>
      <c r="Q32">
        <v>5457.0749370000003</v>
      </c>
      <c r="R32">
        <v>2612.888222</v>
      </c>
      <c r="S32">
        <v>423471.15990000003</v>
      </c>
      <c r="T32">
        <v>112027.064</v>
      </c>
      <c r="U32" s="23">
        <v>9246.7197300000007</v>
      </c>
      <c r="V32">
        <v>627188.75410100003</v>
      </c>
      <c r="W32">
        <v>745657.874037</v>
      </c>
      <c r="X32">
        <v>569384.66475200001</v>
      </c>
      <c r="Y32" s="22">
        <v>623472.47169999999</v>
      </c>
      <c r="Z32">
        <v>740200.79909999995</v>
      </c>
      <c r="AA32" s="23">
        <v>566771.77653000003</v>
      </c>
      <c r="AB32">
        <v>203717.594201</v>
      </c>
      <c r="AC32">
        <v>633630.81003699999</v>
      </c>
      <c r="AD32">
        <v>560137.945022</v>
      </c>
      <c r="AE32" s="22">
        <v>200001.3118</v>
      </c>
      <c r="AF32">
        <v>628173.73510000005</v>
      </c>
      <c r="AG32" s="23">
        <v>557525.05680000002</v>
      </c>
      <c r="AH32">
        <v>538889.55110000004</v>
      </c>
      <c r="AI32">
        <v>600449.99919999996</v>
      </c>
      <c r="AJ32">
        <v>512652.09532999998</v>
      </c>
      <c r="AK32" s="22">
        <v>115418.3912</v>
      </c>
      <c r="AL32">
        <v>488422.93520000001</v>
      </c>
      <c r="AM32" s="23">
        <v>503405.37560000003</v>
      </c>
      <c r="AP32" s="154">
        <f t="shared" si="0"/>
        <v>2483356.945303645</v>
      </c>
      <c r="AQ32" s="155">
        <f t="shared" si="1"/>
        <v>2476796.4761876445</v>
      </c>
      <c r="AR32" s="155">
        <f t="shared" si="2"/>
        <v>969298.11299863853</v>
      </c>
      <c r="AS32" s="155">
        <f t="shared" si="3"/>
        <v>962737.64388263854</v>
      </c>
      <c r="AT32" s="155">
        <f t="shared" si="4"/>
        <v>2306582.4368876447</v>
      </c>
      <c r="AU32" s="156">
        <f t="shared" si="5"/>
        <v>792523.60458263848</v>
      </c>
      <c r="AW32">
        <v>551662.6311739817</v>
      </c>
      <c r="AX32">
        <v>1838875.4372466058</v>
      </c>
      <c r="AY32">
        <v>2206650.5246959268</v>
      </c>
      <c r="AZ32">
        <v>143545.78335211537</v>
      </c>
      <c r="BA32">
        <v>568414.14995643077</v>
      </c>
      <c r="BB32">
        <v>19872.279525907692</v>
      </c>
      <c r="BC32">
        <v>692087.65378263849</v>
      </c>
      <c r="BE32">
        <v>4386831.2185224211</v>
      </c>
      <c r="BF32">
        <v>14622770.72840807</v>
      </c>
      <c r="BG32">
        <v>17547324.874089684</v>
      </c>
      <c r="BH32">
        <v>1141478.6648793677</v>
      </c>
      <c r="BI32">
        <v>558218.11707421544</v>
      </c>
      <c r="BJ32">
        <v>19801.800035938464</v>
      </c>
      <c r="BK32">
        <v>1679894.9819176446</v>
      </c>
    </row>
    <row r="33" spans="1:63" ht="15.75" thickBot="1">
      <c r="B33" s="32" t="s">
        <v>205</v>
      </c>
      <c r="C33" s="25">
        <v>13</v>
      </c>
      <c r="D33" s="25">
        <v>40</v>
      </c>
      <c r="E33" s="25">
        <v>14</v>
      </c>
      <c r="F33" s="25">
        <v>15</v>
      </c>
      <c r="G33" s="25">
        <v>1200</v>
      </c>
      <c r="H33" s="25" t="s">
        <v>210</v>
      </c>
      <c r="I33" s="24">
        <v>115443.27310000001</v>
      </c>
      <c r="J33" s="25">
        <v>511341.21389999997</v>
      </c>
      <c r="K33" s="25">
        <v>462738.01030000002</v>
      </c>
      <c r="L33" s="25">
        <v>504353.62790000002</v>
      </c>
      <c r="M33" s="25">
        <v>83488.175279999996</v>
      </c>
      <c r="N33" s="25">
        <v>137125.36350000001</v>
      </c>
      <c r="O33" s="25">
        <v>94685.726420000006</v>
      </c>
      <c r="P33" s="25">
        <v>3662.408371</v>
      </c>
      <c r="Q33" s="25">
        <v>5354.064805</v>
      </c>
      <c r="R33" s="25">
        <v>2562.2171109999999</v>
      </c>
      <c r="S33" s="25">
        <v>446073.78039999999</v>
      </c>
      <c r="T33" s="25">
        <v>119720.19100000001</v>
      </c>
      <c r="U33" s="26">
        <v>10084.68173</v>
      </c>
      <c r="V33" s="25">
        <v>648667.63715099997</v>
      </c>
      <c r="W33" s="25">
        <v>773540.83320499898</v>
      </c>
      <c r="X33" s="25">
        <v>570070.63556099997</v>
      </c>
      <c r="Y33" s="24">
        <v>645005.22878</v>
      </c>
      <c r="Z33" s="25">
        <v>768186.76839999994</v>
      </c>
      <c r="AA33" s="26">
        <v>567508.41845</v>
      </c>
      <c r="AB33" s="25">
        <v>202593.85675100001</v>
      </c>
      <c r="AC33" s="25">
        <v>653820.64220499899</v>
      </c>
      <c r="AD33" s="25">
        <v>559985.95383100002</v>
      </c>
      <c r="AE33" s="24">
        <v>198931.44837999999</v>
      </c>
      <c r="AF33" s="25">
        <v>648466.57739999995</v>
      </c>
      <c r="AG33" s="26">
        <v>557423.73672000004</v>
      </c>
      <c r="AH33" s="25">
        <v>561517.05350000004</v>
      </c>
      <c r="AI33" s="25">
        <v>631061.40489999996</v>
      </c>
      <c r="AJ33" s="25">
        <v>514438.30962999997</v>
      </c>
      <c r="AK33" s="24">
        <v>115443.27310000001</v>
      </c>
      <c r="AL33" s="25">
        <v>511341.21389999997</v>
      </c>
      <c r="AM33" s="26">
        <v>504353.62790000002</v>
      </c>
      <c r="AP33" s="157">
        <f t="shared" si="0"/>
        <v>2641750.6141502406</v>
      </c>
      <c r="AQ33" s="158">
        <f t="shared" si="1"/>
        <v>2635296.3580852416</v>
      </c>
      <c r="AR33" s="158">
        <f t="shared" si="2"/>
        <v>1045863.4917270896</v>
      </c>
      <c r="AS33" s="158">
        <f t="shared" si="3"/>
        <v>1039409.2356620905</v>
      </c>
      <c r="AT33" s="158">
        <f t="shared" si="4"/>
        <v>2467752.9281252418</v>
      </c>
      <c r="AU33" s="159">
        <f t="shared" si="5"/>
        <v>871865.8057020905</v>
      </c>
      <c r="AV33" s="160">
        <f>MIN(AP19:AU33)</f>
        <v>-76139.438943766057</v>
      </c>
      <c r="AW33">
        <v>581120.29620411969</v>
      </c>
      <c r="AX33">
        <v>1937067.6540137322</v>
      </c>
      <c r="AY33">
        <v>2324481.1848164788</v>
      </c>
      <c r="AZ33">
        <v>151210.83688941359</v>
      </c>
      <c r="BA33">
        <v>619896.25065246923</v>
      </c>
      <c r="BB33">
        <v>21672.140939792309</v>
      </c>
      <c r="BC33">
        <v>749434.94660209061</v>
      </c>
      <c r="BE33">
        <v>4621079.1035096329</v>
      </c>
      <c r="BF33">
        <v>15403597.011698777</v>
      </c>
      <c r="BG33">
        <v>18484316.414038531</v>
      </c>
      <c r="BH33">
        <v>1202431.3092111186</v>
      </c>
      <c r="BI33">
        <v>608776.74816348462</v>
      </c>
      <c r="BJ33">
        <v>21595.27801936154</v>
      </c>
      <c r="BK33">
        <v>1789612.7793552417</v>
      </c>
    </row>
    <row r="34" spans="1:63">
      <c r="A34" s="150" t="s">
        <v>212</v>
      </c>
      <c r="B34" s="31" t="s">
        <v>206</v>
      </c>
      <c r="C34">
        <v>6</v>
      </c>
      <c r="D34">
        <v>20</v>
      </c>
      <c r="E34">
        <v>10</v>
      </c>
      <c r="F34">
        <v>6</v>
      </c>
      <c r="G34">
        <v>500</v>
      </c>
      <c r="H34" t="s">
        <v>211</v>
      </c>
      <c r="I34" s="22">
        <v>71042.7215</v>
      </c>
      <c r="J34">
        <v>95349.104720000003</v>
      </c>
      <c r="K34">
        <v>142323.91250000001</v>
      </c>
      <c r="L34">
        <v>167406.08970000001</v>
      </c>
      <c r="M34">
        <v>59674.338929999998</v>
      </c>
      <c r="N34">
        <v>55964.74899</v>
      </c>
      <c r="O34">
        <v>57067.043440000001</v>
      </c>
      <c r="P34">
        <v>2524.7790639999998</v>
      </c>
      <c r="Q34">
        <v>2193.1174820000001</v>
      </c>
      <c r="R34">
        <v>1544.1446659999999</v>
      </c>
      <c r="S34" s="87">
        <v>28620.250749999999</v>
      </c>
      <c r="T34" s="87">
        <v>4778.7815049999999</v>
      </c>
      <c r="U34" s="88">
        <v>96.172187500000007</v>
      </c>
      <c r="V34" s="87">
        <v>161862.09024399999</v>
      </c>
      <c r="W34" s="87">
        <v>158285.75269699999</v>
      </c>
      <c r="X34" s="87">
        <v>201031.27279349999</v>
      </c>
      <c r="Y34" s="89">
        <v>159337.31117999999</v>
      </c>
      <c r="Z34" s="87">
        <v>156092.63521499999</v>
      </c>
      <c r="AA34" s="88">
        <v>199487.12812750001</v>
      </c>
      <c r="AB34">
        <v>133241.839493999</v>
      </c>
      <c r="AC34">
        <v>153506.971192</v>
      </c>
      <c r="AD34">
        <v>200935.10060599999</v>
      </c>
      <c r="AE34" s="22">
        <v>130717.06043</v>
      </c>
      <c r="AF34">
        <v>151313.85371</v>
      </c>
      <c r="AG34" s="23">
        <v>199390.95594000001</v>
      </c>
      <c r="AH34" s="87">
        <v>99662.972249999904</v>
      </c>
      <c r="AI34" s="87">
        <v>100127.88622499999</v>
      </c>
      <c r="AJ34" s="87">
        <v>167502.2618875</v>
      </c>
      <c r="AK34" s="22">
        <v>71042.7215</v>
      </c>
      <c r="AL34">
        <v>95349.104720000003</v>
      </c>
      <c r="AM34" s="23">
        <v>167406.08970000001</v>
      </c>
      <c r="AP34" s="152">
        <f t="shared" si="0"/>
        <v>202158.57042942033</v>
      </c>
      <c r="AQ34" s="153">
        <f t="shared" si="1"/>
        <v>198984.81854942028</v>
      </c>
      <c r="AR34" s="153">
        <f t="shared" si="2"/>
        <v>101633.86231553848</v>
      </c>
      <c r="AS34" s="153">
        <f t="shared" si="3"/>
        <v>98460.110435539478</v>
      </c>
      <c r="AT34" s="153">
        <f t="shared" si="4"/>
        <v>115330.59686942022</v>
      </c>
      <c r="AU34" s="167">
        <f t="shared" si="5"/>
        <v>14805.888755539463</v>
      </c>
      <c r="AW34">
        <v>37223.194538117721</v>
      </c>
      <c r="AX34">
        <v>124077.31512705908</v>
      </c>
      <c r="AY34">
        <v>148892.77815247088</v>
      </c>
      <c r="AZ34">
        <v>9685.6888919074845</v>
      </c>
      <c r="BA34">
        <v>6356.6993786140001</v>
      </c>
      <c r="BB34">
        <v>222.23603498200004</v>
      </c>
      <c r="BC34">
        <v>15820.152235539486</v>
      </c>
      <c r="BE34">
        <v>295999.51605467655</v>
      </c>
      <c r="BF34">
        <v>986665.05351558852</v>
      </c>
      <c r="BG34">
        <v>1183998.0642187062</v>
      </c>
      <c r="BH34">
        <v>77020.77320969633</v>
      </c>
      <c r="BI34">
        <v>6242.6749197019999</v>
      </c>
      <c r="BJ34">
        <v>221.44784747800003</v>
      </c>
      <c r="BK34">
        <v>83042.000281920322</v>
      </c>
    </row>
    <row r="35" spans="1:63">
      <c r="A35" s="151"/>
      <c r="B35" s="31" t="s">
        <v>206</v>
      </c>
      <c r="C35">
        <v>6</v>
      </c>
      <c r="D35">
        <v>20</v>
      </c>
      <c r="E35">
        <v>10</v>
      </c>
      <c r="F35">
        <v>6</v>
      </c>
      <c r="G35">
        <v>550</v>
      </c>
      <c r="H35" t="s">
        <v>211</v>
      </c>
      <c r="I35" s="22">
        <v>71054.352209999997</v>
      </c>
      <c r="J35">
        <v>95516.74927</v>
      </c>
      <c r="K35">
        <v>138745.15169999999</v>
      </c>
      <c r="L35">
        <v>164651.1372</v>
      </c>
      <c r="M35">
        <v>60964.112300000001</v>
      </c>
      <c r="N35">
        <v>57697.721539999999</v>
      </c>
      <c r="O35">
        <v>58942.12386</v>
      </c>
      <c r="P35">
        <v>2584.6026200000001</v>
      </c>
      <c r="Q35">
        <v>2261.4042340000001</v>
      </c>
      <c r="R35">
        <v>1594.9541280000001</v>
      </c>
      <c r="S35" s="87">
        <v>64480.51771</v>
      </c>
      <c r="T35" s="87">
        <v>11282.97208</v>
      </c>
      <c r="U35" s="88">
        <v>403.93986869999998</v>
      </c>
      <c r="V35" s="87">
        <v>199083.58483999901</v>
      </c>
      <c r="W35" s="87">
        <v>166758.84712399999</v>
      </c>
      <c r="X35" s="87">
        <v>199686.16955669899</v>
      </c>
      <c r="Y35" s="89">
        <v>196498.98222000001</v>
      </c>
      <c r="Z35" s="87">
        <v>164497.44289000001</v>
      </c>
      <c r="AA35" s="88">
        <v>198091.21542869901</v>
      </c>
      <c r="AB35">
        <v>134603.06712999899</v>
      </c>
      <c r="AC35">
        <v>155475.87504399999</v>
      </c>
      <c r="AD35">
        <v>199282.22968799999</v>
      </c>
      <c r="AE35" s="22">
        <v>132018.46450999999</v>
      </c>
      <c r="AF35">
        <v>153214.47081</v>
      </c>
      <c r="AG35" s="23">
        <v>197687.27555999899</v>
      </c>
      <c r="AH35" s="87">
        <v>135534.86992</v>
      </c>
      <c r="AI35" s="87">
        <v>106799.72135000001</v>
      </c>
      <c r="AJ35" s="87">
        <v>165055.07706869999</v>
      </c>
      <c r="AK35" s="22">
        <v>71054.352209999997</v>
      </c>
      <c r="AL35">
        <v>95516.74927</v>
      </c>
      <c r="AM35" s="23">
        <v>164651.1372</v>
      </c>
      <c r="AP35" s="154">
        <f t="shared" si="0"/>
        <v>363166.20426293323</v>
      </c>
      <c r="AQ35" s="155">
        <f t="shared" si="1"/>
        <v>359915.15153693419</v>
      </c>
      <c r="AR35" s="155">
        <f t="shared" si="2"/>
        <v>136419.77756819266</v>
      </c>
      <c r="AS35" s="155">
        <f t="shared" si="3"/>
        <v>133168.72484219467</v>
      </c>
      <c r="AT35" s="155">
        <f t="shared" si="4"/>
        <v>274289.45605693327</v>
      </c>
      <c r="AU35" s="156">
        <f t="shared" si="5"/>
        <v>47543.029362193687</v>
      </c>
      <c r="AW35">
        <v>83930.172160111892</v>
      </c>
      <c r="AX35">
        <v>279767.24053370632</v>
      </c>
      <c r="AY35">
        <v>335720.68864044757</v>
      </c>
      <c r="AZ35">
        <v>21839.112582199825</v>
      </c>
      <c r="BA35">
        <v>24645.584724968463</v>
      </c>
      <c r="BB35">
        <v>861.63222497461538</v>
      </c>
      <c r="BC35">
        <v>45623.065082193672</v>
      </c>
      <c r="BE35">
        <v>667414.24668262934</v>
      </c>
      <c r="BF35">
        <v>2224714.1556087644</v>
      </c>
      <c r="BG35">
        <v>2669656.9867305174</v>
      </c>
      <c r="BH35">
        <v>173665.01815890707</v>
      </c>
      <c r="BI35">
        <v>24203.500036759233</v>
      </c>
      <c r="BJ35">
        <v>858.57634003307703</v>
      </c>
      <c r="BK35">
        <v>197009.94185563322</v>
      </c>
    </row>
    <row r="36" spans="1:63">
      <c r="A36" s="151"/>
      <c r="B36" s="31" t="s">
        <v>206</v>
      </c>
      <c r="C36">
        <v>6</v>
      </c>
      <c r="D36">
        <v>20</v>
      </c>
      <c r="E36">
        <v>10</v>
      </c>
      <c r="F36">
        <v>6</v>
      </c>
      <c r="G36">
        <v>600</v>
      </c>
      <c r="H36" t="s">
        <v>211</v>
      </c>
      <c r="I36" s="22">
        <v>71062.317410000003</v>
      </c>
      <c r="J36">
        <v>99327.948629999999</v>
      </c>
      <c r="K36">
        <v>136322.0784</v>
      </c>
      <c r="L36">
        <v>162552.72930000001</v>
      </c>
      <c r="M36">
        <v>61470.964440000003</v>
      </c>
      <c r="N36">
        <v>58375.387479999998</v>
      </c>
      <c r="O36">
        <v>59685.715880000003</v>
      </c>
      <c r="P36">
        <v>2607.5359490000001</v>
      </c>
      <c r="Q36">
        <v>2287.2999249999998</v>
      </c>
      <c r="R36">
        <v>1615.5515130000001</v>
      </c>
      <c r="S36" s="87">
        <v>90716.927840000004</v>
      </c>
      <c r="T36" s="87">
        <v>16321.16475</v>
      </c>
      <c r="U36" s="88">
        <v>714.63692200000003</v>
      </c>
      <c r="V36" s="87">
        <v>225857.745639</v>
      </c>
      <c r="W36" s="87">
        <v>176311.800785</v>
      </c>
      <c r="X36" s="87">
        <v>198337.98271499999</v>
      </c>
      <c r="Y36" s="89">
        <v>223250.20968999999</v>
      </c>
      <c r="Z36" s="87">
        <v>174024.50086</v>
      </c>
      <c r="AA36" s="88">
        <v>196722.43120200001</v>
      </c>
      <c r="AB36">
        <v>135140.81779900001</v>
      </c>
      <c r="AC36">
        <v>159990.636035</v>
      </c>
      <c r="AD36">
        <v>197623.34579299999</v>
      </c>
      <c r="AE36" s="22">
        <v>132533.28185</v>
      </c>
      <c r="AF36">
        <v>157703.33611</v>
      </c>
      <c r="AG36" s="23">
        <v>196007.79428</v>
      </c>
      <c r="AH36" s="87">
        <v>161779.24525000001</v>
      </c>
      <c r="AI36" s="87">
        <v>115649.11338</v>
      </c>
      <c r="AJ36" s="87">
        <v>163267.36622200001</v>
      </c>
      <c r="AK36" s="22">
        <v>71062.317410000003</v>
      </c>
      <c r="AL36">
        <v>99327.948629999999</v>
      </c>
      <c r="AM36" s="23">
        <v>162552.72930000001</v>
      </c>
      <c r="AP36" s="154">
        <f t="shared" si="0"/>
        <v>489449.4285806712</v>
      </c>
      <c r="AQ36" s="155">
        <f t="shared" si="1"/>
        <v>486170.14421967114</v>
      </c>
      <c r="AR36" s="155">
        <f t="shared" si="2"/>
        <v>170263.36964948333</v>
      </c>
      <c r="AS36" s="155">
        <f t="shared" si="3"/>
        <v>166984.08528848327</v>
      </c>
      <c r="AT36" s="155">
        <f t="shared" si="4"/>
        <v>399778.85727967124</v>
      </c>
      <c r="AU36" s="156">
        <f t="shared" si="5"/>
        <v>80592.79834848328</v>
      </c>
      <c r="AW36">
        <v>118100.41715657712</v>
      </c>
      <c r="AX36">
        <v>393668.05718859041</v>
      </c>
      <c r="AY36">
        <v>472401.6686263085</v>
      </c>
      <c r="AZ36">
        <v>30730.406478458644</v>
      </c>
      <c r="BA36">
        <v>43547.308953876156</v>
      </c>
      <c r="BB36">
        <v>1522.4538238515386</v>
      </c>
      <c r="BC36">
        <v>72755.26160848327</v>
      </c>
      <c r="BE36">
        <v>939136.65277719498</v>
      </c>
      <c r="BF36">
        <v>3130455.5092573166</v>
      </c>
      <c r="BG36">
        <v>3756546.6111087799</v>
      </c>
      <c r="BH36">
        <v>244368.74799857583</v>
      </c>
      <c r="BI36">
        <v>42766.171126713081</v>
      </c>
      <c r="BJ36">
        <v>1517.0542536176924</v>
      </c>
      <c r="BK36">
        <v>285617.86487167119</v>
      </c>
    </row>
    <row r="37" spans="1:63">
      <c r="A37" s="151"/>
      <c r="B37" s="31" t="s">
        <v>206</v>
      </c>
      <c r="C37">
        <v>6</v>
      </c>
      <c r="D37">
        <v>20</v>
      </c>
      <c r="E37">
        <v>10</v>
      </c>
      <c r="F37">
        <v>6</v>
      </c>
      <c r="G37">
        <v>650</v>
      </c>
      <c r="H37" t="s">
        <v>211</v>
      </c>
      <c r="I37" s="22">
        <v>71072.267989999993</v>
      </c>
      <c r="J37">
        <v>103567.2821</v>
      </c>
      <c r="K37">
        <v>134933.2696</v>
      </c>
      <c r="L37">
        <v>161154.90789999999</v>
      </c>
      <c r="M37">
        <v>61456.988510000003</v>
      </c>
      <c r="N37">
        <v>58356.442419999999</v>
      </c>
      <c r="O37">
        <v>59665.209289999999</v>
      </c>
      <c r="P37">
        <v>2606.8848379999999</v>
      </c>
      <c r="Q37">
        <v>2286.5521090000002</v>
      </c>
      <c r="R37">
        <v>1614.9965119999999</v>
      </c>
      <c r="S37" s="87">
        <v>113281.4774</v>
      </c>
      <c r="T37" s="87">
        <v>20822.861099999998</v>
      </c>
      <c r="U37" s="88">
        <v>1031.0406929999999</v>
      </c>
      <c r="V37" s="87">
        <v>248417.61873799999</v>
      </c>
      <c r="W37" s="87">
        <v>185033.13772900001</v>
      </c>
      <c r="X37" s="87">
        <v>197244.516095</v>
      </c>
      <c r="Y37" s="89">
        <v>245810.73389999999</v>
      </c>
      <c r="Z37" s="87">
        <v>182746.58562</v>
      </c>
      <c r="AA37" s="88">
        <v>195629.51958299999</v>
      </c>
      <c r="AB37">
        <v>135136.14133799999</v>
      </c>
      <c r="AC37">
        <v>164210.276629</v>
      </c>
      <c r="AD37">
        <v>196213.47540200001</v>
      </c>
      <c r="AE37" s="22">
        <v>132529.25649999999</v>
      </c>
      <c r="AF37">
        <v>161923.72451999999</v>
      </c>
      <c r="AG37" s="23">
        <v>194598.47889</v>
      </c>
      <c r="AH37" s="87">
        <v>184353.74539</v>
      </c>
      <c r="AI37" s="87">
        <v>124390.143199999</v>
      </c>
      <c r="AJ37" s="87">
        <v>162185.94859299899</v>
      </c>
      <c r="AK37" s="22">
        <v>71072.267989999993</v>
      </c>
      <c r="AL37">
        <v>103567.2821</v>
      </c>
      <c r="AM37" s="23">
        <v>161154.90789999999</v>
      </c>
      <c r="AP37" s="154">
        <f t="shared" si="0"/>
        <v>601129.7598923581</v>
      </c>
      <c r="AQ37" s="155">
        <f t="shared" si="1"/>
        <v>597851.31945735822</v>
      </c>
      <c r="AR37" s="155">
        <f t="shared" si="2"/>
        <v>202375.32912602217</v>
      </c>
      <c r="AS37" s="155">
        <f t="shared" si="3"/>
        <v>199096.88869102218</v>
      </c>
      <c r="AT37" s="155">
        <f t="shared" si="4"/>
        <v>511481.4595173581</v>
      </c>
      <c r="AU37" s="156">
        <f t="shared" si="5"/>
        <v>112727.0287510222</v>
      </c>
      <c r="AW37">
        <v>147491.02593154664</v>
      </c>
      <c r="AX37">
        <v>491636.75310515543</v>
      </c>
      <c r="AY37">
        <v>589964.10372618656</v>
      </c>
      <c r="AZ37">
        <v>38378.011593237592</v>
      </c>
      <c r="BA37">
        <v>63069.336772396156</v>
      </c>
      <c r="BB37">
        <v>2204.9618046115388</v>
      </c>
      <c r="BC37">
        <v>99242.386561022213</v>
      </c>
      <c r="BE37">
        <v>1172851.3052107641</v>
      </c>
      <c r="BF37">
        <v>3909504.350702547</v>
      </c>
      <c r="BG37">
        <v>4691405.2208430562</v>
      </c>
      <c r="BH37">
        <v>305182.64215894276</v>
      </c>
      <c r="BI37">
        <v>61938.018997073079</v>
      </c>
      <c r="BJ37">
        <v>2197.1416356576924</v>
      </c>
      <c r="BK37">
        <v>364923.51952035812</v>
      </c>
    </row>
    <row r="38" spans="1:63">
      <c r="A38" s="151"/>
      <c r="B38" s="31" t="s">
        <v>206</v>
      </c>
      <c r="C38">
        <v>6</v>
      </c>
      <c r="D38">
        <v>20</v>
      </c>
      <c r="E38">
        <v>10</v>
      </c>
      <c r="F38">
        <v>6</v>
      </c>
      <c r="G38">
        <v>700</v>
      </c>
      <c r="H38" t="s">
        <v>211</v>
      </c>
      <c r="I38" s="22">
        <v>71080.618780000004</v>
      </c>
      <c r="J38">
        <v>108198.58590000001</v>
      </c>
      <c r="K38">
        <v>134142.62450000001</v>
      </c>
      <c r="L38">
        <v>160122.24840000001</v>
      </c>
      <c r="M38">
        <v>61081.092230000002</v>
      </c>
      <c r="N38">
        <v>57847.622040000002</v>
      </c>
      <c r="O38">
        <v>59114.524010000001</v>
      </c>
      <c r="P38">
        <v>2589.3818500000002</v>
      </c>
      <c r="Q38">
        <v>2266.4690730000002</v>
      </c>
      <c r="R38">
        <v>1600.0906689999999</v>
      </c>
      <c r="S38" s="87">
        <v>133771.39730000001</v>
      </c>
      <c r="T38" s="87">
        <v>25035.942159999999</v>
      </c>
      <c r="U38" s="88">
        <v>1353.411008</v>
      </c>
      <c r="V38" s="87">
        <v>268522.49015999999</v>
      </c>
      <c r="W38" s="87">
        <v>193348.61917300001</v>
      </c>
      <c r="X38" s="87">
        <v>196210.65018699999</v>
      </c>
      <c r="Y38" s="89">
        <v>265933.10830999998</v>
      </c>
      <c r="Z38" s="87">
        <v>191082.1501</v>
      </c>
      <c r="AA38" s="88">
        <v>194610.55951799999</v>
      </c>
      <c r="AB38">
        <v>134751.09286</v>
      </c>
      <c r="AC38">
        <v>168312.67701300001</v>
      </c>
      <c r="AD38">
        <v>194857.239179</v>
      </c>
      <c r="AE38" s="22">
        <v>132161.71101</v>
      </c>
      <c r="AF38">
        <v>166046.20793999999</v>
      </c>
      <c r="AG38" s="23">
        <v>193257.14851</v>
      </c>
      <c r="AH38" s="87">
        <v>204852.01608</v>
      </c>
      <c r="AI38" s="87">
        <v>133234.52806000001</v>
      </c>
      <c r="AJ38" s="87">
        <v>161475.65940800001</v>
      </c>
      <c r="AK38" s="22">
        <v>71080.618780000004</v>
      </c>
      <c r="AL38">
        <v>108198.58590000001</v>
      </c>
      <c r="AM38" s="23">
        <v>160122.24840000001</v>
      </c>
      <c r="AP38" s="154">
        <f t="shared" si="0"/>
        <v>704898.27728425828</v>
      </c>
      <c r="AQ38" s="155">
        <f t="shared" si="1"/>
        <v>701642.5170302582</v>
      </c>
      <c r="AR38" s="155">
        <f t="shared" si="2"/>
        <v>233838.35213606703</v>
      </c>
      <c r="AS38" s="155">
        <f t="shared" si="3"/>
        <v>230582.591882067</v>
      </c>
      <c r="AT38" s="155">
        <f t="shared" si="4"/>
        <v>615848.70287025813</v>
      </c>
      <c r="AU38" s="156">
        <f t="shared" si="5"/>
        <v>144788.77772206705</v>
      </c>
      <c r="AW38">
        <v>174182.5597497187</v>
      </c>
      <c r="AX38">
        <v>580608.53249906225</v>
      </c>
      <c r="AY38">
        <v>696730.23899887467</v>
      </c>
      <c r="AZ38">
        <v>45323.301910700888</v>
      </c>
      <c r="BA38">
        <v>83217.893335751534</v>
      </c>
      <c r="BB38">
        <v>2909.3738043853846</v>
      </c>
      <c r="BC38">
        <v>125631.82144206704</v>
      </c>
      <c r="BE38">
        <v>1385102.8647819182</v>
      </c>
      <c r="BF38">
        <v>4617009.5492730606</v>
      </c>
      <c r="BG38">
        <v>5540411.4591276729</v>
      </c>
      <c r="BH38">
        <v>360411.71635146433</v>
      </c>
      <c r="BI38">
        <v>81725.157138200768</v>
      </c>
      <c r="BJ38">
        <v>2899.0553514069229</v>
      </c>
      <c r="BK38">
        <v>439237.81813825818</v>
      </c>
    </row>
    <row r="39" spans="1:63">
      <c r="A39" s="151"/>
      <c r="B39" s="31" t="s">
        <v>206</v>
      </c>
      <c r="C39">
        <v>6</v>
      </c>
      <c r="D39">
        <v>20</v>
      </c>
      <c r="E39">
        <v>10</v>
      </c>
      <c r="F39">
        <v>6</v>
      </c>
      <c r="G39">
        <v>750</v>
      </c>
      <c r="H39" t="s">
        <v>211</v>
      </c>
      <c r="I39" s="22">
        <v>71089.421180000005</v>
      </c>
      <c r="J39">
        <v>113194.3263</v>
      </c>
      <c r="K39">
        <v>133818.6202</v>
      </c>
      <c r="L39">
        <v>159416.40289999999</v>
      </c>
      <c r="M39">
        <v>60482.453099999999</v>
      </c>
      <c r="N39">
        <v>57051.139340000002</v>
      </c>
      <c r="O39">
        <v>58239.143239999998</v>
      </c>
      <c r="P39">
        <v>2562.441444</v>
      </c>
      <c r="Q39">
        <v>2236.1835940000001</v>
      </c>
      <c r="R39">
        <v>1575.762035</v>
      </c>
      <c r="S39" s="87">
        <v>152902.21739999999</v>
      </c>
      <c r="T39" s="87">
        <v>29060.191500000001</v>
      </c>
      <c r="U39" s="88">
        <v>1697.868289</v>
      </c>
      <c r="V39" s="87">
        <v>287036.53312399902</v>
      </c>
      <c r="W39" s="87">
        <v>201541.840734</v>
      </c>
      <c r="X39" s="87">
        <v>195331.39376400001</v>
      </c>
      <c r="Y39" s="89">
        <v>284474.09167999902</v>
      </c>
      <c r="Z39" s="87">
        <v>199305.65714</v>
      </c>
      <c r="AA39" s="88">
        <v>193755.63172899999</v>
      </c>
      <c r="AB39">
        <v>134134.31572399999</v>
      </c>
      <c r="AC39">
        <v>172481.64923400001</v>
      </c>
      <c r="AD39">
        <v>193633.525475</v>
      </c>
      <c r="AE39" s="22">
        <v>131571.87427999999</v>
      </c>
      <c r="AF39">
        <v>170245.46564000001</v>
      </c>
      <c r="AG39" s="23">
        <v>192057.76344000001</v>
      </c>
      <c r="AH39" s="87">
        <v>223991.63858</v>
      </c>
      <c r="AI39" s="87">
        <v>142254.5178</v>
      </c>
      <c r="AJ39" s="87">
        <v>161114.27118899999</v>
      </c>
      <c r="AK39" s="22">
        <v>71089.421180000005</v>
      </c>
      <c r="AL39">
        <v>113194.3263</v>
      </c>
      <c r="AM39" s="23">
        <v>159416.40289999999</v>
      </c>
      <c r="AP39" s="154">
        <f t="shared" si="0"/>
        <v>803743.11706496589</v>
      </c>
      <c r="AQ39" s="155">
        <f t="shared" si="1"/>
        <v>800520.25406196597</v>
      </c>
      <c r="AR39" s="155">
        <f t="shared" si="2"/>
        <v>265153.44638823578</v>
      </c>
      <c r="AS39" s="155">
        <f t="shared" si="3"/>
        <v>261930.58338523575</v>
      </c>
      <c r="AT39" s="155">
        <f t="shared" si="4"/>
        <v>715628.022161967</v>
      </c>
      <c r="AU39" s="156">
        <f t="shared" si="5"/>
        <v>177038.35148523579</v>
      </c>
      <c r="AW39">
        <v>199108.16567896539</v>
      </c>
      <c r="AX39">
        <v>663693.88559655123</v>
      </c>
      <c r="AY39">
        <v>796432.66271586146</v>
      </c>
      <c r="AZ39">
        <v>51809.087654472685</v>
      </c>
      <c r="BA39">
        <v>103997.77682266076</v>
      </c>
      <c r="BB39">
        <v>3635.8575718976927</v>
      </c>
      <c r="BC39">
        <v>152171.00690523576</v>
      </c>
      <c r="BE39">
        <v>1583311.7338479874</v>
      </c>
      <c r="BF39">
        <v>5277705.7794932909</v>
      </c>
      <c r="BG39">
        <v>6333246.9353919495</v>
      </c>
      <c r="BH39">
        <v>411986.80186501006</v>
      </c>
      <c r="BI39">
        <v>102132.29766060539</v>
      </c>
      <c r="BJ39">
        <v>3622.9625546484617</v>
      </c>
      <c r="BK39">
        <v>510496.136970967</v>
      </c>
    </row>
    <row r="40" spans="1:63">
      <c r="A40" s="151"/>
      <c r="B40" s="31" t="s">
        <v>206</v>
      </c>
      <c r="C40">
        <v>6</v>
      </c>
      <c r="D40">
        <v>20</v>
      </c>
      <c r="E40">
        <v>10</v>
      </c>
      <c r="F40">
        <v>6</v>
      </c>
      <c r="G40">
        <v>800</v>
      </c>
      <c r="H40" t="s">
        <v>211</v>
      </c>
      <c r="I40" s="22">
        <v>71098.529720000006</v>
      </c>
      <c r="J40">
        <v>118524.4433</v>
      </c>
      <c r="K40">
        <v>133798.07459999999</v>
      </c>
      <c r="L40">
        <v>158932.59020000001</v>
      </c>
      <c r="M40">
        <v>59757.205199999997</v>
      </c>
      <c r="N40">
        <v>56073.852890000002</v>
      </c>
      <c r="O40">
        <v>57187.208469999998</v>
      </c>
      <c r="P40">
        <v>2528.4730730000001</v>
      </c>
      <c r="Q40">
        <v>2197.2336500000001</v>
      </c>
      <c r="R40">
        <v>1547.5014289999999</v>
      </c>
      <c r="S40" s="87">
        <v>171074.0024</v>
      </c>
      <c r="T40" s="87">
        <v>32972.695330000002</v>
      </c>
      <c r="U40" s="88">
        <v>2045.2280310000001</v>
      </c>
      <c r="V40" s="87">
        <v>304458.21039299999</v>
      </c>
      <c r="W40" s="87">
        <v>209768.22516999999</v>
      </c>
      <c r="X40" s="87">
        <v>194578.01253000001</v>
      </c>
      <c r="Y40" s="89">
        <v>301929.73732000001</v>
      </c>
      <c r="Z40" s="87">
        <v>207570.99151999899</v>
      </c>
      <c r="AA40" s="88">
        <v>193030.51110100001</v>
      </c>
      <c r="AB40">
        <v>133384.20799299999</v>
      </c>
      <c r="AC40">
        <v>176795.52984</v>
      </c>
      <c r="AD40">
        <v>192532.784499</v>
      </c>
      <c r="AE40" s="22">
        <v>130855.73492</v>
      </c>
      <c r="AF40">
        <v>174598.29618999999</v>
      </c>
      <c r="AG40" s="23">
        <v>190985.28307</v>
      </c>
      <c r="AH40" s="87">
        <v>242172.53211999999</v>
      </c>
      <c r="AI40" s="87">
        <v>151497.13863</v>
      </c>
      <c r="AJ40" s="87">
        <v>160977.81823100001</v>
      </c>
      <c r="AK40" s="22">
        <v>71098.529720000006</v>
      </c>
      <c r="AL40">
        <v>118524.4433</v>
      </c>
      <c r="AM40" s="23">
        <v>158932.59020000001</v>
      </c>
      <c r="AP40" s="154">
        <f t="shared" si="0"/>
        <v>899414.02833270468</v>
      </c>
      <c r="AQ40" s="155">
        <f t="shared" si="1"/>
        <v>896235.82303870376</v>
      </c>
      <c r="AR40" s="155">
        <f t="shared" si="2"/>
        <v>296644.31992633699</v>
      </c>
      <c r="AS40" s="155">
        <f t="shared" si="3"/>
        <v>293466.11463233689</v>
      </c>
      <c r="AT40" s="155">
        <f t="shared" si="4"/>
        <v>812457.45781870466</v>
      </c>
      <c r="AU40" s="156">
        <f t="shared" si="5"/>
        <v>209687.74941233694</v>
      </c>
      <c r="AW40">
        <v>222781.82753941714</v>
      </c>
      <c r="AX40">
        <v>742606.0917980572</v>
      </c>
      <c r="AY40">
        <v>891127.31015766866</v>
      </c>
      <c r="AZ40">
        <v>57969.110364983084</v>
      </c>
      <c r="BA40">
        <v>125412.80272768847</v>
      </c>
      <c r="BB40">
        <v>4384.5465003346153</v>
      </c>
      <c r="BC40">
        <v>178997.36659233694</v>
      </c>
      <c r="BE40">
        <v>1771565.1210407491</v>
      </c>
      <c r="BF40">
        <v>5905217.0701358309</v>
      </c>
      <c r="BG40">
        <v>7086260.4841629975</v>
      </c>
      <c r="BH40">
        <v>460971.41384745861</v>
      </c>
      <c r="BI40">
        <v>123163.18761771922</v>
      </c>
      <c r="BJ40">
        <v>4368.9961654730769</v>
      </c>
      <c r="BK40">
        <v>579765.60529970471</v>
      </c>
    </row>
    <row r="41" spans="1:63">
      <c r="A41" s="151"/>
      <c r="B41" s="31" t="s">
        <v>206</v>
      </c>
      <c r="C41">
        <v>6</v>
      </c>
      <c r="D41">
        <v>20</v>
      </c>
      <c r="E41">
        <v>10</v>
      </c>
      <c r="F41">
        <v>6</v>
      </c>
      <c r="G41">
        <v>850</v>
      </c>
      <c r="H41" t="s">
        <v>211</v>
      </c>
      <c r="I41" s="22">
        <v>71107.526450000005</v>
      </c>
      <c r="J41">
        <v>124162.51949999999</v>
      </c>
      <c r="K41">
        <v>133954.74160000001</v>
      </c>
      <c r="L41">
        <v>158582.67679999999</v>
      </c>
      <c r="M41">
        <v>58957.942430000003</v>
      </c>
      <c r="N41">
        <v>55006.812740000001</v>
      </c>
      <c r="O41">
        <v>56034.570240000001</v>
      </c>
      <c r="P41">
        <v>2491.437484</v>
      </c>
      <c r="Q41">
        <v>2155.12527</v>
      </c>
      <c r="R41">
        <v>1516.306527</v>
      </c>
      <c r="S41" s="87">
        <v>188530.30720000001</v>
      </c>
      <c r="T41" s="87">
        <v>36811.137770000001</v>
      </c>
      <c r="U41" s="88">
        <v>2400.2659130000002</v>
      </c>
      <c r="V41" s="87">
        <v>321087.21356399998</v>
      </c>
      <c r="W41" s="87">
        <v>218135.59527999899</v>
      </c>
      <c r="X41" s="87">
        <v>193905.88428</v>
      </c>
      <c r="Y41" s="89">
        <v>318595.77607999998</v>
      </c>
      <c r="Z41" s="87">
        <v>215980.47000999999</v>
      </c>
      <c r="AA41" s="88">
        <v>192389.57775299999</v>
      </c>
      <c r="AB41">
        <v>132556.90636399999</v>
      </c>
      <c r="AC41">
        <v>181324.45750999899</v>
      </c>
      <c r="AD41">
        <v>191505.61836699999</v>
      </c>
      <c r="AE41" s="22">
        <v>130065.46888</v>
      </c>
      <c r="AF41">
        <v>179169.33223999999</v>
      </c>
      <c r="AG41" s="23">
        <v>189989.31184000001</v>
      </c>
      <c r="AH41" s="87">
        <v>259637.83364999999</v>
      </c>
      <c r="AI41" s="87">
        <v>160973.65727</v>
      </c>
      <c r="AJ41" s="87">
        <v>160982.942713</v>
      </c>
      <c r="AK41" s="22">
        <v>71107.526450000005</v>
      </c>
      <c r="AL41">
        <v>124162.51949999999</v>
      </c>
      <c r="AM41" s="23">
        <v>158582.67679999999</v>
      </c>
      <c r="AP41" s="154">
        <f t="shared" si="0"/>
        <v>993022.4521470886</v>
      </c>
      <c r="AQ41" s="155">
        <f t="shared" si="1"/>
        <v>989892.19592008973</v>
      </c>
      <c r="AR41" s="155">
        <f t="shared" si="2"/>
        <v>328571.62583576475</v>
      </c>
      <c r="AS41" s="155">
        <f t="shared" si="3"/>
        <v>325441.3696087657</v>
      </c>
      <c r="AT41" s="155">
        <f t="shared" si="4"/>
        <v>907334.07579008967</v>
      </c>
      <c r="AU41" s="156">
        <f t="shared" si="5"/>
        <v>242883.24947876576</v>
      </c>
      <c r="AW41">
        <v>245521.05914956023</v>
      </c>
      <c r="AX41">
        <v>818403.53049853409</v>
      </c>
      <c r="AY41">
        <v>982084.23659824091</v>
      </c>
      <c r="AZ41">
        <v>63885.988960433468</v>
      </c>
      <c r="BA41">
        <v>147465.41748770306</v>
      </c>
      <c r="BB41">
        <v>5155.5261193707693</v>
      </c>
      <c r="BC41">
        <v>206195.88032876575</v>
      </c>
      <c r="BE41">
        <v>1952387.901986243</v>
      </c>
      <c r="BF41">
        <v>6507959.6732874764</v>
      </c>
      <c r="BG41">
        <v>7809551.6079449719</v>
      </c>
      <c r="BH41">
        <v>508022.53943030199</v>
      </c>
      <c r="BI41">
        <v>144820.22956300154</v>
      </c>
      <c r="BJ41">
        <v>5137.2414102138455</v>
      </c>
      <c r="BK41">
        <v>647705.52758308966</v>
      </c>
    </row>
    <row r="42" spans="1:63">
      <c r="A42" s="151"/>
      <c r="B42" s="31" t="s">
        <v>206</v>
      </c>
      <c r="C42">
        <v>6</v>
      </c>
      <c r="D42">
        <v>20</v>
      </c>
      <c r="E42">
        <v>10</v>
      </c>
      <c r="F42">
        <v>6</v>
      </c>
      <c r="G42">
        <v>900</v>
      </c>
      <c r="H42" t="s">
        <v>211</v>
      </c>
      <c r="I42" s="22">
        <v>71117.381829999998</v>
      </c>
      <c r="J42">
        <v>130088.2159</v>
      </c>
      <c r="K42">
        <v>134255.24720000001</v>
      </c>
      <c r="L42">
        <v>158363.10509999999</v>
      </c>
      <c r="M42">
        <v>58131.760549999999</v>
      </c>
      <c r="N42">
        <v>53910.440770000001</v>
      </c>
      <c r="O42">
        <v>54851.246120000003</v>
      </c>
      <c r="P42">
        <v>2453.2319269999998</v>
      </c>
      <c r="Q42">
        <v>2111.861652</v>
      </c>
      <c r="R42">
        <v>1484.283492</v>
      </c>
      <c r="S42" s="87">
        <v>205426.5099</v>
      </c>
      <c r="T42" s="87">
        <v>40589.577839999998</v>
      </c>
      <c r="U42" s="88">
        <v>2767.8872999999999</v>
      </c>
      <c r="V42" s="87">
        <v>337128.88420700002</v>
      </c>
      <c r="W42" s="87">
        <v>226700.09616199901</v>
      </c>
      <c r="X42" s="87">
        <v>193358.664112</v>
      </c>
      <c r="Y42" s="89">
        <v>334675.65227999998</v>
      </c>
      <c r="Z42" s="87">
        <v>224588.23450999899</v>
      </c>
      <c r="AA42" s="88">
        <v>191874.38062000001</v>
      </c>
      <c r="AB42">
        <v>131702.37430699999</v>
      </c>
      <c r="AC42">
        <v>186110.51832199999</v>
      </c>
      <c r="AD42">
        <v>190590.776812</v>
      </c>
      <c r="AE42" s="22">
        <v>129249.14238</v>
      </c>
      <c r="AF42">
        <v>183998.65667</v>
      </c>
      <c r="AG42" s="23">
        <v>189106.49332000001</v>
      </c>
      <c r="AH42" s="87">
        <v>276543.89172999997</v>
      </c>
      <c r="AI42" s="87">
        <v>170677.79373999999</v>
      </c>
      <c r="AJ42" s="87">
        <v>161130.99239999999</v>
      </c>
      <c r="AK42" s="22">
        <v>71117.381829999998</v>
      </c>
      <c r="AL42">
        <v>130088.2159</v>
      </c>
      <c r="AM42" s="23">
        <v>158363.10509999999</v>
      </c>
      <c r="AP42" s="154">
        <f t="shared" si="0"/>
        <v>1085226.0415461506</v>
      </c>
      <c r="AQ42" s="155">
        <f t="shared" si="1"/>
        <v>1082145.2314591503</v>
      </c>
      <c r="AR42" s="155">
        <f t="shared" si="2"/>
        <v>361045.36459626968</v>
      </c>
      <c r="AS42" s="155">
        <f t="shared" si="3"/>
        <v>357964.55450926966</v>
      </c>
      <c r="AT42" s="155">
        <f t="shared" si="4"/>
        <v>1000846.4183591513</v>
      </c>
      <c r="AU42" s="156">
        <f t="shared" si="5"/>
        <v>276665.74140926963</v>
      </c>
      <c r="AW42">
        <v>267537.66793310462</v>
      </c>
      <c r="AX42">
        <v>891792.2264436821</v>
      </c>
      <c r="AY42">
        <v>1070150.6717324185</v>
      </c>
      <c r="AZ42">
        <v>69614.836948315802</v>
      </c>
      <c r="BA42">
        <v>170157.26575863847</v>
      </c>
      <c r="BB42">
        <v>5948.853927684615</v>
      </c>
      <c r="BC42">
        <v>233823.24877926966</v>
      </c>
      <c r="BE42">
        <v>2127464.3731478131</v>
      </c>
      <c r="BF42">
        <v>7091547.9104927098</v>
      </c>
      <c r="BG42">
        <v>8509857.4925912526</v>
      </c>
      <c r="BH42">
        <v>553578.44222170522</v>
      </c>
      <c r="BI42">
        <v>167105.03865106922</v>
      </c>
      <c r="BJ42">
        <v>5927.7555836230767</v>
      </c>
      <c r="BK42">
        <v>714755.72528915142</v>
      </c>
    </row>
    <row r="43" spans="1:63">
      <c r="A43" s="151"/>
      <c r="B43" s="31" t="s">
        <v>206</v>
      </c>
      <c r="C43">
        <v>6</v>
      </c>
      <c r="D43">
        <v>20</v>
      </c>
      <c r="E43">
        <v>10</v>
      </c>
      <c r="F43">
        <v>6</v>
      </c>
      <c r="G43">
        <v>950</v>
      </c>
      <c r="H43" t="s">
        <v>211</v>
      </c>
      <c r="I43" s="22">
        <v>71127.126550000001</v>
      </c>
      <c r="J43">
        <v>136282.4264</v>
      </c>
      <c r="K43">
        <v>134607.80970000001</v>
      </c>
      <c r="L43">
        <v>158194.89350000001</v>
      </c>
      <c r="M43">
        <v>57298.589249999997</v>
      </c>
      <c r="N43">
        <v>52811.672599999998</v>
      </c>
      <c r="O43">
        <v>53666.347500000003</v>
      </c>
      <c r="P43">
        <v>2414.7851879999998</v>
      </c>
      <c r="Q43">
        <v>2068.508362</v>
      </c>
      <c r="R43">
        <v>1452.2189040000001</v>
      </c>
      <c r="S43" s="87">
        <v>221884.93950000001</v>
      </c>
      <c r="T43" s="87">
        <v>44332.257369999999</v>
      </c>
      <c r="U43" s="88">
        <v>3147.4621360000001</v>
      </c>
      <c r="V43" s="87">
        <v>352725.44048799999</v>
      </c>
      <c r="W43" s="87">
        <v>235494.86473199999</v>
      </c>
      <c r="X43" s="87">
        <v>192873.83824000001</v>
      </c>
      <c r="Y43" s="89">
        <v>350310.65529999998</v>
      </c>
      <c r="Z43" s="87">
        <v>233426.35636999999</v>
      </c>
      <c r="AA43" s="88">
        <v>191421.619336</v>
      </c>
      <c r="AB43">
        <v>130840.500988</v>
      </c>
      <c r="AC43">
        <v>191162.60736199899</v>
      </c>
      <c r="AD43">
        <v>189726.376104</v>
      </c>
      <c r="AE43" s="22">
        <v>128425.71580000001</v>
      </c>
      <c r="AF43">
        <v>189094.09899999999</v>
      </c>
      <c r="AG43" s="23">
        <v>188274.15719999999</v>
      </c>
      <c r="AH43" s="87">
        <v>293012.06605000002</v>
      </c>
      <c r="AI43" s="87">
        <v>180614.68377</v>
      </c>
      <c r="AJ43" s="87">
        <v>161342.35563599999</v>
      </c>
      <c r="AK43" s="22">
        <v>71127.126550000001</v>
      </c>
      <c r="AL43">
        <v>136282.4264</v>
      </c>
      <c r="AM43" s="23">
        <v>158194.89350000001</v>
      </c>
      <c r="AP43" s="154">
        <f t="shared" si="0"/>
        <v>1176570.7382084767</v>
      </c>
      <c r="AQ43" s="155">
        <f t="shared" si="1"/>
        <v>1173539.6635624766</v>
      </c>
      <c r="AR43" s="155">
        <f t="shared" si="2"/>
        <v>394195.39189517545</v>
      </c>
      <c r="AS43" s="155">
        <f t="shared" si="3"/>
        <v>391164.31724917644</v>
      </c>
      <c r="AT43" s="155">
        <f t="shared" si="4"/>
        <v>1093508.6654124768</v>
      </c>
      <c r="AU43" s="156">
        <f t="shared" si="5"/>
        <v>311133.31909917638</v>
      </c>
      <c r="AW43">
        <v>288980.30020829471</v>
      </c>
      <c r="AX43">
        <v>963267.66736098228</v>
      </c>
      <c r="AY43">
        <v>1155921.2008331788</v>
      </c>
      <c r="AZ43">
        <v>75194.332953914898</v>
      </c>
      <c r="BA43">
        <v>193488.87506321538</v>
      </c>
      <c r="BB43">
        <v>6764.5483679538456</v>
      </c>
      <c r="BC43">
        <v>261918.65964917641</v>
      </c>
      <c r="BE43">
        <v>2297976.5727360328</v>
      </c>
      <c r="BF43">
        <v>7659921.9091201099</v>
      </c>
      <c r="BG43">
        <v>9191906.290944133</v>
      </c>
      <c r="BH43">
        <v>597946.69534933823</v>
      </c>
      <c r="BI43">
        <v>190018.13294210768</v>
      </c>
      <c r="BJ43">
        <v>6740.5570629692311</v>
      </c>
      <c r="BK43">
        <v>781224.27122847678</v>
      </c>
    </row>
    <row r="44" spans="1:63">
      <c r="A44" s="151"/>
      <c r="B44" s="31" t="s">
        <v>206</v>
      </c>
      <c r="C44">
        <v>6</v>
      </c>
      <c r="D44">
        <v>20</v>
      </c>
      <c r="E44">
        <v>10</v>
      </c>
      <c r="F44">
        <v>6</v>
      </c>
      <c r="G44">
        <v>1000</v>
      </c>
      <c r="H44" t="s">
        <v>211</v>
      </c>
      <c r="I44" s="22">
        <v>71137.431809999995</v>
      </c>
      <c r="J44">
        <v>142731.35769999999</v>
      </c>
      <c r="K44">
        <v>135004.21729999999</v>
      </c>
      <c r="L44">
        <v>158082.47289999999</v>
      </c>
      <c r="M44">
        <v>56478.674789999997</v>
      </c>
      <c r="N44">
        <v>51737.184509999999</v>
      </c>
      <c r="O44">
        <v>52508.640509999997</v>
      </c>
      <c r="P44">
        <v>2377.03062</v>
      </c>
      <c r="Q44">
        <v>2026.1177299999999</v>
      </c>
      <c r="R44">
        <v>1420.891247</v>
      </c>
      <c r="S44" s="87">
        <v>237983.98370000001</v>
      </c>
      <c r="T44" s="87">
        <v>48051.161419999997</v>
      </c>
      <c r="U44" s="88">
        <v>3537.5703840000001</v>
      </c>
      <c r="V44" s="87">
        <v>367977.12092000002</v>
      </c>
      <c r="W44" s="87">
        <v>244545.82135999901</v>
      </c>
      <c r="X44" s="87">
        <v>192471.31944099901</v>
      </c>
      <c r="Y44" s="89">
        <v>365600.09029999998</v>
      </c>
      <c r="Z44" s="87">
        <v>242519.70362999901</v>
      </c>
      <c r="AA44" s="88">
        <v>191050.42819399899</v>
      </c>
      <c r="AB44">
        <v>129993.13722</v>
      </c>
      <c r="AC44">
        <v>196494.65993999899</v>
      </c>
      <c r="AD44">
        <v>188933.74905699899</v>
      </c>
      <c r="AE44" s="22">
        <v>127616.1066</v>
      </c>
      <c r="AF44">
        <v>194468.542209999</v>
      </c>
      <c r="AG44" s="23">
        <v>187512.85780999999</v>
      </c>
      <c r="AH44" s="87">
        <v>309121.41551000002</v>
      </c>
      <c r="AI44" s="87">
        <v>190782.51911999899</v>
      </c>
      <c r="AJ44" s="87">
        <v>161620.043283999</v>
      </c>
      <c r="AK44" s="22">
        <v>71137.431809999995</v>
      </c>
      <c r="AL44">
        <v>142731.35769999999</v>
      </c>
      <c r="AM44" s="23">
        <v>158082.47289999999</v>
      </c>
      <c r="AP44" s="154">
        <f t="shared" si="0"/>
        <v>1267388.0554878281</v>
      </c>
      <c r="AQ44" s="155">
        <f t="shared" si="1"/>
        <v>1264405.798384828</v>
      </c>
      <c r="AR44" s="155">
        <f t="shared" si="2"/>
        <v>428064.50874968112</v>
      </c>
      <c r="AS44" s="155">
        <f t="shared" si="3"/>
        <v>425082.25164668006</v>
      </c>
      <c r="AT44" s="155">
        <f t="shared" si="4"/>
        <v>1185620.3239948279</v>
      </c>
      <c r="AU44" s="156">
        <f t="shared" si="5"/>
        <v>346296.77725668106</v>
      </c>
      <c r="AW44">
        <v>309957.8143749967</v>
      </c>
      <c r="AX44">
        <v>1033192.7145833223</v>
      </c>
      <c r="AY44">
        <v>1239831.2574999868</v>
      </c>
      <c r="AZ44">
        <v>80652.802557758085</v>
      </c>
      <c r="BA44">
        <v>217460.26833073073</v>
      </c>
      <c r="BB44">
        <v>7602.6102418076916</v>
      </c>
      <c r="BC44">
        <v>290510.46064668108</v>
      </c>
      <c r="BE44">
        <v>2464790.1447150675</v>
      </c>
      <c r="BF44">
        <v>8215967.1490502246</v>
      </c>
      <c r="BG44">
        <v>9859160.5788602699</v>
      </c>
      <c r="BH44">
        <v>641352.54434175103</v>
      </c>
      <c r="BI44">
        <v>213559.53495411537</v>
      </c>
      <c r="BJ44">
        <v>7575.6466470384603</v>
      </c>
      <c r="BK44">
        <v>847336.43264882802</v>
      </c>
    </row>
    <row r="45" spans="1:63">
      <c r="A45" s="151"/>
      <c r="B45" s="31" t="s">
        <v>206</v>
      </c>
      <c r="C45">
        <v>6</v>
      </c>
      <c r="D45">
        <v>20</v>
      </c>
      <c r="E45">
        <v>10</v>
      </c>
      <c r="F45">
        <v>6</v>
      </c>
      <c r="G45">
        <v>1050</v>
      </c>
      <c r="H45" t="s">
        <v>211</v>
      </c>
      <c r="I45" s="22">
        <v>71148.768079999994</v>
      </c>
      <c r="J45">
        <v>149423.43580000001</v>
      </c>
      <c r="K45">
        <v>135436.35389999999</v>
      </c>
      <c r="L45">
        <v>158025.04829999999</v>
      </c>
      <c r="M45">
        <v>55684.179759999999</v>
      </c>
      <c r="N45">
        <v>50702.499020000003</v>
      </c>
      <c r="O45">
        <v>51394.777430000002</v>
      </c>
      <c r="P45">
        <v>2340.5235290000001</v>
      </c>
      <c r="Q45">
        <v>1985.302508</v>
      </c>
      <c r="R45">
        <v>1390.750704</v>
      </c>
      <c r="S45" s="87">
        <v>253788.9902</v>
      </c>
      <c r="T45" s="87">
        <v>51756.285279999996</v>
      </c>
      <c r="U45" s="88">
        <v>3938.2928489999999</v>
      </c>
      <c r="V45" s="87">
        <v>382962.46156899998</v>
      </c>
      <c r="W45" s="87">
        <v>253867.522608</v>
      </c>
      <c r="X45" s="87">
        <v>192160.174883</v>
      </c>
      <c r="Y45" s="89">
        <v>380621.93803999998</v>
      </c>
      <c r="Z45" s="87">
        <v>251882.22010000001</v>
      </c>
      <c r="AA45" s="88">
        <v>190769.42417899999</v>
      </c>
      <c r="AB45">
        <v>129173.471368999</v>
      </c>
      <c r="AC45">
        <v>202111.23732799999</v>
      </c>
      <c r="AD45">
        <v>188221.88203400001</v>
      </c>
      <c r="AE45" s="22">
        <v>126832.94783999999</v>
      </c>
      <c r="AF45">
        <v>200125.93481999999</v>
      </c>
      <c r="AG45" s="23">
        <v>186831.13133</v>
      </c>
      <c r="AH45" s="87">
        <v>324937.75828000001</v>
      </c>
      <c r="AI45" s="87">
        <v>201179.72107999999</v>
      </c>
      <c r="AJ45" s="87">
        <v>161963.341148999</v>
      </c>
      <c r="AK45" s="22">
        <v>71148.768079999994</v>
      </c>
      <c r="AL45">
        <v>149423.43580000001</v>
      </c>
      <c r="AM45" s="23">
        <v>158025.04829999999</v>
      </c>
      <c r="AP45" s="154">
        <f t="shared" si="0"/>
        <v>1357931.1881748233</v>
      </c>
      <c r="AQ45" s="155">
        <f t="shared" si="1"/>
        <v>1354996.1128418231</v>
      </c>
      <c r="AR45" s="155">
        <f t="shared" si="2"/>
        <v>462682.23327932548</v>
      </c>
      <c r="AS45" s="155">
        <f t="shared" si="3"/>
        <v>459747.15794632648</v>
      </c>
      <c r="AT45" s="155">
        <f t="shared" si="4"/>
        <v>1277415.5170918242</v>
      </c>
      <c r="AU45" s="156">
        <f t="shared" si="5"/>
        <v>382166.56219632644</v>
      </c>
      <c r="AW45">
        <v>330552.24871365051</v>
      </c>
      <c r="AX45">
        <v>1101840.8290455018</v>
      </c>
      <c r="AY45">
        <v>1322208.994854602</v>
      </c>
      <c r="AZ45">
        <v>86011.592591341905</v>
      </c>
      <c r="BA45">
        <v>242070.83212804614</v>
      </c>
      <c r="BB45">
        <v>8463.0181030615386</v>
      </c>
      <c r="BC45">
        <v>319619.40661632648</v>
      </c>
      <c r="BE45">
        <v>2628557.4589744303</v>
      </c>
      <c r="BF45">
        <v>8761858.1965814345</v>
      </c>
      <c r="BG45">
        <v>10514229.835897721</v>
      </c>
      <c r="BH45">
        <v>683965.7395890078</v>
      </c>
      <c r="BI45">
        <v>237728.64225752308</v>
      </c>
      <c r="BJ45">
        <v>8433.0029657076921</v>
      </c>
      <c r="BK45">
        <v>913261.37888082315</v>
      </c>
    </row>
    <row r="46" spans="1:63">
      <c r="A46" s="151"/>
      <c r="B46" s="31" t="s">
        <v>206</v>
      </c>
      <c r="C46">
        <v>6</v>
      </c>
      <c r="D46">
        <v>20</v>
      </c>
      <c r="E46">
        <v>10</v>
      </c>
      <c r="F46">
        <v>6</v>
      </c>
      <c r="G46">
        <v>1100</v>
      </c>
      <c r="H46" t="s">
        <v>211</v>
      </c>
      <c r="I46" s="22">
        <v>71160.834109999996</v>
      </c>
      <c r="J46">
        <v>156348.3499</v>
      </c>
      <c r="K46">
        <v>135867.64689999999</v>
      </c>
      <c r="L46">
        <v>157987.53779999999</v>
      </c>
      <c r="M46">
        <v>54918.044410000002</v>
      </c>
      <c r="N46">
        <v>49710.853170000002</v>
      </c>
      <c r="O46">
        <v>50328.144760000003</v>
      </c>
      <c r="P46">
        <v>2305.3921789999999</v>
      </c>
      <c r="Q46">
        <v>1946.1906879999999</v>
      </c>
      <c r="R46">
        <v>1361.888367</v>
      </c>
      <c r="S46" s="87">
        <v>269352.2524</v>
      </c>
      <c r="T46" s="87">
        <v>55458.053460000003</v>
      </c>
      <c r="U46" s="88">
        <v>4348.1592330000003</v>
      </c>
      <c r="V46" s="87">
        <v>397736.52309899998</v>
      </c>
      <c r="W46" s="87">
        <v>263463.44721800002</v>
      </c>
      <c r="X46" s="87">
        <v>191905.83926000001</v>
      </c>
      <c r="Y46" s="89">
        <v>395431.13092000003</v>
      </c>
      <c r="Z46" s="87">
        <v>261517.25652999899</v>
      </c>
      <c r="AA46" s="88">
        <v>190543.950893</v>
      </c>
      <c r="AB46">
        <v>128384.270699</v>
      </c>
      <c r="AC46">
        <v>208005.39375799999</v>
      </c>
      <c r="AD46">
        <v>187557.68002699999</v>
      </c>
      <c r="AE46" s="22">
        <v>126078.87852</v>
      </c>
      <c r="AF46">
        <v>206059.20306999999</v>
      </c>
      <c r="AG46" s="23">
        <v>186195.79165999999</v>
      </c>
      <c r="AH46" s="87">
        <v>340513.08650999999</v>
      </c>
      <c r="AI46" s="87">
        <v>211806.40336</v>
      </c>
      <c r="AJ46" s="87">
        <v>162335.697033</v>
      </c>
      <c r="AK46" s="22">
        <v>71160.834109999996</v>
      </c>
      <c r="AL46">
        <v>156348.3499</v>
      </c>
      <c r="AM46" s="23">
        <v>157987.53779999999</v>
      </c>
      <c r="AP46" s="154">
        <f t="shared" si="0"/>
        <v>1448423.3502264321</v>
      </c>
      <c r="AQ46" s="155">
        <f t="shared" si="1"/>
        <v>1445533.6557264309</v>
      </c>
      <c r="AR46" s="155">
        <f t="shared" si="2"/>
        <v>498092.91552193707</v>
      </c>
      <c r="AS46" s="155">
        <f t="shared" si="3"/>
        <v>495203.22102193703</v>
      </c>
      <c r="AT46" s="155">
        <f t="shared" si="4"/>
        <v>1369113.0120064318</v>
      </c>
      <c r="AU46" s="156">
        <f t="shared" si="5"/>
        <v>418782.57730193704</v>
      </c>
      <c r="AW46">
        <v>350826.98576438794</v>
      </c>
      <c r="AX46">
        <v>1169423.285881293</v>
      </c>
      <c r="AY46">
        <v>1403307.9430575515</v>
      </c>
      <c r="AZ46">
        <v>91287.195555444792</v>
      </c>
      <c r="BA46">
        <v>267319.46912452305</v>
      </c>
      <c r="BB46">
        <v>9345.7335880307692</v>
      </c>
      <c r="BC46">
        <v>349260.93109193706</v>
      </c>
      <c r="BE46">
        <v>2789782.534619364</v>
      </c>
      <c r="BF46">
        <v>9299275.1153978799</v>
      </c>
      <c r="BG46">
        <v>11159130.138477456</v>
      </c>
      <c r="BH46">
        <v>725917.42975552415</v>
      </c>
      <c r="BI46">
        <v>262524.37720526155</v>
      </c>
      <c r="BJ46">
        <v>9312.5877913538461</v>
      </c>
      <c r="BK46">
        <v>979129.21916943195</v>
      </c>
    </row>
    <row r="47" spans="1:63">
      <c r="A47" s="151"/>
      <c r="B47" s="31" t="s">
        <v>206</v>
      </c>
      <c r="C47">
        <v>6</v>
      </c>
      <c r="D47">
        <v>20</v>
      </c>
      <c r="E47">
        <v>10</v>
      </c>
      <c r="F47">
        <v>6</v>
      </c>
      <c r="G47">
        <v>1150</v>
      </c>
      <c r="H47" t="s">
        <v>211</v>
      </c>
      <c r="I47" s="22">
        <v>71174.308839999998</v>
      </c>
      <c r="J47">
        <v>163498.3928</v>
      </c>
      <c r="K47">
        <v>136302.36629999999</v>
      </c>
      <c r="L47">
        <v>157976.9626</v>
      </c>
      <c r="M47">
        <v>54185.363440000001</v>
      </c>
      <c r="N47">
        <v>48768.158719999999</v>
      </c>
      <c r="O47">
        <v>49315.003049999999</v>
      </c>
      <c r="P47">
        <v>2271.8616229999998</v>
      </c>
      <c r="Q47">
        <v>1909.0145319999999</v>
      </c>
      <c r="R47">
        <v>1334.4737580000001</v>
      </c>
      <c r="S47" s="87">
        <v>284701.87160000001</v>
      </c>
      <c r="T47" s="87">
        <v>59155.840519999998</v>
      </c>
      <c r="U47" s="88">
        <v>4770.2073950000004</v>
      </c>
      <c r="V47" s="87">
        <v>412333.40550300002</v>
      </c>
      <c r="W47" s="87">
        <v>273331.40657200001</v>
      </c>
      <c r="X47" s="87">
        <v>191722.05050300001</v>
      </c>
      <c r="Y47" s="89">
        <v>410061.54388000001</v>
      </c>
      <c r="Z47" s="87">
        <v>271422.39204000001</v>
      </c>
      <c r="AA47" s="88">
        <v>190387.576745</v>
      </c>
      <c r="AB47">
        <v>127631.533903</v>
      </c>
      <c r="AC47">
        <v>214175.56605200001</v>
      </c>
      <c r="AD47">
        <v>186951.843108</v>
      </c>
      <c r="AE47" s="22">
        <v>125359.67228</v>
      </c>
      <c r="AF47">
        <v>212266.55152000001</v>
      </c>
      <c r="AG47" s="23">
        <v>185617.36934999999</v>
      </c>
      <c r="AH47" s="87">
        <v>355876.18044000003</v>
      </c>
      <c r="AI47" s="87">
        <v>222654.23332</v>
      </c>
      <c r="AJ47" s="87">
        <v>162747.169995</v>
      </c>
      <c r="AK47" s="22">
        <v>71174.308839999998</v>
      </c>
      <c r="AL47">
        <v>163498.3928</v>
      </c>
      <c r="AM47" s="23">
        <v>157976.9626</v>
      </c>
      <c r="AP47" s="154">
        <f t="shared" si="0"/>
        <v>1538984.8931525981</v>
      </c>
      <c r="AQ47" s="155">
        <f t="shared" si="1"/>
        <v>1536138.4907555981</v>
      </c>
      <c r="AR47" s="155">
        <f t="shared" si="2"/>
        <v>534301.95253198128</v>
      </c>
      <c r="AS47" s="155">
        <f t="shared" si="3"/>
        <v>531455.55013498128</v>
      </c>
      <c r="AT47" s="155">
        <f t="shared" si="4"/>
        <v>1460825.375345598</v>
      </c>
      <c r="AU47" s="156">
        <f t="shared" si="5"/>
        <v>456142.43472498131</v>
      </c>
      <c r="AW47">
        <v>370832.04968072328</v>
      </c>
      <c r="AX47">
        <v>1236106.8322690774</v>
      </c>
      <c r="AY47">
        <v>1483328.1987228929</v>
      </c>
      <c r="AZ47">
        <v>96492.62802196588</v>
      </c>
      <c r="BA47">
        <v>293204.77527295385</v>
      </c>
      <c r="BB47">
        <v>10250.707609938461</v>
      </c>
      <c r="BC47">
        <v>379446.6956849813</v>
      </c>
      <c r="BE47">
        <v>2948863.1646231734</v>
      </c>
      <c r="BF47">
        <v>9829543.882077245</v>
      </c>
      <c r="BG47">
        <v>11795452.658492694</v>
      </c>
      <c r="BH47">
        <v>767311.12285641336</v>
      </c>
      <c r="BI47">
        <v>287945.3609354769</v>
      </c>
      <c r="BJ47">
        <v>10214.352211292307</v>
      </c>
      <c r="BK47">
        <v>1045042.1315805981</v>
      </c>
    </row>
    <row r="48" spans="1:63" ht="15.75" thickBot="1">
      <c r="A48" s="151"/>
      <c r="B48" s="31" t="s">
        <v>206</v>
      </c>
      <c r="C48">
        <v>6</v>
      </c>
      <c r="D48">
        <v>20</v>
      </c>
      <c r="E48">
        <v>10</v>
      </c>
      <c r="F48">
        <v>6</v>
      </c>
      <c r="G48">
        <v>1200</v>
      </c>
      <c r="H48" t="s">
        <v>211</v>
      </c>
      <c r="I48" s="22">
        <v>71189.467680000002</v>
      </c>
      <c r="J48">
        <v>170866.6336</v>
      </c>
      <c r="K48">
        <v>136721.29490000001</v>
      </c>
      <c r="L48">
        <v>157973.47330000001</v>
      </c>
      <c r="M48">
        <v>53485.72681</v>
      </c>
      <c r="N48">
        <v>47873.179109999997</v>
      </c>
      <c r="O48">
        <v>48353.911090000001</v>
      </c>
      <c r="P48">
        <v>2239.904837</v>
      </c>
      <c r="Q48">
        <v>1873.7251000000001</v>
      </c>
      <c r="R48">
        <v>1308.4675689999999</v>
      </c>
      <c r="S48" s="87">
        <v>299878.22529999999</v>
      </c>
      <c r="T48" s="87">
        <v>62860.193440000003</v>
      </c>
      <c r="U48" s="88">
        <v>5201.707813</v>
      </c>
      <c r="V48" s="87">
        <v>426793.32462699898</v>
      </c>
      <c r="W48" s="87">
        <v>283473.73125000001</v>
      </c>
      <c r="X48" s="87">
        <v>191585.381372</v>
      </c>
      <c r="Y48" s="89">
        <v>424553.41978999902</v>
      </c>
      <c r="Z48" s="87">
        <v>281600.00614999997</v>
      </c>
      <c r="AA48" s="88">
        <v>190276.913803</v>
      </c>
      <c r="AB48">
        <v>126915.099326999</v>
      </c>
      <c r="AC48">
        <v>220613.53781000001</v>
      </c>
      <c r="AD48">
        <v>186383.67355899999</v>
      </c>
      <c r="AE48" s="22">
        <v>124675.19448999999</v>
      </c>
      <c r="AF48">
        <v>218739.81271</v>
      </c>
      <c r="AG48" s="23">
        <v>185075.20598999999</v>
      </c>
      <c r="AH48" s="87">
        <v>371067.69297999999</v>
      </c>
      <c r="AI48" s="87">
        <v>233726.82704</v>
      </c>
      <c r="AJ48" s="87">
        <v>163175.181113</v>
      </c>
      <c r="AK48" s="22">
        <v>71189.467680000002</v>
      </c>
      <c r="AL48">
        <v>170866.6336</v>
      </c>
      <c r="AM48" s="23">
        <v>157973.47330000001</v>
      </c>
      <c r="AP48" s="157">
        <f t="shared" si="0"/>
        <v>1629763.0910451836</v>
      </c>
      <c r="AQ48" s="158">
        <f t="shared" si="1"/>
        <v>1626957.9286771836</v>
      </c>
      <c r="AR48" s="158">
        <f t="shared" si="2"/>
        <v>571330.41926341434</v>
      </c>
      <c r="AS48" s="158">
        <f t="shared" si="3"/>
        <v>568525.25689541525</v>
      </c>
      <c r="AT48" s="158">
        <f t="shared" si="4"/>
        <v>1552700.7554471844</v>
      </c>
      <c r="AU48" s="159">
        <f t="shared" si="5"/>
        <v>494268.0836654153</v>
      </c>
      <c r="AV48" s="160">
        <f>MIN(AP34:AU48)</f>
        <v>14805.888755539463</v>
      </c>
      <c r="AW48">
        <v>390607.52670555504</v>
      </c>
      <c r="AX48">
        <v>1302025.0890185167</v>
      </c>
      <c r="AY48">
        <v>1562430.1068222201</v>
      </c>
      <c r="AZ48">
        <v>101638.32066141527</v>
      </c>
      <c r="BA48">
        <v>319725.01449800003</v>
      </c>
      <c r="BB48">
        <v>11177.879474000001</v>
      </c>
      <c r="BC48">
        <v>410185.45568541531</v>
      </c>
      <c r="BE48">
        <v>3106118.1155142467</v>
      </c>
      <c r="BF48">
        <v>10353727.051714156</v>
      </c>
      <c r="BG48">
        <v>12424472.462056987</v>
      </c>
      <c r="BH48">
        <v>808229.76377218438</v>
      </c>
      <c r="BI48">
        <v>313989.88851399999</v>
      </c>
      <c r="BJ48">
        <v>11138.235746</v>
      </c>
      <c r="BK48">
        <v>1111081.4165401845</v>
      </c>
    </row>
    <row r="49" spans="1:63">
      <c r="B49" s="30" t="s">
        <v>207</v>
      </c>
      <c r="C49" s="20">
        <v>7</v>
      </c>
      <c r="D49" s="20">
        <v>26</v>
      </c>
      <c r="E49" s="20">
        <v>13</v>
      </c>
      <c r="F49" s="20">
        <v>8</v>
      </c>
      <c r="G49" s="20">
        <v>500</v>
      </c>
      <c r="H49" s="20" t="s">
        <v>210</v>
      </c>
      <c r="I49" s="19">
        <v>85156.638680000004</v>
      </c>
      <c r="J49" s="20">
        <v>791785.44680000003</v>
      </c>
      <c r="K49" s="20">
        <v>256383.5674</v>
      </c>
      <c r="L49" s="20">
        <v>288610.23609999998</v>
      </c>
      <c r="M49" s="20">
        <v>70449.124419999993</v>
      </c>
      <c r="N49" s="20">
        <v>442810.00469999999</v>
      </c>
      <c r="O49" s="20">
        <v>73322.211970000004</v>
      </c>
      <c r="P49" s="20">
        <v>3031.4538320000001</v>
      </c>
      <c r="Q49" s="20">
        <v>17125.714820000001</v>
      </c>
      <c r="R49" s="20">
        <v>1983.9840280000001</v>
      </c>
      <c r="S49" s="20">
        <v>32419.37975</v>
      </c>
      <c r="T49" s="20">
        <v>8037.8254299999999</v>
      </c>
      <c r="U49" s="21">
        <v>122.92193399999999</v>
      </c>
      <c r="V49" s="20">
        <v>191056.59668199901</v>
      </c>
      <c r="W49" s="20">
        <v>1259758.99175</v>
      </c>
      <c r="X49" s="20">
        <v>331812.68533199898</v>
      </c>
      <c r="Y49" s="19">
        <v>188025.14284999901</v>
      </c>
      <c r="Z49" s="20">
        <v>1242633.2769299999</v>
      </c>
      <c r="AA49" s="21">
        <v>329828.70130399999</v>
      </c>
      <c r="AB49" s="20">
        <v>158637.21693199899</v>
      </c>
      <c r="AC49" s="20">
        <v>1251721.1663200001</v>
      </c>
      <c r="AD49" s="20">
        <v>331689.76339799998</v>
      </c>
      <c r="AE49" s="19">
        <v>155605.76309999899</v>
      </c>
      <c r="AF49" s="20">
        <v>1234595.4515</v>
      </c>
      <c r="AG49" s="21">
        <v>329705.77937</v>
      </c>
      <c r="AH49" s="20">
        <v>117576.01843</v>
      </c>
      <c r="AI49" s="20">
        <v>799823.27223</v>
      </c>
      <c r="AJ49" s="20">
        <v>288733.15803399897</v>
      </c>
      <c r="AK49" s="19">
        <v>85156.638680000004</v>
      </c>
      <c r="AL49" s="20">
        <v>791785.44680000003</v>
      </c>
      <c r="AM49" s="21">
        <v>288610.23609999998</v>
      </c>
      <c r="AP49" s="152">
        <f t="shared" si="0"/>
        <v>1216225.2027533287</v>
      </c>
      <c r="AQ49" s="153">
        <f t="shared" si="1"/>
        <v>1198052.0181293273</v>
      </c>
      <c r="AR49" s="153">
        <f t="shared" si="2"/>
        <v>1097799.9062451536</v>
      </c>
      <c r="AS49" s="153">
        <f t="shared" si="3"/>
        <v>1079626.7216211536</v>
      </c>
      <c r="AT49" s="153">
        <f t="shared" si="4"/>
        <v>725888.43227932963</v>
      </c>
      <c r="AU49" s="167">
        <f t="shared" si="5"/>
        <v>607463.13577115454</v>
      </c>
      <c r="AW49">
        <v>43249.513705174875</v>
      </c>
      <c r="AX49">
        <v>144165.04568391625</v>
      </c>
      <c r="AY49">
        <v>172998.0548206995</v>
      </c>
      <c r="AZ49">
        <v>11253.771732182864</v>
      </c>
      <c r="BA49">
        <v>8162.8970184799218</v>
      </c>
      <c r="BB49">
        <v>285.38235950823076</v>
      </c>
      <c r="BC49">
        <v>19131.286391154554</v>
      </c>
      <c r="BE49">
        <v>343920.9150418936</v>
      </c>
      <c r="BF49">
        <v>1146403.0501396453</v>
      </c>
      <c r="BG49">
        <v>1375683.6601675744</v>
      </c>
      <c r="BH49">
        <v>89490.196310388259</v>
      </c>
      <c r="BI49">
        <v>8016.4735587174609</v>
      </c>
      <c r="BJ49">
        <v>284.37021577715382</v>
      </c>
      <c r="BK49">
        <v>97222.299653328577</v>
      </c>
    </row>
    <row r="50" spans="1:63">
      <c r="A50" s="80"/>
      <c r="B50" s="31" t="s">
        <v>207</v>
      </c>
      <c r="C50">
        <v>7</v>
      </c>
      <c r="D50">
        <v>26</v>
      </c>
      <c r="E50">
        <v>13</v>
      </c>
      <c r="F50">
        <v>8</v>
      </c>
      <c r="G50">
        <v>550</v>
      </c>
      <c r="H50" t="s">
        <v>210</v>
      </c>
      <c r="I50" s="22">
        <v>85170.806249999994</v>
      </c>
      <c r="J50">
        <v>793423.90179999999</v>
      </c>
      <c r="K50">
        <v>243325.78200000001</v>
      </c>
      <c r="L50">
        <v>276636.69540000003</v>
      </c>
      <c r="M50">
        <v>72012.908490000002</v>
      </c>
      <c r="N50">
        <v>457575.15370000002</v>
      </c>
      <c r="O50">
        <v>75790.017970000001</v>
      </c>
      <c r="P50">
        <v>3106.001354</v>
      </c>
      <c r="Q50">
        <v>17696.298419999999</v>
      </c>
      <c r="R50">
        <v>2050.8492099999999</v>
      </c>
      <c r="S50">
        <v>74915.678669999994</v>
      </c>
      <c r="T50">
        <v>23179.771110000001</v>
      </c>
      <c r="U50" s="23">
        <v>518.13199680000002</v>
      </c>
      <c r="V50">
        <v>235205.394764</v>
      </c>
      <c r="W50">
        <v>1291875.12503</v>
      </c>
      <c r="X50">
        <v>321684.78117680002</v>
      </c>
      <c r="Y50" s="22">
        <v>232099.39340999999</v>
      </c>
      <c r="Z50">
        <v>1274178.8266100001</v>
      </c>
      <c r="AA50" s="23">
        <v>319633.93196680001</v>
      </c>
      <c r="AB50">
        <v>160289.716094</v>
      </c>
      <c r="AC50">
        <v>1268695.3539199999</v>
      </c>
      <c r="AD50">
        <v>321166.64918000001</v>
      </c>
      <c r="AE50" s="22">
        <v>157183.71474</v>
      </c>
      <c r="AF50">
        <v>1250999.0555</v>
      </c>
      <c r="AG50" s="23">
        <v>319115.79996999999</v>
      </c>
      <c r="AH50">
        <v>160086.48491999999</v>
      </c>
      <c r="AI50">
        <v>816603.67290999996</v>
      </c>
      <c r="AJ50">
        <v>277154.82739679998</v>
      </c>
      <c r="AK50" s="22">
        <v>85170.806249999994</v>
      </c>
      <c r="AL50">
        <v>793423.90179999999</v>
      </c>
      <c r="AM50" s="23">
        <v>276636.69540000003</v>
      </c>
      <c r="AP50" s="154">
        <f t="shared" si="0"/>
        <v>1437158.3829473639</v>
      </c>
      <c r="AQ50" s="155">
        <f t="shared" si="1"/>
        <v>1418406.9323833641</v>
      </c>
      <c r="AR50" s="155">
        <f t="shared" si="2"/>
        <v>1163736.2619532361</v>
      </c>
      <c r="AS50" s="155">
        <f t="shared" si="3"/>
        <v>1144984.811389236</v>
      </c>
      <c r="AT50" s="155">
        <f t="shared" si="4"/>
        <v>931297.97476336372</v>
      </c>
      <c r="AU50" s="156">
        <f t="shared" si="5"/>
        <v>657875.85376923601</v>
      </c>
      <c r="AW50">
        <v>97519.612377079466</v>
      </c>
      <c r="AX50">
        <v>325065.37459026487</v>
      </c>
      <c r="AY50">
        <v>390078.44950831786</v>
      </c>
      <c r="AZ50">
        <v>25375.162934405289</v>
      </c>
      <c r="BA50">
        <v>31649.161884757697</v>
      </c>
      <c r="BB50">
        <v>1106.483699926923</v>
      </c>
      <c r="BC50">
        <v>55917.841119236058</v>
      </c>
      <c r="BE50">
        <v>775477.7210186976</v>
      </c>
      <c r="BF50">
        <v>2584925.7367289918</v>
      </c>
      <c r="BG50">
        <v>3101910.8840747904</v>
      </c>
      <c r="BH50">
        <v>201783.7545001946</v>
      </c>
      <c r="BI50">
        <v>31081.449249003846</v>
      </c>
      <c r="BJ50">
        <v>1102.5594190346155</v>
      </c>
      <c r="BK50">
        <v>231762.64433016384</v>
      </c>
    </row>
    <row r="51" spans="1:63">
      <c r="B51" s="31" t="s">
        <v>207</v>
      </c>
      <c r="C51">
        <v>7</v>
      </c>
      <c r="D51">
        <v>26</v>
      </c>
      <c r="E51">
        <v>13</v>
      </c>
      <c r="F51">
        <v>8</v>
      </c>
      <c r="G51">
        <v>600</v>
      </c>
      <c r="H51" t="s">
        <v>210</v>
      </c>
      <c r="I51" s="22">
        <v>85182.467220000006</v>
      </c>
      <c r="J51">
        <v>828678.33530000004</v>
      </c>
      <c r="K51">
        <v>233279.13399999999</v>
      </c>
      <c r="L51">
        <v>267018.6826</v>
      </c>
      <c r="M51">
        <v>72629.070819999994</v>
      </c>
      <c r="N51">
        <v>463366.84659999999</v>
      </c>
      <c r="O51">
        <v>76771.312999999995</v>
      </c>
      <c r="P51">
        <v>3134.7347880000002</v>
      </c>
      <c r="Q51">
        <v>17913.61464</v>
      </c>
      <c r="R51">
        <v>2077.9901650000002</v>
      </c>
      <c r="S51">
        <v>105399.295</v>
      </c>
      <c r="T51">
        <v>36789.4954</v>
      </c>
      <c r="U51" s="23">
        <v>906.45047199999999</v>
      </c>
      <c r="V51">
        <v>266345.567828</v>
      </c>
      <c r="W51">
        <v>1346748.2919399999</v>
      </c>
      <c r="X51">
        <v>313034.88763700001</v>
      </c>
      <c r="Y51" s="22">
        <v>263210.83304</v>
      </c>
      <c r="Z51">
        <v>1328834.6772999901</v>
      </c>
      <c r="AA51" s="23">
        <v>310956.89747199998</v>
      </c>
      <c r="AB51">
        <v>160946.27282799999</v>
      </c>
      <c r="AC51">
        <v>1309958.79654</v>
      </c>
      <c r="AD51">
        <v>312128.43716500001</v>
      </c>
      <c r="AE51" s="22">
        <v>157811.53804000001</v>
      </c>
      <c r="AF51">
        <v>1292045.1819</v>
      </c>
      <c r="AG51" s="23">
        <v>310050.44699999999</v>
      </c>
      <c r="AH51">
        <v>190581.76222</v>
      </c>
      <c r="AI51">
        <v>865467.83070000005</v>
      </c>
      <c r="AJ51">
        <v>267925.133072</v>
      </c>
      <c r="AK51" s="22">
        <v>85182.467220000006</v>
      </c>
      <c r="AL51">
        <v>828678.33530000004</v>
      </c>
      <c r="AM51" s="23">
        <v>267018.6826</v>
      </c>
      <c r="AP51" s="154">
        <f t="shared" si="0"/>
        <v>1636970.8758226705</v>
      </c>
      <c r="AQ51" s="155">
        <f t="shared" si="1"/>
        <v>1618000.5165596607</v>
      </c>
      <c r="AR51" s="155">
        <f t="shared" si="2"/>
        <v>1248451.7208702338</v>
      </c>
      <c r="AS51" s="155">
        <f t="shared" si="3"/>
        <v>1229481.361607234</v>
      </c>
      <c r="AT51" s="155">
        <f t="shared" si="4"/>
        <v>1125036.3635396706</v>
      </c>
      <c r="AU51" s="156">
        <f t="shared" si="5"/>
        <v>736517.20858723391</v>
      </c>
      <c r="AW51">
        <v>137224.54088260289</v>
      </c>
      <c r="AX51">
        <v>457415.13627534296</v>
      </c>
      <c r="AY51">
        <v>548898.16353041155</v>
      </c>
      <c r="AZ51">
        <v>35706.613250581613</v>
      </c>
      <c r="BA51">
        <v>55923.61628534308</v>
      </c>
      <c r="BB51">
        <v>1955.1408686907694</v>
      </c>
      <c r="BC51">
        <v>89675.088667233926</v>
      </c>
      <c r="BE51">
        <v>1091212.030458082</v>
      </c>
      <c r="BF51">
        <v>3637373.4348602733</v>
      </c>
      <c r="BG51">
        <v>4364848.1218323279</v>
      </c>
      <c r="BH51">
        <v>283939.63423264289</v>
      </c>
      <c r="BI51">
        <v>54920.476179521545</v>
      </c>
      <c r="BJ51">
        <v>1948.2067204938462</v>
      </c>
      <c r="BK51">
        <v>336911.90369167057</v>
      </c>
    </row>
    <row r="52" spans="1:63">
      <c r="A52" s="145" t="s">
        <v>163</v>
      </c>
      <c r="B52" s="103" t="s">
        <v>207</v>
      </c>
      <c r="C52" s="85">
        <v>7</v>
      </c>
      <c r="D52" s="85">
        <v>26</v>
      </c>
      <c r="E52" s="85">
        <v>13</v>
      </c>
      <c r="F52" s="85">
        <v>8</v>
      </c>
      <c r="G52" s="85">
        <v>650</v>
      </c>
      <c r="H52" s="85" t="s">
        <v>211</v>
      </c>
      <c r="I52" s="84">
        <v>85193.732680000001</v>
      </c>
      <c r="J52" s="85">
        <v>867847.46059999999</v>
      </c>
      <c r="K52" s="85">
        <v>225899.52110000001</v>
      </c>
      <c r="L52" s="85">
        <v>259626.07449999999</v>
      </c>
      <c r="M52" s="85">
        <v>72610.509030000001</v>
      </c>
      <c r="N52" s="85">
        <v>463189.8383</v>
      </c>
      <c r="O52" s="85">
        <v>76741.744529999996</v>
      </c>
      <c r="P52" s="85">
        <v>3133.8457149999999</v>
      </c>
      <c r="Q52" s="85">
        <v>17906.764230000001</v>
      </c>
      <c r="R52" s="85">
        <v>2077.189934</v>
      </c>
      <c r="S52" s="85">
        <v>131614.2029</v>
      </c>
      <c r="T52" s="85">
        <v>49969.761989999999</v>
      </c>
      <c r="U52" s="86">
        <v>1323.897984</v>
      </c>
      <c r="V52" s="85">
        <v>292552.29032500001</v>
      </c>
      <c r="W52" s="85">
        <v>1398913.8251199999</v>
      </c>
      <c r="X52" s="85">
        <v>306042.35354799998</v>
      </c>
      <c r="Y52" s="84">
        <v>289418.44461000001</v>
      </c>
      <c r="Z52" s="85">
        <v>1381007.0608900001</v>
      </c>
      <c r="AA52" s="86">
        <v>303965.16361400002</v>
      </c>
      <c r="AB52" s="85">
        <v>160938.08742500001</v>
      </c>
      <c r="AC52" s="85">
        <v>1348944.0631299999</v>
      </c>
      <c r="AD52" s="85">
        <v>304718.455564</v>
      </c>
      <c r="AE52" s="84">
        <v>157804.24171</v>
      </c>
      <c r="AF52" s="85">
        <v>1331037.2989000001</v>
      </c>
      <c r="AG52" s="86">
        <v>302641.26562999998</v>
      </c>
      <c r="AH52" s="85">
        <v>216807.93557999999</v>
      </c>
      <c r="AI52" s="85">
        <v>917817.22259000002</v>
      </c>
      <c r="AJ52" s="85">
        <v>260949.972484</v>
      </c>
      <c r="AK52" s="84">
        <v>85193.732680000001</v>
      </c>
      <c r="AL52" s="85">
        <v>867847.46059999999</v>
      </c>
      <c r="AM52" s="86">
        <v>259626.07449999999</v>
      </c>
      <c r="AP52" s="154">
        <f>V52+W52-X52+BC52</f>
        <v>1508180.8043407362</v>
      </c>
      <c r="AQ52" s="155">
        <f>Y52+Z52-AA52+BC52</f>
        <v>1489217.3843297362</v>
      </c>
      <c r="AR52" s="155">
        <f t="shared" si="2"/>
        <v>1327920.7374347362</v>
      </c>
      <c r="AS52" s="155">
        <f t="shared" si="3"/>
        <v>1308957.3174237362</v>
      </c>
      <c r="AT52" s="155">
        <f>AH52+AI52-AJ52+BC52</f>
        <v>996432.22812973615</v>
      </c>
      <c r="AU52" s="156">
        <f>AK52+AL52-AM52+BC52</f>
        <v>816172.16122373624</v>
      </c>
      <c r="AW52">
        <v>171376.54051578254</v>
      </c>
      <c r="AX52">
        <v>571255.13505260844</v>
      </c>
      <c r="AY52">
        <v>685506.16206313018</v>
      </c>
      <c r="AZ52">
        <v>44593.159598579274</v>
      </c>
      <c r="BA52">
        <v>80995.56190642924</v>
      </c>
      <c r="BB52">
        <v>2831.6790612723075</v>
      </c>
      <c r="BC52">
        <v>122757.04244373621</v>
      </c>
      <c r="BE52">
        <v>1362789.3490938793</v>
      </c>
      <c r="BF52">
        <v>4542631.1636462649</v>
      </c>
      <c r="BG52">
        <v>5451157.3963755183</v>
      </c>
      <c r="BH52">
        <v>354605.6114826916</v>
      </c>
      <c r="BI52">
        <v>79542.689185764611</v>
      </c>
      <c r="BJ52">
        <v>2821.6361622815384</v>
      </c>
      <c r="BK52">
        <v>431326.66450617468</v>
      </c>
    </row>
    <row r="53" spans="1:63">
      <c r="A53" s="145"/>
      <c r="B53" s="103" t="s">
        <v>207</v>
      </c>
      <c r="C53" s="85">
        <v>7</v>
      </c>
      <c r="D53" s="85">
        <v>26</v>
      </c>
      <c r="E53" s="85">
        <v>13</v>
      </c>
      <c r="F53" s="85">
        <v>8</v>
      </c>
      <c r="G53" s="85">
        <v>700</v>
      </c>
      <c r="H53" s="85" t="s">
        <v>211</v>
      </c>
      <c r="I53" s="84">
        <v>85203.221160000001</v>
      </c>
      <c r="J53" s="85">
        <v>910651.35400000005</v>
      </c>
      <c r="K53" s="85">
        <v>220465.3842</v>
      </c>
      <c r="L53" s="85">
        <v>253879.82889999999</v>
      </c>
      <c r="M53" s="85">
        <v>72163.996710000007</v>
      </c>
      <c r="N53" s="85">
        <v>458938.53149999998</v>
      </c>
      <c r="O53" s="85">
        <v>76031.5677</v>
      </c>
      <c r="P53" s="85">
        <v>3112.472272</v>
      </c>
      <c r="Q53" s="85">
        <v>17742.241099999999</v>
      </c>
      <c r="R53" s="85">
        <v>2057.9672390000001</v>
      </c>
      <c r="S53" s="85">
        <v>155424.13339999999</v>
      </c>
      <c r="T53" s="85">
        <v>63137.520069999999</v>
      </c>
      <c r="U53" s="86">
        <v>1738.4655049999999</v>
      </c>
      <c r="V53" s="85">
        <v>315903.82354200003</v>
      </c>
      <c r="W53" s="85">
        <v>1450469.6466699999</v>
      </c>
      <c r="X53" s="85">
        <v>300293.38464399998</v>
      </c>
      <c r="Y53" s="84">
        <v>312791.35126999998</v>
      </c>
      <c r="Z53" s="85">
        <v>1432727.4055699999</v>
      </c>
      <c r="AA53" s="86">
        <v>298235.41740499903</v>
      </c>
      <c r="AB53" s="85">
        <v>160479.69014200001</v>
      </c>
      <c r="AC53" s="85">
        <v>1387332.1266000001</v>
      </c>
      <c r="AD53" s="85">
        <v>298554.91913900001</v>
      </c>
      <c r="AE53" s="84">
        <v>157367.21786999999</v>
      </c>
      <c r="AF53" s="85">
        <v>1369589.8855000001</v>
      </c>
      <c r="AG53" s="86">
        <v>296496.95189999999</v>
      </c>
      <c r="AH53" s="85">
        <v>240627.35456000001</v>
      </c>
      <c r="AI53" s="85">
        <v>973788.87407000002</v>
      </c>
      <c r="AJ53" s="85">
        <v>255618.29440499999</v>
      </c>
      <c r="AK53" s="84">
        <v>85203.221160000001</v>
      </c>
      <c r="AL53" s="85">
        <v>910651.35400000005</v>
      </c>
      <c r="AM53" s="86">
        <v>253879.82889999999</v>
      </c>
      <c r="AP53" s="154">
        <f t="shared" ref="AP53:AP63" si="9">V53+W53-X53+BC53</f>
        <v>1621880.8285319931</v>
      </c>
      <c r="AQ53" s="155">
        <f t="shared" ref="AQ53:AQ63" si="10">Y53+Z53-AA53+BC53</f>
        <v>1603084.0823989939</v>
      </c>
      <c r="AR53" s="155">
        <f t="shared" si="2"/>
        <v>1405057.640566993</v>
      </c>
      <c r="AS53" s="155">
        <f t="shared" si="3"/>
        <v>1386260.8944339929</v>
      </c>
      <c r="AT53" s="155">
        <f t="shared" ref="AT53:AT63" si="11">AH53+AI53-AJ53+BC53</f>
        <v>1114598.677188993</v>
      </c>
      <c r="AU53" s="156">
        <f t="shared" ref="AU53:AU63" si="12">AK53+AL53-AM53+BC53</f>
        <v>897775.48922399292</v>
      </c>
      <c r="AW53">
        <v>202393.2532731512</v>
      </c>
      <c r="AX53">
        <v>674644.17757717078</v>
      </c>
      <c r="AY53">
        <v>809573.01309260493</v>
      </c>
      <c r="AZ53">
        <v>52663.886303937499</v>
      </c>
      <c r="BA53">
        <v>106873.24317028384</v>
      </c>
      <c r="BB53">
        <v>3736.3865102284612</v>
      </c>
      <c r="BC53">
        <v>155800.74296399287</v>
      </c>
      <c r="BE53">
        <v>1609434.8097994744</v>
      </c>
      <c r="BF53">
        <v>5364782.6993315816</v>
      </c>
      <c r="BG53">
        <v>6437739.2391978977</v>
      </c>
      <c r="BH53">
        <v>418784.17618243129</v>
      </c>
      <c r="BI53">
        <v>104956.18480416691</v>
      </c>
      <c r="BJ53">
        <v>3723.1349547023078</v>
      </c>
      <c r="BK53">
        <v>520017.2260318959</v>
      </c>
    </row>
    <row r="54" spans="1:63">
      <c r="A54" s="145"/>
      <c r="B54" s="103" t="s">
        <v>207</v>
      </c>
      <c r="C54" s="85">
        <v>7</v>
      </c>
      <c r="D54" s="85">
        <v>26</v>
      </c>
      <c r="E54" s="85">
        <v>13</v>
      </c>
      <c r="F54" s="85">
        <v>8</v>
      </c>
      <c r="G54" s="85">
        <v>750</v>
      </c>
      <c r="H54" s="85" t="s">
        <v>211</v>
      </c>
      <c r="I54" s="84">
        <v>85213.494070000001</v>
      </c>
      <c r="J54" s="85">
        <v>956832.66579999996</v>
      </c>
      <c r="K54" s="85">
        <v>216576.6692</v>
      </c>
      <c r="L54" s="85">
        <v>249500.10690000001</v>
      </c>
      <c r="M54" s="85">
        <v>71455.139089999997</v>
      </c>
      <c r="N54" s="85">
        <v>452313.7058</v>
      </c>
      <c r="O54" s="85">
        <v>74906.203829999999</v>
      </c>
      <c r="P54" s="85">
        <v>3079.6196359999999</v>
      </c>
      <c r="Q54" s="85">
        <v>17495.13507</v>
      </c>
      <c r="R54" s="85">
        <v>2026.718247</v>
      </c>
      <c r="S54" s="85">
        <v>177655.4283</v>
      </c>
      <c r="T54" s="85">
        <v>76284.999200000006</v>
      </c>
      <c r="U54" s="86">
        <v>2178.1988740000002</v>
      </c>
      <c r="V54" s="85">
        <v>337403.68109600001</v>
      </c>
      <c r="W54" s="85">
        <v>1502926.50587</v>
      </c>
      <c r="X54" s="85">
        <v>295687.79015100002</v>
      </c>
      <c r="Y54" s="84">
        <v>334324.06146</v>
      </c>
      <c r="Z54" s="85">
        <v>1485431.3707999999</v>
      </c>
      <c r="AA54" s="86">
        <v>293661.07190400001</v>
      </c>
      <c r="AB54" s="85">
        <v>159748.25279599999</v>
      </c>
      <c r="AC54" s="85">
        <v>1426641.50667</v>
      </c>
      <c r="AD54" s="85">
        <v>293509.59127700003</v>
      </c>
      <c r="AE54" s="84">
        <v>156668.63316</v>
      </c>
      <c r="AF54" s="85">
        <v>1409146.3716</v>
      </c>
      <c r="AG54" s="86">
        <v>291482.87303000002</v>
      </c>
      <c r="AH54" s="85">
        <v>262868.92236999999</v>
      </c>
      <c r="AI54" s="85">
        <v>1033117.66499999</v>
      </c>
      <c r="AJ54" s="85">
        <v>251678.30577400001</v>
      </c>
      <c r="AK54" s="84">
        <v>85213.494070000001</v>
      </c>
      <c r="AL54" s="85">
        <v>956832.66579999996</v>
      </c>
      <c r="AM54" s="86">
        <v>249500.10690000001</v>
      </c>
      <c r="AP54" s="154">
        <f t="shared" si="9"/>
        <v>1733736.5312126148</v>
      </c>
      <c r="AQ54" s="155">
        <f t="shared" si="10"/>
        <v>1715188.4947536145</v>
      </c>
      <c r="AR54" s="155">
        <f t="shared" si="2"/>
        <v>1481974.3025866146</v>
      </c>
      <c r="AS54" s="155">
        <f t="shared" si="3"/>
        <v>1463426.2661276148</v>
      </c>
      <c r="AT54" s="155">
        <f t="shared" si="11"/>
        <v>1233402.4159936048</v>
      </c>
      <c r="AU54" s="156">
        <f t="shared" si="12"/>
        <v>981640.18736761482</v>
      </c>
      <c r="AW54">
        <v>231358.70483588305</v>
      </c>
      <c r="AX54">
        <v>771195.6827862768</v>
      </c>
      <c r="AY54">
        <v>925434.8193435322</v>
      </c>
      <c r="AZ54">
        <v>60200.863071553278</v>
      </c>
      <c r="BA54">
        <v>133562.74735856539</v>
      </c>
      <c r="BB54">
        <v>4669.476032503846</v>
      </c>
      <c r="BC54">
        <v>189094.13439761483</v>
      </c>
      <c r="BE54">
        <v>1839768.6043934338</v>
      </c>
      <c r="BF54">
        <v>6132562.0146447802</v>
      </c>
      <c r="BG54">
        <v>7359074.417573736</v>
      </c>
      <c r="BH54">
        <v>478718.35172572214</v>
      </c>
      <c r="BI54">
        <v>131166.94112465769</v>
      </c>
      <c r="BJ54">
        <v>4652.915159919231</v>
      </c>
      <c r="BK54">
        <v>605232.37769046065</v>
      </c>
    </row>
    <row r="55" spans="1:63">
      <c r="A55" s="145"/>
      <c r="B55" s="103" t="s">
        <v>207</v>
      </c>
      <c r="C55" s="85">
        <v>7</v>
      </c>
      <c r="D55" s="85">
        <v>26</v>
      </c>
      <c r="E55" s="85">
        <v>13</v>
      </c>
      <c r="F55" s="85">
        <v>8</v>
      </c>
      <c r="G55" s="85">
        <v>800</v>
      </c>
      <c r="H55" s="85" t="s">
        <v>211</v>
      </c>
      <c r="I55" s="84">
        <v>85224.197310000003</v>
      </c>
      <c r="J55" s="85">
        <v>1006110.3419999999</v>
      </c>
      <c r="K55" s="85">
        <v>213805.6427</v>
      </c>
      <c r="L55" s="85">
        <v>246133.54010000001</v>
      </c>
      <c r="M55" s="85">
        <v>70596.433900000004</v>
      </c>
      <c r="N55" s="85">
        <v>444178.37579999998</v>
      </c>
      <c r="O55" s="85">
        <v>73553.922510000004</v>
      </c>
      <c r="P55" s="85">
        <v>3038.2970660000001</v>
      </c>
      <c r="Q55" s="85">
        <v>17177.099750000001</v>
      </c>
      <c r="R55" s="85">
        <v>1990.389189</v>
      </c>
      <c r="S55" s="85">
        <v>198776.36790000001</v>
      </c>
      <c r="T55" s="85">
        <v>89604.011039999998</v>
      </c>
      <c r="U55" s="86">
        <v>2623.565638</v>
      </c>
      <c r="V55" s="85">
        <v>357635.29617599997</v>
      </c>
      <c r="W55" s="85">
        <v>1557069.82859</v>
      </c>
      <c r="X55" s="85">
        <v>291973.52003700001</v>
      </c>
      <c r="Y55" s="84">
        <v>354596.99910999998</v>
      </c>
      <c r="Z55" s="85">
        <v>1539892.72884</v>
      </c>
      <c r="AA55" s="86">
        <v>289983.130848</v>
      </c>
      <c r="AB55" s="85">
        <v>158858.92827599999</v>
      </c>
      <c r="AC55" s="85">
        <v>1467465.81755</v>
      </c>
      <c r="AD55" s="85">
        <v>289349.95439899998</v>
      </c>
      <c r="AE55" s="84">
        <v>155820.63120999999</v>
      </c>
      <c r="AF55" s="85">
        <v>1450288.7178</v>
      </c>
      <c r="AG55" s="86">
        <v>287359.56520999997</v>
      </c>
      <c r="AH55" s="85">
        <v>284000.56520999997</v>
      </c>
      <c r="AI55" s="85">
        <v>1095714.35304</v>
      </c>
      <c r="AJ55" s="85">
        <v>248757.10573800001</v>
      </c>
      <c r="AK55" s="84">
        <v>85224.197310000003</v>
      </c>
      <c r="AL55" s="85">
        <v>1006110.3419999999</v>
      </c>
      <c r="AM55" s="86">
        <v>246133.54010000001</v>
      </c>
      <c r="AP55" s="154">
        <f t="shared" si="9"/>
        <v>1845528.8694627481</v>
      </c>
      <c r="AQ55" s="155">
        <f t="shared" si="10"/>
        <v>1827303.861835748</v>
      </c>
      <c r="AR55" s="155">
        <f t="shared" si="2"/>
        <v>1559772.0561607485</v>
      </c>
      <c r="AS55" s="155">
        <f t="shared" si="3"/>
        <v>1541547.0485337484</v>
      </c>
      <c r="AT55" s="155">
        <f t="shared" si="11"/>
        <v>1353755.0772457481</v>
      </c>
      <c r="AU55" s="156">
        <f t="shared" si="12"/>
        <v>1067998.2639437481</v>
      </c>
      <c r="AW55">
        <v>258869.98361542198</v>
      </c>
      <c r="AX55">
        <v>862899.94538474001</v>
      </c>
      <c r="AY55">
        <v>1035479.934461688</v>
      </c>
      <c r="AZ55">
        <v>67359.455733563562</v>
      </c>
      <c r="BA55">
        <v>161068.92625094613</v>
      </c>
      <c r="BB55">
        <v>5631.1172507615383</v>
      </c>
      <c r="BC55">
        <v>222797.26473374816</v>
      </c>
      <c r="BE55">
        <v>2058538.7907203969</v>
      </c>
      <c r="BF55">
        <v>6861795.9690679898</v>
      </c>
      <c r="BG55">
        <v>8234155.1628815876</v>
      </c>
      <c r="BH55">
        <v>535643.61001911596</v>
      </c>
      <c r="BI55">
        <v>158179.72289722308</v>
      </c>
      <c r="BJ55">
        <v>5611.1457990076924</v>
      </c>
      <c r="BK55">
        <v>688212.18711733131</v>
      </c>
    </row>
    <row r="56" spans="1:63">
      <c r="A56" s="145"/>
      <c r="B56" s="103" t="s">
        <v>207</v>
      </c>
      <c r="C56" s="85">
        <v>7</v>
      </c>
      <c r="D56" s="85">
        <v>26</v>
      </c>
      <c r="E56" s="85">
        <v>13</v>
      </c>
      <c r="F56" s="85">
        <v>8</v>
      </c>
      <c r="G56" s="85">
        <v>850</v>
      </c>
      <c r="H56" s="85" t="s">
        <v>211</v>
      </c>
      <c r="I56" s="84">
        <v>85234.909239999994</v>
      </c>
      <c r="J56" s="85">
        <v>1058241.2080000001</v>
      </c>
      <c r="K56" s="85">
        <v>211828.394</v>
      </c>
      <c r="L56" s="85">
        <v>243505.59820000001</v>
      </c>
      <c r="M56" s="85">
        <v>69650.922099999996</v>
      </c>
      <c r="N56" s="85">
        <v>435312.44130000001</v>
      </c>
      <c r="O56" s="85">
        <v>72073.380529999995</v>
      </c>
      <c r="P56" s="85">
        <v>2993.283273</v>
      </c>
      <c r="Q56" s="85">
        <v>16833.95189</v>
      </c>
      <c r="R56" s="85">
        <v>1950.319962</v>
      </c>
      <c r="S56" s="85">
        <v>219056.8462</v>
      </c>
      <c r="T56" s="85">
        <v>103070.3582</v>
      </c>
      <c r="U56" s="86">
        <v>3085.6039000000001</v>
      </c>
      <c r="V56" s="85">
        <v>376935.96081299998</v>
      </c>
      <c r="W56" s="85">
        <v>1613457.95939</v>
      </c>
      <c r="X56" s="85">
        <v>288937.69839199999</v>
      </c>
      <c r="Y56" s="84">
        <v>373942.67753999901</v>
      </c>
      <c r="Z56" s="85">
        <v>1596624.0075000001</v>
      </c>
      <c r="AA56" s="86">
        <v>286987.37842999998</v>
      </c>
      <c r="AB56" s="85">
        <v>157879.11461299899</v>
      </c>
      <c r="AC56" s="85">
        <v>1510387.6011900001</v>
      </c>
      <c r="AD56" s="85">
        <v>285852.094492</v>
      </c>
      <c r="AE56" s="84">
        <v>154885.83133999899</v>
      </c>
      <c r="AF56" s="85">
        <v>1493553.6492999999</v>
      </c>
      <c r="AG56" s="86">
        <v>283901.77453</v>
      </c>
      <c r="AH56" s="85">
        <v>304291.75543999998</v>
      </c>
      <c r="AI56" s="85">
        <v>1161311.5662</v>
      </c>
      <c r="AJ56" s="85">
        <v>246591.20209999999</v>
      </c>
      <c r="AK56" s="84">
        <v>85234.909239999994</v>
      </c>
      <c r="AL56" s="85">
        <v>1058241.2080000001</v>
      </c>
      <c r="AM56" s="86">
        <v>243505.59820000001</v>
      </c>
      <c r="AP56" s="154">
        <f t="shared" si="9"/>
        <v>1958465.4318308127</v>
      </c>
      <c r="AQ56" s="155">
        <f t="shared" si="10"/>
        <v>1940588.5166298118</v>
      </c>
      <c r="AR56" s="155">
        <f t="shared" si="2"/>
        <v>1639423.8313308118</v>
      </c>
      <c r="AS56" s="155">
        <f t="shared" si="3"/>
        <v>1621546.9161298117</v>
      </c>
      <c r="AT56" s="155">
        <f t="shared" si="11"/>
        <v>1476021.3295598128</v>
      </c>
      <c r="AU56" s="156">
        <f t="shared" si="12"/>
        <v>1156979.7290598128</v>
      </c>
      <c r="AW56">
        <v>285296.01413387863</v>
      </c>
      <c r="AX56">
        <v>950986.71377959545</v>
      </c>
      <c r="AY56">
        <v>1141184.0565355145</v>
      </c>
      <c r="AZ56">
        <v>74235.660568366715</v>
      </c>
      <c r="BA56">
        <v>189394.97118866153</v>
      </c>
      <c r="BB56">
        <v>6621.4217372153844</v>
      </c>
      <c r="BC56">
        <v>257009.21001981283</v>
      </c>
      <c r="BE56">
        <v>2268679.0632512569</v>
      </c>
      <c r="BF56">
        <v>7562263.5441708565</v>
      </c>
      <c r="BG56">
        <v>9074716.2530050278</v>
      </c>
      <c r="BH56">
        <v>590323.31520428741</v>
      </c>
      <c r="BI56">
        <v>185997.66421783075</v>
      </c>
      <c r="BJ56">
        <v>6597.9380484769226</v>
      </c>
      <c r="BK56">
        <v>769723.04137364123</v>
      </c>
    </row>
    <row r="57" spans="1:63">
      <c r="A57" s="145"/>
      <c r="B57" s="103" t="s">
        <v>207</v>
      </c>
      <c r="C57" s="85">
        <v>7</v>
      </c>
      <c r="D57" s="85">
        <v>26</v>
      </c>
      <c r="E57" s="85">
        <v>13</v>
      </c>
      <c r="F57" s="85">
        <v>8</v>
      </c>
      <c r="G57" s="85">
        <v>900</v>
      </c>
      <c r="H57" s="85" t="s">
        <v>211</v>
      </c>
      <c r="I57" s="84">
        <v>85246.068379999997</v>
      </c>
      <c r="J57" s="85">
        <v>1113029.129</v>
      </c>
      <c r="K57" s="85">
        <v>210445.39139999999</v>
      </c>
      <c r="L57" s="85">
        <v>241452.0998</v>
      </c>
      <c r="M57" s="85">
        <v>68670.001550000001</v>
      </c>
      <c r="N57" s="85">
        <v>426175.42950000003</v>
      </c>
      <c r="O57" s="85">
        <v>70547.809569999998</v>
      </c>
      <c r="P57" s="85">
        <v>2946.6899389999999</v>
      </c>
      <c r="Q57" s="85">
        <v>16480.28746</v>
      </c>
      <c r="R57" s="85">
        <v>1909.03487</v>
      </c>
      <c r="S57" s="85">
        <v>238693.1716</v>
      </c>
      <c r="T57" s="85">
        <v>116735.02280000001</v>
      </c>
      <c r="U57" s="86">
        <v>3561.0937130000002</v>
      </c>
      <c r="V57" s="85">
        <v>395555.931469</v>
      </c>
      <c r="W57" s="85">
        <v>1672419.86876</v>
      </c>
      <c r="X57" s="85">
        <v>286463.32955299999</v>
      </c>
      <c r="Y57" s="84">
        <v>392609.24153</v>
      </c>
      <c r="Z57" s="85">
        <v>1655939.5813</v>
      </c>
      <c r="AA57" s="86">
        <v>284554.29468300001</v>
      </c>
      <c r="AB57" s="85">
        <v>156862.759869</v>
      </c>
      <c r="AC57" s="85">
        <v>1555684.8459600001</v>
      </c>
      <c r="AD57" s="85">
        <v>282902.23583999998</v>
      </c>
      <c r="AE57" s="84">
        <v>153916.06993</v>
      </c>
      <c r="AF57" s="85">
        <v>1539204.5585</v>
      </c>
      <c r="AG57" s="86">
        <v>280993.20097000001</v>
      </c>
      <c r="AH57" s="85">
        <v>323939.23998000001</v>
      </c>
      <c r="AI57" s="85">
        <v>1229764.1517999901</v>
      </c>
      <c r="AJ57" s="85">
        <v>245013.19351300001</v>
      </c>
      <c r="AK57" s="84">
        <v>85246.068379999997</v>
      </c>
      <c r="AL57" s="85">
        <v>1113029.129</v>
      </c>
      <c r="AM57" s="86">
        <v>241452.0998</v>
      </c>
      <c r="AP57" s="154">
        <f t="shared" si="9"/>
        <v>2073308.335270101</v>
      </c>
      <c r="AQ57" s="155">
        <f t="shared" si="10"/>
        <v>2055790.3927411009</v>
      </c>
      <c r="AR57" s="155">
        <f t="shared" si="2"/>
        <v>1721441.234583101</v>
      </c>
      <c r="AS57" s="155">
        <f t="shared" si="3"/>
        <v>1703923.2920541009</v>
      </c>
      <c r="AT57" s="155">
        <f t="shared" si="11"/>
        <v>1600486.0628610912</v>
      </c>
      <c r="AU57" s="156">
        <f t="shared" si="12"/>
        <v>1248618.962174101</v>
      </c>
      <c r="AW57">
        <v>310882.73289068794</v>
      </c>
      <c r="AX57">
        <v>1036275.7763022932</v>
      </c>
      <c r="AY57">
        <v>1243530.9315627518</v>
      </c>
      <c r="AZ57">
        <v>80893.471664870216</v>
      </c>
      <c r="BA57">
        <v>218542.8512623077</v>
      </c>
      <c r="BB57">
        <v>7640.4583330769228</v>
      </c>
      <c r="BC57">
        <v>291795.86459410097</v>
      </c>
      <c r="BE57">
        <v>2472145.113476662</v>
      </c>
      <c r="BF57">
        <v>8240483.7115888735</v>
      </c>
      <c r="BG57">
        <v>9888580.4539066479</v>
      </c>
      <c r="BH57">
        <v>643266.34943340032</v>
      </c>
      <c r="BI57">
        <v>214622.69885615385</v>
      </c>
      <c r="BJ57">
        <v>7613.3605053846159</v>
      </c>
      <c r="BK57">
        <v>850275.68778416957</v>
      </c>
    </row>
    <row r="58" spans="1:63">
      <c r="A58" s="145"/>
      <c r="B58" s="103" t="s">
        <v>207</v>
      </c>
      <c r="C58" s="85">
        <v>7</v>
      </c>
      <c r="D58" s="85">
        <v>26</v>
      </c>
      <c r="E58" s="85">
        <v>13</v>
      </c>
      <c r="F58" s="85">
        <v>8</v>
      </c>
      <c r="G58" s="85">
        <v>950</v>
      </c>
      <c r="H58" s="85" t="s">
        <v>211</v>
      </c>
      <c r="I58" s="84">
        <v>85258.029139999999</v>
      </c>
      <c r="J58" s="85">
        <v>1170311.4180000001</v>
      </c>
      <c r="K58" s="85">
        <v>209511.43599999999</v>
      </c>
      <c r="L58" s="85">
        <v>239850.51680000001</v>
      </c>
      <c r="M58" s="85">
        <v>67686.387539999996</v>
      </c>
      <c r="N58" s="85">
        <v>417076.27730000002</v>
      </c>
      <c r="O58" s="85">
        <v>69028.783620000002</v>
      </c>
      <c r="P58" s="85">
        <v>2900.0788560000001</v>
      </c>
      <c r="Q58" s="85">
        <v>16128.07444</v>
      </c>
      <c r="R58" s="85">
        <v>1867.928776</v>
      </c>
      <c r="S58" s="85">
        <v>257816.42370000001</v>
      </c>
      <c r="T58" s="85">
        <v>130617.7657</v>
      </c>
      <c r="U58" s="86">
        <v>4050.1426540000002</v>
      </c>
      <c r="V58" s="85">
        <v>413660.91923599999</v>
      </c>
      <c r="W58" s="85">
        <v>1734133.53544</v>
      </c>
      <c r="X58" s="85">
        <v>284458.29105</v>
      </c>
      <c r="Y58" s="84">
        <v>410760.84038000001</v>
      </c>
      <c r="Z58" s="85">
        <v>1718005.4609999999</v>
      </c>
      <c r="AA58" s="86">
        <v>282590.36227400001</v>
      </c>
      <c r="AB58" s="85">
        <v>155844.495536</v>
      </c>
      <c r="AC58" s="85">
        <v>1603515.7697399999</v>
      </c>
      <c r="AD58" s="85">
        <v>280408.14839599998</v>
      </c>
      <c r="AE58" s="84">
        <v>152944.41667999999</v>
      </c>
      <c r="AF58" s="85">
        <v>1587387.6953</v>
      </c>
      <c r="AG58" s="86">
        <v>278540.21961999999</v>
      </c>
      <c r="AH58" s="85">
        <v>343074.45283999998</v>
      </c>
      <c r="AI58" s="85">
        <v>1300929.1836999999</v>
      </c>
      <c r="AJ58" s="85">
        <v>243900.65945400001</v>
      </c>
      <c r="AK58" s="84">
        <v>85258.029139999999</v>
      </c>
      <c r="AL58" s="85">
        <v>1170311.4180000001</v>
      </c>
      <c r="AM58" s="86">
        <v>239850.51680000001</v>
      </c>
      <c r="AP58" s="154">
        <f t="shared" si="9"/>
        <v>2190539.1998010753</v>
      </c>
      <c r="AQ58" s="155">
        <f t="shared" si="10"/>
        <v>2173378.9752810756</v>
      </c>
      <c r="AR58" s="155">
        <f t="shared" si="2"/>
        <v>1806155.1530550756</v>
      </c>
      <c r="AS58" s="155">
        <f t="shared" si="3"/>
        <v>1788994.9285350754</v>
      </c>
      <c r="AT58" s="155">
        <f t="shared" si="11"/>
        <v>1727306.0132610756</v>
      </c>
      <c r="AU58" s="156">
        <f t="shared" si="12"/>
        <v>1342921.9665150756</v>
      </c>
      <c r="AW58">
        <v>335802.98686292587</v>
      </c>
      <c r="AX58">
        <v>1119343.2895430862</v>
      </c>
      <c r="AY58">
        <v>1343211.9474517035</v>
      </c>
      <c r="AZ58">
        <v>87377.864798706389</v>
      </c>
      <c r="BA58">
        <v>248513.4285538923</v>
      </c>
      <c r="BB58">
        <v>8688.2571775230754</v>
      </c>
      <c r="BC58">
        <v>327203.03617507557</v>
      </c>
      <c r="BE58">
        <v>2670311.4236838208</v>
      </c>
      <c r="BF58">
        <v>8901038.0789460689</v>
      </c>
      <c r="BG58">
        <v>10681245.694735283</v>
      </c>
      <c r="BH58">
        <v>694830.3608875561</v>
      </c>
      <c r="BI58">
        <v>244055.67343044616</v>
      </c>
      <c r="BJ58">
        <v>8657.4432020153836</v>
      </c>
      <c r="BK58">
        <v>930228.59111598693</v>
      </c>
    </row>
    <row r="59" spans="1:63">
      <c r="A59" s="145"/>
      <c r="B59" s="103" t="s">
        <v>207</v>
      </c>
      <c r="C59" s="85">
        <v>7</v>
      </c>
      <c r="D59" s="85">
        <v>26</v>
      </c>
      <c r="E59" s="85">
        <v>13</v>
      </c>
      <c r="F59" s="85">
        <v>8</v>
      </c>
      <c r="G59" s="85">
        <v>1000</v>
      </c>
      <c r="H59" s="85" t="s">
        <v>211</v>
      </c>
      <c r="I59" s="84">
        <v>85269.950459999993</v>
      </c>
      <c r="J59" s="85">
        <v>1229945.953</v>
      </c>
      <c r="K59" s="85">
        <v>208863.8688</v>
      </c>
      <c r="L59" s="85">
        <v>238547.82990000001</v>
      </c>
      <c r="M59" s="85">
        <v>66714.314480000001</v>
      </c>
      <c r="N59" s="85">
        <v>408146.4546</v>
      </c>
      <c r="O59" s="85">
        <v>67538.225430000006</v>
      </c>
      <c r="P59" s="85">
        <v>2854.124644</v>
      </c>
      <c r="Q59" s="85">
        <v>15782.413909999999</v>
      </c>
      <c r="R59" s="85">
        <v>1827.5938799999999</v>
      </c>
      <c r="S59" s="85">
        <v>276531.87890000001</v>
      </c>
      <c r="T59" s="85">
        <v>144760.19889999999</v>
      </c>
      <c r="U59" s="86">
        <v>4550.3516650000001</v>
      </c>
      <c r="V59" s="85">
        <v>431370.268484</v>
      </c>
      <c r="W59" s="85">
        <v>1798635.0204099901</v>
      </c>
      <c r="X59" s="85">
        <v>282780.03977500001</v>
      </c>
      <c r="Y59" s="84">
        <v>428516.14383999998</v>
      </c>
      <c r="Z59" s="85">
        <v>1782852.6065</v>
      </c>
      <c r="AA59" s="86">
        <v>280952.44589500001</v>
      </c>
      <c r="AB59" s="85">
        <v>154838.38958399999</v>
      </c>
      <c r="AC59" s="85">
        <v>1653874.8215099999</v>
      </c>
      <c r="AD59" s="85">
        <v>278229.68810999999</v>
      </c>
      <c r="AE59" s="84">
        <v>151984.26493999999</v>
      </c>
      <c r="AF59" s="85">
        <v>1638092.4076</v>
      </c>
      <c r="AG59" s="86">
        <v>276402.09422999999</v>
      </c>
      <c r="AH59" s="85">
        <v>361801.82935999997</v>
      </c>
      <c r="AI59" s="85">
        <v>1374706.1518999999</v>
      </c>
      <c r="AJ59" s="85">
        <v>243098.18156500001</v>
      </c>
      <c r="AK59" s="84">
        <v>85269.950459999993</v>
      </c>
      <c r="AL59" s="85">
        <v>1229945.953</v>
      </c>
      <c r="AM59" s="86">
        <v>238547.82990000001</v>
      </c>
      <c r="AP59" s="154">
        <f t="shared" si="9"/>
        <v>2310488.8008661359</v>
      </c>
      <c r="AQ59" s="155">
        <f t="shared" si="10"/>
        <v>2293679.8561921455</v>
      </c>
      <c r="AR59" s="155">
        <f t="shared" si="2"/>
        <v>1893747.0747311455</v>
      </c>
      <c r="AS59" s="155">
        <f t="shared" si="3"/>
        <v>1876938.1300571458</v>
      </c>
      <c r="AT59" s="155">
        <f t="shared" si="11"/>
        <v>1856673.3514421456</v>
      </c>
      <c r="AU59" s="156">
        <f t="shared" si="12"/>
        <v>1439931.6253071455</v>
      </c>
      <c r="AW59">
        <v>360183.15473397548</v>
      </c>
      <c r="AX59">
        <v>1200610.5157799183</v>
      </c>
      <c r="AY59">
        <v>1440732.6189359019</v>
      </c>
      <c r="AZ59">
        <v>93721.7244287457</v>
      </c>
      <c r="BA59">
        <v>279306.64350680006</v>
      </c>
      <c r="BB59">
        <v>9764.8161884000001</v>
      </c>
      <c r="BC59">
        <v>363263.55174714571</v>
      </c>
      <c r="BE59">
        <v>2864182.9594482356</v>
      </c>
      <c r="BF59">
        <v>9547276.5314941183</v>
      </c>
      <c r="BG59">
        <v>11456731.837792942</v>
      </c>
      <c r="BH59">
        <v>745276.84737832553</v>
      </c>
      <c r="BI59">
        <v>274296.52945240005</v>
      </c>
      <c r="BJ59">
        <v>9730.1840635999997</v>
      </c>
      <c r="BK59">
        <v>1009843.1927671256</v>
      </c>
    </row>
    <row r="60" spans="1:63">
      <c r="A60" s="145"/>
      <c r="B60" s="103" t="s">
        <v>207</v>
      </c>
      <c r="C60" s="85">
        <v>7</v>
      </c>
      <c r="D60" s="85">
        <v>26</v>
      </c>
      <c r="E60" s="85">
        <v>13</v>
      </c>
      <c r="F60" s="85">
        <v>8</v>
      </c>
      <c r="G60" s="85">
        <v>1050</v>
      </c>
      <c r="H60" s="85" t="s">
        <v>211</v>
      </c>
      <c r="I60" s="84">
        <v>85283.826069999996</v>
      </c>
      <c r="J60" s="85">
        <v>1291835.6540000001</v>
      </c>
      <c r="K60" s="85">
        <v>208508.01319999999</v>
      </c>
      <c r="L60" s="85">
        <v>237564.3523</v>
      </c>
      <c r="M60" s="85">
        <v>65776.456760000001</v>
      </c>
      <c r="N60" s="85">
        <v>399590.31430000003</v>
      </c>
      <c r="O60" s="85">
        <v>66110.245160000006</v>
      </c>
      <c r="P60" s="85">
        <v>2809.8911389999998</v>
      </c>
      <c r="Q60" s="85">
        <v>15451.209650000001</v>
      </c>
      <c r="R60" s="85">
        <v>1788.9537379999999</v>
      </c>
      <c r="S60" s="85">
        <v>294901.17550000001</v>
      </c>
      <c r="T60" s="85">
        <v>159202.71590000001</v>
      </c>
      <c r="U60" s="86">
        <v>5057.6038699999999</v>
      </c>
      <c r="V60" s="85">
        <v>448771.34946900001</v>
      </c>
      <c r="W60" s="85">
        <v>1866079.8938500001</v>
      </c>
      <c r="X60" s="85">
        <v>281464.81596799998</v>
      </c>
      <c r="Y60" s="84">
        <v>445961.45832999999</v>
      </c>
      <c r="Z60" s="85">
        <v>1850628.6842</v>
      </c>
      <c r="AA60" s="86">
        <v>279675.86222999898</v>
      </c>
      <c r="AB60" s="85">
        <v>153870.173969</v>
      </c>
      <c r="AC60" s="85">
        <v>1706877.1779499999</v>
      </c>
      <c r="AD60" s="85">
        <v>276407.21209799999</v>
      </c>
      <c r="AE60" s="84">
        <v>151060.28282999899</v>
      </c>
      <c r="AF60" s="85">
        <v>1691425.9683000001</v>
      </c>
      <c r="AG60" s="86">
        <v>274618.25835999998</v>
      </c>
      <c r="AH60" s="85">
        <v>380185.00157000002</v>
      </c>
      <c r="AI60" s="85">
        <v>1451038.3699</v>
      </c>
      <c r="AJ60" s="85">
        <v>242621.95616999999</v>
      </c>
      <c r="AK60" s="84">
        <v>85283.826069999996</v>
      </c>
      <c r="AL60" s="85">
        <v>1291835.6540000001</v>
      </c>
      <c r="AM60" s="86">
        <v>237564.3523</v>
      </c>
      <c r="AP60" s="154">
        <f t="shared" si="9"/>
        <v>2433387.9675088446</v>
      </c>
      <c r="AQ60" s="155">
        <f t="shared" si="10"/>
        <v>2416915.8204578455</v>
      </c>
      <c r="AR60" s="155">
        <f t="shared" si="2"/>
        <v>1984341.6799788445</v>
      </c>
      <c r="AS60" s="155">
        <f t="shared" si="3"/>
        <v>1967869.5329278435</v>
      </c>
      <c r="AT60" s="155">
        <f t="shared" si="11"/>
        <v>1988602.9554578448</v>
      </c>
      <c r="AU60" s="156">
        <f t="shared" si="12"/>
        <v>1539556.6679278447</v>
      </c>
      <c r="AW60">
        <v>384118.5948675492</v>
      </c>
      <c r="AX60">
        <v>1280395.3162251639</v>
      </c>
      <c r="AY60">
        <v>1536474.3794701966</v>
      </c>
      <c r="AZ60">
        <v>99949.863348613755</v>
      </c>
      <c r="BA60">
        <v>310921.78739730769</v>
      </c>
      <c r="BB60">
        <v>10870.110588076923</v>
      </c>
      <c r="BC60">
        <v>400001.54015784449</v>
      </c>
      <c r="BE60">
        <v>3054518.0122024626</v>
      </c>
      <c r="BF60">
        <v>10181726.707341542</v>
      </c>
      <c r="BG60">
        <v>12218072.048809851</v>
      </c>
      <c r="BH60">
        <v>794803.12068929605</v>
      </c>
      <c r="BI60">
        <v>305344.57091115386</v>
      </c>
      <c r="BJ60">
        <v>10831.558400384616</v>
      </c>
      <c r="BK60">
        <v>1089316.1332000652</v>
      </c>
    </row>
    <row r="61" spans="1:63">
      <c r="A61" s="145"/>
      <c r="B61" s="103" t="s">
        <v>207</v>
      </c>
      <c r="C61" s="85">
        <v>7</v>
      </c>
      <c r="D61" s="85">
        <v>26</v>
      </c>
      <c r="E61" s="85">
        <v>13</v>
      </c>
      <c r="F61" s="85">
        <v>8</v>
      </c>
      <c r="G61" s="85">
        <v>1100</v>
      </c>
      <c r="H61" s="85" t="s">
        <v>211</v>
      </c>
      <c r="I61" s="84">
        <v>85297.920970000006</v>
      </c>
      <c r="J61" s="85">
        <v>1355875.9380000001</v>
      </c>
      <c r="K61" s="85">
        <v>208283.34049999999</v>
      </c>
      <c r="L61" s="85">
        <v>236736.2653</v>
      </c>
      <c r="M61" s="85">
        <v>64868.509669999999</v>
      </c>
      <c r="N61" s="85">
        <v>391363.22979999997</v>
      </c>
      <c r="O61" s="85">
        <v>64737.340689999997</v>
      </c>
      <c r="P61" s="85">
        <v>2767.1671059999999</v>
      </c>
      <c r="Q61" s="85">
        <v>15132.752560000001</v>
      </c>
      <c r="R61" s="85">
        <v>1751.803682</v>
      </c>
      <c r="S61" s="85">
        <v>312982.16749999998</v>
      </c>
      <c r="T61" s="85">
        <v>173825.6115</v>
      </c>
      <c r="U61" s="86">
        <v>5586.1527830000005</v>
      </c>
      <c r="V61" s="85">
        <v>465915.76524600002</v>
      </c>
      <c r="W61" s="85">
        <v>1936197.53186</v>
      </c>
      <c r="X61" s="85">
        <v>280358.63765500003</v>
      </c>
      <c r="Y61" s="84">
        <v>463148.59814000002</v>
      </c>
      <c r="Z61" s="85">
        <v>1921064.7793000001</v>
      </c>
      <c r="AA61" s="86">
        <v>278606.833973</v>
      </c>
      <c r="AB61" s="85">
        <v>152933.59774600001</v>
      </c>
      <c r="AC61" s="85">
        <v>1762371.9203599901</v>
      </c>
      <c r="AD61" s="85">
        <v>274772.484872</v>
      </c>
      <c r="AE61" s="84">
        <v>150166.43064000001</v>
      </c>
      <c r="AF61" s="85">
        <v>1747239.1677999999</v>
      </c>
      <c r="AG61" s="86">
        <v>273020.68118999997</v>
      </c>
      <c r="AH61" s="85">
        <v>398280.08846999903</v>
      </c>
      <c r="AI61" s="85">
        <v>1529701.5495</v>
      </c>
      <c r="AJ61" s="85">
        <v>242322.418083</v>
      </c>
      <c r="AK61" s="84">
        <v>85297.920970000006</v>
      </c>
      <c r="AL61" s="85">
        <v>1355875.9380000001</v>
      </c>
      <c r="AM61" s="86">
        <v>236736.2653</v>
      </c>
      <c r="AP61" s="154">
        <f t="shared" si="9"/>
        <v>2559189.3465251178</v>
      </c>
      <c r="AQ61" s="155">
        <f t="shared" si="10"/>
        <v>2543041.230541118</v>
      </c>
      <c r="AR61" s="155">
        <f t="shared" si="2"/>
        <v>2077967.7203081076</v>
      </c>
      <c r="AS61" s="155">
        <f t="shared" si="3"/>
        <v>2061819.6043241175</v>
      </c>
      <c r="AT61" s="155">
        <f t="shared" si="11"/>
        <v>2123093.9069611169</v>
      </c>
      <c r="AU61" s="156">
        <f t="shared" si="12"/>
        <v>1641872.2807441177</v>
      </c>
      <c r="AW61">
        <v>407682.8580390343</v>
      </c>
      <c r="AX61">
        <v>1358942.8601301142</v>
      </c>
      <c r="AY61">
        <v>1630731.4321561372</v>
      </c>
      <c r="AZ61">
        <v>106081.41989227143</v>
      </c>
      <c r="BA61">
        <v>343357.35493196157</v>
      </c>
      <c r="BB61">
        <v>12004.087750115385</v>
      </c>
      <c r="BC61">
        <v>437434.68707411765</v>
      </c>
      <c r="BE61">
        <v>3241901.4590423624</v>
      </c>
      <c r="BF61">
        <v>10806338.196807874</v>
      </c>
      <c r="BG61">
        <v>12967605.83616945</v>
      </c>
      <c r="BH61">
        <v>843561.36919819284</v>
      </c>
      <c r="BI61">
        <v>337198.31951473077</v>
      </c>
      <c r="BJ61">
        <v>11961.513772576924</v>
      </c>
      <c r="BK61">
        <v>1168798.1749403467</v>
      </c>
    </row>
    <row r="62" spans="1:63">
      <c r="A62" s="145"/>
      <c r="B62" s="103" t="s">
        <v>207</v>
      </c>
      <c r="C62" s="85">
        <v>7</v>
      </c>
      <c r="D62" s="85">
        <v>26</v>
      </c>
      <c r="E62" s="85">
        <v>13</v>
      </c>
      <c r="F62" s="85">
        <v>8</v>
      </c>
      <c r="G62" s="85">
        <v>1150</v>
      </c>
      <c r="H62" s="85" t="s">
        <v>211</v>
      </c>
      <c r="I62" s="84">
        <v>85313.128060000003</v>
      </c>
      <c r="J62" s="85">
        <v>1421995.8570000001</v>
      </c>
      <c r="K62" s="85">
        <v>208167.54879999999</v>
      </c>
      <c r="L62" s="85">
        <v>236045.23439999999</v>
      </c>
      <c r="M62" s="85">
        <v>63997.079169999997</v>
      </c>
      <c r="N62" s="85">
        <v>383519.34279999998</v>
      </c>
      <c r="O62" s="85">
        <v>63428.545279999998</v>
      </c>
      <c r="P62" s="85">
        <v>2726.2522829999998</v>
      </c>
      <c r="Q62" s="85">
        <v>14829.130279999999</v>
      </c>
      <c r="R62" s="85">
        <v>1716.388792</v>
      </c>
      <c r="S62" s="85">
        <v>330826.19300000003</v>
      </c>
      <c r="T62" s="85">
        <v>188724.77770000001</v>
      </c>
      <c r="U62" s="86">
        <v>6126.7358679999998</v>
      </c>
      <c r="V62" s="85">
        <v>482862.65251300001</v>
      </c>
      <c r="W62" s="85">
        <v>2009069.10778</v>
      </c>
      <c r="X62" s="85">
        <v>279439.21873999998</v>
      </c>
      <c r="Y62" s="84">
        <v>480136.40023000003</v>
      </c>
      <c r="Z62" s="85">
        <v>1994239.9775</v>
      </c>
      <c r="AA62" s="86">
        <v>277722.82994800003</v>
      </c>
      <c r="AB62" s="85">
        <v>152036.45951300001</v>
      </c>
      <c r="AC62" s="85">
        <v>1820344.33008</v>
      </c>
      <c r="AD62" s="85">
        <v>273312.48287200002</v>
      </c>
      <c r="AE62" s="84">
        <v>149310.20723</v>
      </c>
      <c r="AF62" s="85">
        <v>1805515.1998000001</v>
      </c>
      <c r="AG62" s="86">
        <v>271596.09408000001</v>
      </c>
      <c r="AH62" s="85">
        <v>416139.32105999999</v>
      </c>
      <c r="AI62" s="85">
        <v>1610720.6347000001</v>
      </c>
      <c r="AJ62" s="85">
        <v>242171.97026799899</v>
      </c>
      <c r="AK62" s="84">
        <v>85313.128060000003</v>
      </c>
      <c r="AL62" s="85">
        <v>1421995.8570000001</v>
      </c>
      <c r="AM62" s="86">
        <v>236045.23439999999</v>
      </c>
      <c r="AP62" s="154">
        <f t="shared" si="9"/>
        <v>2688068.9109000284</v>
      </c>
      <c r="AQ62" s="155">
        <f t="shared" si="10"/>
        <v>2672229.9171290281</v>
      </c>
      <c r="AR62" s="155">
        <f t="shared" si="2"/>
        <v>2174644.6760680284</v>
      </c>
      <c r="AS62" s="155">
        <f t="shared" si="3"/>
        <v>2158805.6822970286</v>
      </c>
      <c r="AT62" s="155">
        <f t="shared" si="11"/>
        <v>2260264.3548390293</v>
      </c>
      <c r="AU62" s="156">
        <f t="shared" si="12"/>
        <v>1746840.1200070283</v>
      </c>
      <c r="AW62">
        <v>430934.05120675906</v>
      </c>
      <c r="AX62">
        <v>1436446.8373558635</v>
      </c>
      <c r="AY62">
        <v>1723736.2048270362</v>
      </c>
      <c r="AZ62">
        <v>112131.5138238283</v>
      </c>
      <c r="BA62">
        <v>376611.5400564</v>
      </c>
      <c r="BB62">
        <v>13166.684533199999</v>
      </c>
      <c r="BC62">
        <v>475576.36934702832</v>
      </c>
      <c r="BE62">
        <v>3426795.3675512788</v>
      </c>
      <c r="BF62">
        <v>11422651.225170931</v>
      </c>
      <c r="BG62">
        <v>13707181.470205117</v>
      </c>
      <c r="BH62">
        <v>891671.8255426184</v>
      </c>
      <c r="BI62">
        <v>369856.00160520006</v>
      </c>
      <c r="BJ62">
        <v>13119.987262799999</v>
      </c>
      <c r="BK62">
        <v>1248407.8398850183</v>
      </c>
    </row>
    <row r="63" spans="1:63" ht="15.75" thickBot="1">
      <c r="A63" s="145"/>
      <c r="B63" s="104" t="s">
        <v>207</v>
      </c>
      <c r="C63" s="91">
        <v>7</v>
      </c>
      <c r="D63" s="91">
        <v>26</v>
      </c>
      <c r="E63" s="91">
        <v>13</v>
      </c>
      <c r="F63" s="91">
        <v>8</v>
      </c>
      <c r="G63" s="91">
        <v>1200</v>
      </c>
      <c r="H63" s="91" t="s">
        <v>211</v>
      </c>
      <c r="I63" s="90">
        <v>85331.390910000002</v>
      </c>
      <c r="J63" s="91">
        <v>1490140.415</v>
      </c>
      <c r="K63" s="91">
        <v>208188.3812</v>
      </c>
      <c r="L63" s="91">
        <v>235524.08540000001</v>
      </c>
      <c r="M63" s="91">
        <v>63170.634740000001</v>
      </c>
      <c r="N63" s="91">
        <v>376128.07270000002</v>
      </c>
      <c r="O63" s="91">
        <v>62195.423360000001</v>
      </c>
      <c r="P63" s="91">
        <v>2687.5317799999998</v>
      </c>
      <c r="Q63" s="91">
        <v>14543.027969999999</v>
      </c>
      <c r="R63" s="91">
        <v>1683.0220710000001</v>
      </c>
      <c r="S63" s="91">
        <v>348476.50650000002</v>
      </c>
      <c r="T63" s="91">
        <v>203887.10070000001</v>
      </c>
      <c r="U63" s="92">
        <v>6682.5361629999998</v>
      </c>
      <c r="V63" s="91">
        <v>499666.06393</v>
      </c>
      <c r="W63" s="91">
        <v>2084698.6163699999</v>
      </c>
      <c r="X63" s="91">
        <v>278749.36279400002</v>
      </c>
      <c r="Y63" s="90">
        <v>496978.53214999998</v>
      </c>
      <c r="Z63" s="91">
        <v>2070155.5884</v>
      </c>
      <c r="AA63" s="92">
        <v>277066.340723</v>
      </c>
      <c r="AB63" s="91">
        <v>151189.55742999999</v>
      </c>
      <c r="AC63" s="91">
        <v>1880811.5156699901</v>
      </c>
      <c r="AD63" s="91">
        <v>272066.82663099997</v>
      </c>
      <c r="AE63" s="90">
        <v>148502.02565</v>
      </c>
      <c r="AF63" s="91">
        <v>1866268.4876999999</v>
      </c>
      <c r="AG63" s="92">
        <v>270383.80456000002</v>
      </c>
      <c r="AH63" s="91">
        <v>433807.89740999998</v>
      </c>
      <c r="AI63" s="91">
        <v>1694027.5157000001</v>
      </c>
      <c r="AJ63" s="91">
        <v>242206.62156299999</v>
      </c>
      <c r="AK63" s="90">
        <v>85331.390910000002</v>
      </c>
      <c r="AL63" s="91">
        <v>1490140.415</v>
      </c>
      <c r="AM63" s="92">
        <v>235524.08540000001</v>
      </c>
      <c r="AP63" s="157">
        <f t="shared" si="9"/>
        <v>2820051.7816437022</v>
      </c>
      <c r="AQ63" s="158">
        <f t="shared" si="10"/>
        <v>2804504.2439647024</v>
      </c>
      <c r="AR63" s="158">
        <f t="shared" si="2"/>
        <v>2274370.7106066924</v>
      </c>
      <c r="AS63" s="158">
        <f t="shared" si="3"/>
        <v>2258823.1729277023</v>
      </c>
      <c r="AT63" s="158">
        <f t="shared" si="11"/>
        <v>2400065.2556847027</v>
      </c>
      <c r="AU63" s="159">
        <f t="shared" si="12"/>
        <v>1854384.1846477024</v>
      </c>
      <c r="AV63" s="160">
        <f>MIN(AP49:AU63)</f>
        <v>607463.13577115454</v>
      </c>
      <c r="AW63">
        <v>453918.68702503201</v>
      </c>
      <c r="AX63">
        <v>1513062.2900834403</v>
      </c>
      <c r="AY63">
        <v>1815674.7481001283</v>
      </c>
      <c r="AZ63">
        <v>118112.24800293305</v>
      </c>
      <c r="BA63">
        <v>410682.03644069232</v>
      </c>
      <c r="BB63">
        <v>14357.820305923078</v>
      </c>
      <c r="BC63">
        <v>514436.46413770231</v>
      </c>
      <c r="BE63">
        <v>3609569.6071973369</v>
      </c>
      <c r="BF63">
        <v>12031898.690657791</v>
      </c>
      <c r="BG63">
        <v>14438278.428789349</v>
      </c>
      <c r="BH63">
        <v>939230.7318813483</v>
      </c>
      <c r="BI63">
        <v>403315.35222284618</v>
      </c>
      <c r="BJ63">
        <v>14306.898525615385</v>
      </c>
      <c r="BK63">
        <v>1328239.1855785791</v>
      </c>
    </row>
    <row r="64" spans="1:63">
      <c r="B64" s="31" t="s">
        <v>208</v>
      </c>
      <c r="C64">
        <v>86</v>
      </c>
      <c r="D64">
        <v>170</v>
      </c>
      <c r="E64">
        <v>66</v>
      </c>
      <c r="F64">
        <v>66</v>
      </c>
      <c r="G64">
        <v>500</v>
      </c>
      <c r="H64" t="s">
        <v>210</v>
      </c>
      <c r="I64" s="22">
        <v>355623.995</v>
      </c>
      <c r="J64">
        <v>2729504.997</v>
      </c>
      <c r="K64">
        <v>1167974.01</v>
      </c>
      <c r="L64">
        <v>1355541.4650000001</v>
      </c>
      <c r="M64">
        <v>229953.06959999999</v>
      </c>
      <c r="N64">
        <v>1292515.781</v>
      </c>
      <c r="O64">
        <v>426754.0281</v>
      </c>
      <c r="P64">
        <v>12153.49272</v>
      </c>
      <c r="Q64">
        <v>50356.65681</v>
      </c>
      <c r="R64">
        <v>11547.2945</v>
      </c>
      <c r="S64">
        <v>108151.78260000001</v>
      </c>
      <c r="T64">
        <v>27461.969099999998</v>
      </c>
      <c r="U64" s="23">
        <v>951.77159229999995</v>
      </c>
      <c r="V64">
        <v>705882.33991999901</v>
      </c>
      <c r="W64">
        <v>4099839.4039099999</v>
      </c>
      <c r="X64">
        <v>1607227.1041923</v>
      </c>
      <c r="Y64" s="22">
        <v>693728.84719999996</v>
      </c>
      <c r="Z64">
        <v>4049482.7470999998</v>
      </c>
      <c r="AA64" s="23">
        <v>1595679.8096922999</v>
      </c>
      <c r="AB64">
        <v>597730.55731999897</v>
      </c>
      <c r="AC64">
        <v>4072377.43481</v>
      </c>
      <c r="AD64">
        <v>1606275.3326000001</v>
      </c>
      <c r="AE64" s="22">
        <v>585577.06459999899</v>
      </c>
      <c r="AF64">
        <v>4022020.7779999999</v>
      </c>
      <c r="AG64" s="23">
        <v>1594728.0381</v>
      </c>
      <c r="AH64">
        <v>463775.77759999997</v>
      </c>
      <c r="AI64">
        <v>2756966.9660999998</v>
      </c>
      <c r="AJ64">
        <v>1356493.2365923</v>
      </c>
      <c r="AK64" s="22">
        <v>355623.995</v>
      </c>
      <c r="AL64">
        <v>2729504.997</v>
      </c>
      <c r="AM64" s="23">
        <v>1355541.4650000001</v>
      </c>
      <c r="AP64" s="152">
        <f t="shared" si="0"/>
        <v>3545158.1697429875</v>
      </c>
      <c r="AQ64" s="153">
        <f t="shared" si="1"/>
        <v>3494195.3147129882</v>
      </c>
      <c r="AR64" s="153">
        <f t="shared" si="2"/>
        <v>3156813.307445928</v>
      </c>
      <c r="AS64" s="153">
        <f t="shared" si="3"/>
        <v>3105850.4524159282</v>
      </c>
      <c r="AT64" s="153">
        <f t="shared" si="4"/>
        <v>2210913.0372129879</v>
      </c>
      <c r="AU64" s="167">
        <f t="shared" si="5"/>
        <v>1822568.1749159291</v>
      </c>
      <c r="AW64">
        <v>140812.16614928027</v>
      </c>
      <c r="AX64">
        <v>469373.88716426754</v>
      </c>
      <c r="AY64">
        <v>563248.66459712107</v>
      </c>
      <c r="AZ64">
        <v>36640.133939092106</v>
      </c>
      <c r="BA64">
        <v>58381.587781289236</v>
      </c>
      <c r="BB64">
        <v>2041.073804452308</v>
      </c>
      <c r="BC64">
        <v>92980.647915929047</v>
      </c>
      <c r="BE64">
        <v>1119740.8914518524</v>
      </c>
      <c r="BF64">
        <v>3732469.6381728412</v>
      </c>
      <c r="BG64">
        <v>4478963.5658074096</v>
      </c>
      <c r="BH64">
        <v>291363.00762804487</v>
      </c>
      <c r="BI64">
        <v>57334.357361744609</v>
      </c>
      <c r="BJ64">
        <v>2033.8348845015385</v>
      </c>
      <c r="BK64">
        <v>346663.53010528797</v>
      </c>
    </row>
    <row r="65" spans="2:63">
      <c r="B65" s="31" t="s">
        <v>208</v>
      </c>
      <c r="C65">
        <v>86</v>
      </c>
      <c r="D65">
        <v>170</v>
      </c>
      <c r="E65">
        <v>66</v>
      </c>
      <c r="F65">
        <v>66</v>
      </c>
      <c r="G65">
        <v>550</v>
      </c>
      <c r="H65" t="s">
        <v>210</v>
      </c>
      <c r="I65" s="22">
        <v>355675.56670000002</v>
      </c>
      <c r="J65">
        <v>2768545.4040000001</v>
      </c>
      <c r="K65">
        <v>1249555.8289999999</v>
      </c>
      <c r="L65">
        <v>1457906.2339999999</v>
      </c>
      <c r="M65">
        <v>247147.6741</v>
      </c>
      <c r="N65">
        <v>1434398.943</v>
      </c>
      <c r="O65">
        <v>474049.87839999999</v>
      </c>
      <c r="P65">
        <v>13356.25287</v>
      </c>
      <c r="Q65">
        <v>55906.293859999998</v>
      </c>
      <c r="R65">
        <v>12828.057640000001</v>
      </c>
      <c r="S65">
        <v>243793.17730000001</v>
      </c>
      <c r="T65">
        <v>79197.372810000001</v>
      </c>
      <c r="U65" s="23">
        <v>3675.983776</v>
      </c>
      <c r="V65">
        <v>859972.67096999998</v>
      </c>
      <c r="W65">
        <v>4338048.01366999</v>
      </c>
      <c r="X65">
        <v>1740109.7488160001</v>
      </c>
      <c r="Y65" s="22">
        <v>846616.41810000001</v>
      </c>
      <c r="Z65">
        <v>4282141.7198099997</v>
      </c>
      <c r="AA65" s="23">
        <v>1727281.6911760001</v>
      </c>
      <c r="AB65">
        <v>616179.49367</v>
      </c>
      <c r="AC65">
        <v>4258850.6408599997</v>
      </c>
      <c r="AD65">
        <v>1736433.76504</v>
      </c>
      <c r="AE65" s="22">
        <v>602823.24080000003</v>
      </c>
      <c r="AF65">
        <v>4202944.3470000001</v>
      </c>
      <c r="AG65" s="23">
        <v>1723605.7074</v>
      </c>
      <c r="AH65">
        <v>599468.74399999995</v>
      </c>
      <c r="AI65">
        <v>2847742.7768100002</v>
      </c>
      <c r="AJ65">
        <v>1461582.217776</v>
      </c>
      <c r="AK65" s="22">
        <v>355675.56670000002</v>
      </c>
      <c r="AL65">
        <v>2768545.4040000001</v>
      </c>
      <c r="AM65" s="23">
        <v>1457906.2339999999</v>
      </c>
      <c r="AP65" s="154">
        <f t="shared" si="0"/>
        <v>4329352.9465269148</v>
      </c>
      <c r="AQ65" s="155">
        <f t="shared" si="1"/>
        <v>4272918.4574369248</v>
      </c>
      <c r="AR65" s="155">
        <f t="shared" si="2"/>
        <v>3439683.4578525773</v>
      </c>
      <c r="AS65" s="155">
        <f t="shared" si="3"/>
        <v>3383248.968762578</v>
      </c>
      <c r="AT65" s="155">
        <f t="shared" si="4"/>
        <v>2857071.3137369249</v>
      </c>
      <c r="AU65" s="156">
        <f t="shared" si="5"/>
        <v>1967401.8250625781</v>
      </c>
      <c r="AW65">
        <v>317524.52585204464</v>
      </c>
      <c r="AX65">
        <v>1058415.086173482</v>
      </c>
      <c r="AY65">
        <v>1270098.1034081783</v>
      </c>
      <c r="AZ65">
        <v>82621.704319439537</v>
      </c>
      <c r="BA65">
        <v>226379.83034608461</v>
      </c>
      <c r="BB65">
        <v>7914.446302946154</v>
      </c>
      <c r="BC65">
        <v>301087.08836257801</v>
      </c>
      <c r="BE65">
        <v>2524960.7712054397</v>
      </c>
      <c r="BF65">
        <v>8416535.904018132</v>
      </c>
      <c r="BG65">
        <v>10099843.084821759</v>
      </c>
      <c r="BH65">
        <v>657009.28675326309</v>
      </c>
      <c r="BI65">
        <v>222319.1006927923</v>
      </c>
      <c r="BJ65">
        <v>7886.3767431307697</v>
      </c>
      <c r="BK65">
        <v>871442.01070292469</v>
      </c>
    </row>
    <row r="66" spans="2:63">
      <c r="B66" s="31" t="s">
        <v>208</v>
      </c>
      <c r="C66">
        <v>86</v>
      </c>
      <c r="D66">
        <v>170</v>
      </c>
      <c r="E66">
        <v>66</v>
      </c>
      <c r="F66">
        <v>66</v>
      </c>
      <c r="G66">
        <v>600</v>
      </c>
      <c r="H66" t="s">
        <v>210</v>
      </c>
      <c r="I66" s="22">
        <v>355722.73550000001</v>
      </c>
      <c r="J66">
        <v>2925004.5819999999</v>
      </c>
      <c r="K66">
        <v>1350096.95</v>
      </c>
      <c r="L66">
        <v>1575370.831</v>
      </c>
      <c r="M66">
        <v>260810.07829999999</v>
      </c>
      <c r="N66">
        <v>1550017.267</v>
      </c>
      <c r="O66">
        <v>512528.27679999999</v>
      </c>
      <c r="P66">
        <v>14358.992039999999</v>
      </c>
      <c r="Q66">
        <v>60453.685729999997</v>
      </c>
      <c r="R66">
        <v>13866.703869999999</v>
      </c>
      <c r="S66">
        <v>343012.11989999999</v>
      </c>
      <c r="T66">
        <v>126224.95879999999</v>
      </c>
      <c r="U66" s="23">
        <v>6519.8772730000001</v>
      </c>
      <c r="V66">
        <v>973903.92573999998</v>
      </c>
      <c r="W66">
        <v>4661700.4935299996</v>
      </c>
      <c r="X66">
        <v>1883011.807943</v>
      </c>
      <c r="Y66" s="22">
        <v>959544.933699999</v>
      </c>
      <c r="Z66">
        <v>4601246.8077999996</v>
      </c>
      <c r="AA66" s="23">
        <v>1869145.1040729999</v>
      </c>
      <c r="AB66">
        <v>630891.80584000004</v>
      </c>
      <c r="AC66">
        <v>4535475.5347299902</v>
      </c>
      <c r="AD66">
        <v>1876491.9306699999</v>
      </c>
      <c r="AE66" s="22">
        <v>616532.8138</v>
      </c>
      <c r="AF66">
        <v>4475021.8489999902</v>
      </c>
      <c r="AG66" s="23">
        <v>1862625.2267999901</v>
      </c>
      <c r="AH66">
        <v>698734.8554</v>
      </c>
      <c r="AI66">
        <v>3051229.5408000001</v>
      </c>
      <c r="AJ66">
        <v>1581890.7082730001</v>
      </c>
      <c r="AK66" s="22">
        <v>355722.73550000001</v>
      </c>
      <c r="AL66">
        <v>2925004.5819999999</v>
      </c>
      <c r="AM66" s="23">
        <v>1575370.831</v>
      </c>
      <c r="AP66" s="154">
        <f t="shared" si="0"/>
        <v>5056082.152611156</v>
      </c>
      <c r="AQ66" s="155">
        <f t="shared" si="1"/>
        <v>4995136.1787111554</v>
      </c>
      <c r="AR66" s="155">
        <f t="shared" si="2"/>
        <v>3792200.9403569647</v>
      </c>
      <c r="AS66" s="155">
        <f t="shared" si="3"/>
        <v>3731254.9664569744</v>
      </c>
      <c r="AT66" s="155">
        <f t="shared" si="4"/>
        <v>3471563.2292111567</v>
      </c>
      <c r="AU66" s="156">
        <f t="shared" si="5"/>
        <v>2207682.0169569748</v>
      </c>
      <c r="AW66">
        <v>446827.18659716798</v>
      </c>
      <c r="AX66">
        <v>1489423.9553238933</v>
      </c>
      <c r="AY66">
        <v>1787308.7463886719</v>
      </c>
      <c r="AZ66">
        <v>116266.99888411323</v>
      </c>
      <c r="BA66">
        <v>400044.45218591538</v>
      </c>
      <c r="BB66">
        <v>13985.920613053846</v>
      </c>
      <c r="BC66">
        <v>502325.53045697475</v>
      </c>
      <c r="BE66">
        <v>3553177.8675630675</v>
      </c>
      <c r="BF66">
        <v>11843926.225210225</v>
      </c>
      <c r="BG66">
        <v>14212711.47025227</v>
      </c>
      <c r="BH66">
        <v>924557.27752181806</v>
      </c>
      <c r="BI66">
        <v>392868.58158320765</v>
      </c>
      <c r="BJ66">
        <v>13936.317820869232</v>
      </c>
      <c r="BK66">
        <v>1303489.5412841565</v>
      </c>
    </row>
    <row r="67" spans="2:63">
      <c r="B67" s="31" t="s">
        <v>208</v>
      </c>
      <c r="C67">
        <v>86</v>
      </c>
      <c r="D67">
        <v>170</v>
      </c>
      <c r="E67">
        <v>66</v>
      </c>
      <c r="F67">
        <v>66</v>
      </c>
      <c r="G67">
        <v>650</v>
      </c>
      <c r="H67" t="s">
        <v>210</v>
      </c>
      <c r="I67" s="22">
        <v>355770.80089999997</v>
      </c>
      <c r="J67">
        <v>3088093.2140000002</v>
      </c>
      <c r="K67">
        <v>1456790.7080000001</v>
      </c>
      <c r="L67">
        <v>1695042.3130000001</v>
      </c>
      <c r="M67">
        <v>271117.9656</v>
      </c>
      <c r="N67">
        <v>1638523.85</v>
      </c>
      <c r="O67">
        <v>542067.85849999997</v>
      </c>
      <c r="P67">
        <v>15140.83484</v>
      </c>
      <c r="Q67">
        <v>63919.626490000002</v>
      </c>
      <c r="R67">
        <v>14667.224399999999</v>
      </c>
      <c r="S67">
        <v>428369.73859999998</v>
      </c>
      <c r="T67">
        <v>172172.1813</v>
      </c>
      <c r="U67" s="23">
        <v>9443.609778</v>
      </c>
      <c r="V67">
        <v>1070399.3399399901</v>
      </c>
      <c r="W67">
        <v>4962708.8717900002</v>
      </c>
      <c r="X67">
        <v>2022969.4006779999</v>
      </c>
      <c r="Y67" s="22">
        <v>1055258.5051</v>
      </c>
      <c r="Z67">
        <v>4898789.2452999996</v>
      </c>
      <c r="AA67" s="23">
        <v>2008302.176278</v>
      </c>
      <c r="AB67">
        <v>642029.601339999</v>
      </c>
      <c r="AC67">
        <v>4790536.6904899999</v>
      </c>
      <c r="AD67">
        <v>2013525.7908999999</v>
      </c>
      <c r="AE67" s="22">
        <v>626888.76649999898</v>
      </c>
      <c r="AF67">
        <v>4726617.0640000002</v>
      </c>
      <c r="AG67" s="23">
        <v>1998858.5665</v>
      </c>
      <c r="AH67">
        <v>784140.53949999996</v>
      </c>
      <c r="AI67">
        <v>3260265.3953</v>
      </c>
      <c r="AJ67">
        <v>1704485.9227779999</v>
      </c>
      <c r="AK67" s="22">
        <v>355770.80089999997</v>
      </c>
      <c r="AL67">
        <v>3088093.2140000002</v>
      </c>
      <c r="AM67" s="23">
        <v>1695042.3130000001</v>
      </c>
      <c r="AP67" s="154">
        <f t="shared" si="0"/>
        <v>5713720.2943504145</v>
      </c>
      <c r="AQ67" s="155">
        <f t="shared" si="1"/>
        <v>5649327.0574204233</v>
      </c>
      <c r="AR67" s="155">
        <f t="shared" si="2"/>
        <v>4123437.1801575972</v>
      </c>
      <c r="AS67" s="155">
        <f t="shared" si="3"/>
        <v>4059043.943227598</v>
      </c>
      <c r="AT67" s="155">
        <f t="shared" si="4"/>
        <v>4043501.4953204235</v>
      </c>
      <c r="AU67" s="156">
        <f t="shared" si="5"/>
        <v>2453218.3811275987</v>
      </c>
      <c r="AW67">
        <v>558060.77670823084</v>
      </c>
      <c r="AX67">
        <v>1860202.589027436</v>
      </c>
      <c r="AY67">
        <v>2232243.1068329234</v>
      </c>
      <c r="AZ67">
        <v>145210.61754753685</v>
      </c>
      <c r="BA67">
        <v>579443.95323531539</v>
      </c>
      <c r="BB67">
        <v>20257.891555253846</v>
      </c>
      <c r="BC67">
        <v>704396.67922759836</v>
      </c>
      <c r="BE67">
        <v>4437709.3875050899</v>
      </c>
      <c r="BF67">
        <v>14792364.625016965</v>
      </c>
      <c r="BG67">
        <v>17750837.550020359</v>
      </c>
      <c r="BH67">
        <v>1154717.4565056853</v>
      </c>
      <c r="BI67">
        <v>569050.07123740774</v>
      </c>
      <c r="BJ67">
        <v>20186.044444669231</v>
      </c>
      <c r="BK67">
        <v>1703581.4832984239</v>
      </c>
    </row>
    <row r="68" spans="2:63">
      <c r="B68" s="31" t="s">
        <v>208</v>
      </c>
      <c r="C68">
        <v>86</v>
      </c>
      <c r="D68">
        <v>170</v>
      </c>
      <c r="E68">
        <v>66</v>
      </c>
      <c r="F68">
        <v>66</v>
      </c>
      <c r="G68">
        <v>700</v>
      </c>
      <c r="H68" t="s">
        <v>210</v>
      </c>
      <c r="I68" s="22">
        <v>355813.7365</v>
      </c>
      <c r="J68">
        <v>3247904.5189999999</v>
      </c>
      <c r="K68">
        <v>1478860.358</v>
      </c>
      <c r="L68">
        <v>1719299.4339999999</v>
      </c>
      <c r="M68">
        <v>272843.78419999999</v>
      </c>
      <c r="N68">
        <v>1653389.5260000001</v>
      </c>
      <c r="O68">
        <v>547059.75919999997</v>
      </c>
      <c r="P68">
        <v>15272.93201</v>
      </c>
      <c r="Q68">
        <v>64494.711929999998</v>
      </c>
      <c r="R68">
        <v>14803.750110000001</v>
      </c>
      <c r="S68">
        <v>505902.8958</v>
      </c>
      <c r="T68">
        <v>217972.11069999999</v>
      </c>
      <c r="U68" s="23">
        <v>12458.60347</v>
      </c>
      <c r="V68">
        <v>1149833.3485099999</v>
      </c>
      <c r="W68">
        <v>5183760.8676300002</v>
      </c>
      <c r="X68">
        <v>2053182.4707799901</v>
      </c>
      <c r="Y68" s="22">
        <v>1134560.4165000001</v>
      </c>
      <c r="Z68">
        <v>5119266.1557</v>
      </c>
      <c r="AA68" s="23">
        <v>2038378.72067</v>
      </c>
      <c r="AB68">
        <v>643930.45270999998</v>
      </c>
      <c r="AC68">
        <v>4965788.7569300001</v>
      </c>
      <c r="AD68">
        <v>2040723.8673099999</v>
      </c>
      <c r="AE68" s="22">
        <v>628657.52069999999</v>
      </c>
      <c r="AF68">
        <v>4901294.0449999999</v>
      </c>
      <c r="AG68" s="23">
        <v>2025920.1172</v>
      </c>
      <c r="AH68">
        <v>861716.63229999901</v>
      </c>
      <c r="AI68">
        <v>3465876.6296999999</v>
      </c>
      <c r="AJ68">
        <v>1731758.0374699901</v>
      </c>
      <c r="AK68" s="22">
        <v>355813.7365</v>
      </c>
      <c r="AL68">
        <v>3247904.5189999999</v>
      </c>
      <c r="AM68" s="23">
        <v>1719299.4339999999</v>
      </c>
      <c r="AP68" s="154">
        <f t="shared" si="0"/>
        <v>6368464.1931207012</v>
      </c>
      <c r="AQ68" s="155">
        <f t="shared" si="1"/>
        <v>6303500.2992906906</v>
      </c>
      <c r="AR68" s="155">
        <f t="shared" si="2"/>
        <v>4478397.9591376428</v>
      </c>
      <c r="AS68" s="155">
        <f t="shared" si="3"/>
        <v>4413434.0653076423</v>
      </c>
      <c r="AT68" s="155">
        <f t="shared" si="4"/>
        <v>4683887.6722906996</v>
      </c>
      <c r="AU68" s="156">
        <f t="shared" si="5"/>
        <v>2793821.4383076425</v>
      </c>
      <c r="AW68">
        <v>659093.672253242</v>
      </c>
      <c r="AX68">
        <v>2196978.9075108068</v>
      </c>
      <c r="AY68">
        <v>2636374.689012968</v>
      </c>
      <c r="AZ68">
        <v>171499.95692961148</v>
      </c>
      <c r="BA68">
        <v>764635.0001249077</v>
      </c>
      <c r="BB68">
        <v>26732.340246876924</v>
      </c>
      <c r="BC68">
        <v>909402.61680764228</v>
      </c>
      <c r="BE68">
        <v>5241124.799804044</v>
      </c>
      <c r="BF68">
        <v>17470415.999346811</v>
      </c>
      <c r="BG68">
        <v>20964499.199216172</v>
      </c>
      <c r="BH68">
        <v>1363770.7586483215</v>
      </c>
      <c r="BI68">
        <v>750919.21981795388</v>
      </c>
      <c r="BJ68">
        <v>26637.530705584617</v>
      </c>
      <c r="BK68">
        <v>2088052.4477606905</v>
      </c>
    </row>
    <row r="69" spans="2:63">
      <c r="B69" s="31" t="s">
        <v>208</v>
      </c>
      <c r="C69">
        <v>86</v>
      </c>
      <c r="D69">
        <v>170</v>
      </c>
      <c r="E69">
        <v>66</v>
      </c>
      <c r="F69">
        <v>66</v>
      </c>
      <c r="G69">
        <v>750</v>
      </c>
      <c r="H69" t="s">
        <v>210</v>
      </c>
      <c r="I69" s="22">
        <v>355854.10070000001</v>
      </c>
      <c r="J69">
        <v>3413002.3360000001</v>
      </c>
      <c r="K69">
        <v>1459822.0549999999</v>
      </c>
      <c r="L69">
        <v>1696734.929</v>
      </c>
      <c r="M69">
        <v>270063.3481</v>
      </c>
      <c r="N69">
        <v>1629336.909</v>
      </c>
      <c r="O69">
        <v>539035.38939999999</v>
      </c>
      <c r="P69">
        <v>15058.037920000001</v>
      </c>
      <c r="Q69">
        <v>63551.239880000001</v>
      </c>
      <c r="R69">
        <v>14586.472970000001</v>
      </c>
      <c r="S69">
        <v>578312.53240000003</v>
      </c>
      <c r="T69">
        <v>264042.31300000002</v>
      </c>
      <c r="U69" s="23">
        <v>15567.703509999999</v>
      </c>
      <c r="V69">
        <v>1219288.0191200001</v>
      </c>
      <c r="W69">
        <v>5369932.7978800004</v>
      </c>
      <c r="X69">
        <v>2029011.62087999</v>
      </c>
      <c r="Y69" s="22">
        <v>1204229.9812</v>
      </c>
      <c r="Z69">
        <v>5306381.5580000002</v>
      </c>
      <c r="AA69" s="23">
        <v>2014425.14790999</v>
      </c>
      <c r="AB69">
        <v>640975.48672000004</v>
      </c>
      <c r="AC69">
        <v>5105890.4848800004</v>
      </c>
      <c r="AD69">
        <v>2013443.9173699999</v>
      </c>
      <c r="AE69" s="22">
        <v>625917.44880000001</v>
      </c>
      <c r="AF69">
        <v>5042339.2450000001</v>
      </c>
      <c r="AG69" s="23">
        <v>1998857.4443999999</v>
      </c>
      <c r="AH69">
        <v>934166.63309999998</v>
      </c>
      <c r="AI69">
        <v>3677044.6490000002</v>
      </c>
      <c r="AJ69">
        <v>1712302.6325099999</v>
      </c>
      <c r="AK69" s="22">
        <v>355854.10070000001</v>
      </c>
      <c r="AL69">
        <v>3413002.3360000001</v>
      </c>
      <c r="AM69" s="23">
        <v>1696734.929</v>
      </c>
      <c r="AP69" s="154">
        <f t="shared" ref="AP69:AP78" si="13">V69+W69-X69+BK69</f>
        <v>7024456.6598157147</v>
      </c>
      <c r="AQ69" s="155">
        <f t="shared" ref="AQ69:AQ78" si="14">Y69+Z69-AA69+BK69</f>
        <v>6960433.8549857149</v>
      </c>
      <c r="AR69" s="155">
        <f t="shared" ref="AR69:AR78" si="15">AB69+AC69-AD69+BC69</f>
        <v>4851727.0526644746</v>
      </c>
      <c r="AS69" s="155">
        <f t="shared" ref="AS69:AS78" si="16">AE69+AF69-AG69+BC69</f>
        <v>4787704.2478344738</v>
      </c>
      <c r="AT69" s="155">
        <f t="shared" ref="AT69:AT78" si="17">AH69+AI69-AJ69+BK69</f>
        <v>5363156.1132857045</v>
      </c>
      <c r="AU69" s="156">
        <f t="shared" ref="AU69:AU78" si="18">AK69+AL69-AM69+BC69</f>
        <v>3190426.5061344737</v>
      </c>
      <c r="AW69">
        <v>753455.078591906</v>
      </c>
      <c r="AX69">
        <v>2511516.9286396867</v>
      </c>
      <c r="AY69">
        <v>3013820.314367624</v>
      </c>
      <c r="AZ69">
        <v>196053.33652370429</v>
      </c>
      <c r="BA69">
        <v>955662.4985426924</v>
      </c>
      <c r="BB69">
        <v>33410.836631923077</v>
      </c>
      <c r="BC69">
        <v>1118304.9984344738</v>
      </c>
      <c r="BE69">
        <v>5991488.4092970723</v>
      </c>
      <c r="BF69">
        <v>19971628.030990243</v>
      </c>
      <c r="BG69">
        <v>23965953.637188293</v>
      </c>
      <c r="BH69">
        <v>1559019.6771664729</v>
      </c>
      <c r="BI69">
        <v>938520.12750884623</v>
      </c>
      <c r="BJ69">
        <v>33292.340979615386</v>
      </c>
      <c r="BK69">
        <v>2464247.463695704</v>
      </c>
    </row>
    <row r="70" spans="2:63">
      <c r="B70" s="31" t="s">
        <v>208</v>
      </c>
      <c r="C70">
        <v>86</v>
      </c>
      <c r="D70">
        <v>170</v>
      </c>
      <c r="E70">
        <v>66</v>
      </c>
      <c r="F70">
        <v>66</v>
      </c>
      <c r="G70">
        <v>800</v>
      </c>
      <c r="H70" t="s">
        <v>210</v>
      </c>
      <c r="I70" s="22">
        <v>355897.15149999998</v>
      </c>
      <c r="J70">
        <v>3589226.0580000002</v>
      </c>
      <c r="K70">
        <v>1446899.121</v>
      </c>
      <c r="L70">
        <v>1679526.5360000001</v>
      </c>
      <c r="M70">
        <v>266671.03279999999</v>
      </c>
      <c r="N70">
        <v>1600097.845</v>
      </c>
      <c r="O70">
        <v>529284.6152</v>
      </c>
      <c r="P70">
        <v>14798.370140000001</v>
      </c>
      <c r="Q70">
        <v>62403.876969999998</v>
      </c>
      <c r="R70">
        <v>14322.58518</v>
      </c>
      <c r="S70">
        <v>647078.0477</v>
      </c>
      <c r="T70">
        <v>310578.97409999999</v>
      </c>
      <c r="U70" s="23">
        <v>18779.09722</v>
      </c>
      <c r="V70">
        <v>1284444.6021400001</v>
      </c>
      <c r="W70">
        <v>5562306.7540699998</v>
      </c>
      <c r="X70">
        <v>2009285.4186</v>
      </c>
      <c r="Y70" s="22">
        <v>1269646.2319999901</v>
      </c>
      <c r="Z70">
        <v>5499902.8771000002</v>
      </c>
      <c r="AA70" s="23">
        <v>1994962.83342</v>
      </c>
      <c r="AB70">
        <v>637366.55443999998</v>
      </c>
      <c r="AC70">
        <v>5251727.7799699996</v>
      </c>
      <c r="AD70">
        <v>1990506.3213800001</v>
      </c>
      <c r="AE70" s="22">
        <v>622568.18429999996</v>
      </c>
      <c r="AF70">
        <v>5189323.9029999999</v>
      </c>
      <c r="AG70" s="23">
        <v>1976183.7361999999</v>
      </c>
      <c r="AH70">
        <v>1002975.19919999</v>
      </c>
      <c r="AI70">
        <v>3899805.0321</v>
      </c>
      <c r="AJ70">
        <v>1698305.63322</v>
      </c>
      <c r="AK70" s="22">
        <v>355897.15149999998</v>
      </c>
      <c r="AL70">
        <v>3589226.0580000002</v>
      </c>
      <c r="AM70" s="23">
        <v>1679526.5360000001</v>
      </c>
      <c r="AP70" s="154">
        <f t="shared" si="13"/>
        <v>7673684.0317522399</v>
      </c>
      <c r="AQ70" s="155">
        <f t="shared" si="14"/>
        <v>7610804.3698222302</v>
      </c>
      <c r="AR70" s="155">
        <f t="shared" si="15"/>
        <v>5230229.7074755002</v>
      </c>
      <c r="AS70" s="155">
        <f t="shared" si="16"/>
        <v>5167350.0455455007</v>
      </c>
      <c r="AT70" s="155">
        <f t="shared" si="17"/>
        <v>6040692.6922222301</v>
      </c>
      <c r="AU70" s="156">
        <f t="shared" si="18"/>
        <v>3597238.3679455016</v>
      </c>
      <c r="AW70">
        <v>843087.71408044558</v>
      </c>
      <c r="AX70">
        <v>2810292.3802681519</v>
      </c>
      <c r="AY70">
        <v>3372350.8563217823</v>
      </c>
      <c r="AZ70">
        <v>219376.26279793159</v>
      </c>
      <c r="BA70">
        <v>1152559.9848187922</v>
      </c>
      <c r="BB70">
        <v>40294.55317122308</v>
      </c>
      <c r="BC70">
        <v>1331641.6944455008</v>
      </c>
      <c r="BE70">
        <v>6704248.7474820213</v>
      </c>
      <c r="BF70">
        <v>22347495.824940071</v>
      </c>
      <c r="BG70">
        <v>26816994.989928085</v>
      </c>
      <c r="BH70">
        <v>1744484.0086354094</v>
      </c>
      <c r="BI70">
        <v>1131885.7290761461</v>
      </c>
      <c r="BJ70">
        <v>40151.643569315391</v>
      </c>
      <c r="BK70">
        <v>2836218.09414224</v>
      </c>
    </row>
    <row r="71" spans="2:63">
      <c r="B71" s="31" t="s">
        <v>208</v>
      </c>
      <c r="C71">
        <v>86</v>
      </c>
      <c r="D71">
        <v>170</v>
      </c>
      <c r="E71">
        <v>66</v>
      </c>
      <c r="F71">
        <v>66</v>
      </c>
      <c r="G71">
        <v>850</v>
      </c>
      <c r="H71" t="s">
        <v>210</v>
      </c>
      <c r="I71" s="22">
        <v>355942.88170000003</v>
      </c>
      <c r="J71">
        <v>3775713.4530000002</v>
      </c>
      <c r="K71">
        <v>1438309.774</v>
      </c>
      <c r="L71">
        <v>1666258.763</v>
      </c>
      <c r="M71">
        <v>262950.17959999997</v>
      </c>
      <c r="N71">
        <v>1568175.0689999999</v>
      </c>
      <c r="O71">
        <v>518639.65830000001</v>
      </c>
      <c r="P71">
        <v>14516.82509</v>
      </c>
      <c r="Q71">
        <v>61151.634749999997</v>
      </c>
      <c r="R71">
        <v>14034.49224</v>
      </c>
      <c r="S71">
        <v>713129.47479999997</v>
      </c>
      <c r="T71">
        <v>357743.16149999999</v>
      </c>
      <c r="U71" s="23">
        <v>22090.857950000001</v>
      </c>
      <c r="V71">
        <v>1346539.3611900001</v>
      </c>
      <c r="W71">
        <v>5762783.3182499995</v>
      </c>
      <c r="X71">
        <v>1993074.7824899999</v>
      </c>
      <c r="Y71" s="22">
        <v>1332022.5360999999</v>
      </c>
      <c r="Z71">
        <v>5701631.6835000003</v>
      </c>
      <c r="AA71" s="23">
        <v>1979040.2902500001</v>
      </c>
      <c r="AB71">
        <v>633409.88639</v>
      </c>
      <c r="AC71">
        <v>5405040.1567500001</v>
      </c>
      <c r="AD71">
        <v>1970983.92454</v>
      </c>
      <c r="AE71" s="22">
        <v>618893.06129999994</v>
      </c>
      <c r="AF71">
        <v>5343888.5219999999</v>
      </c>
      <c r="AG71" s="23">
        <v>1956949.4323</v>
      </c>
      <c r="AH71">
        <v>1069072.3565</v>
      </c>
      <c r="AI71">
        <v>4133456.6145000001</v>
      </c>
      <c r="AJ71">
        <v>1688349.6209499999</v>
      </c>
      <c r="AK71" s="22">
        <v>355942.88170000003</v>
      </c>
      <c r="AL71">
        <v>3775713.4530000002</v>
      </c>
      <c r="AM71" s="23">
        <v>1666258.763</v>
      </c>
      <c r="AP71" s="154">
        <f t="shared" si="13"/>
        <v>8322718.6623392757</v>
      </c>
      <c r="AQ71" s="155">
        <f t="shared" si="14"/>
        <v>8261084.6947392765</v>
      </c>
      <c r="AR71" s="155">
        <f t="shared" si="15"/>
        <v>5617213.5458095325</v>
      </c>
      <c r="AS71" s="155">
        <f t="shared" si="16"/>
        <v>5555579.5782095334</v>
      </c>
      <c r="AT71" s="155">
        <f t="shared" si="17"/>
        <v>6720650.1154392762</v>
      </c>
      <c r="AU71" s="156">
        <f t="shared" si="18"/>
        <v>4015144.998909533</v>
      </c>
      <c r="AW71">
        <v>929192.33559021051</v>
      </c>
      <c r="AX71">
        <v>3097307.7853007019</v>
      </c>
      <c r="AY71">
        <v>3716769.342360842</v>
      </c>
      <c r="AZ71">
        <v>241781.17958294865</v>
      </c>
      <c r="BA71">
        <v>1355350.5445862461</v>
      </c>
      <c r="BB71">
        <v>47384.296959661537</v>
      </c>
      <c r="BC71">
        <v>1549747.4272095331</v>
      </c>
      <c r="BE71">
        <v>7388954.254712523</v>
      </c>
      <c r="BF71">
        <v>24629847.515708409</v>
      </c>
      <c r="BG71">
        <v>29555817.018850092</v>
      </c>
      <c r="BH71">
        <v>1922648.3120462608</v>
      </c>
      <c r="BI71">
        <v>1331038.6960501228</v>
      </c>
      <c r="BJ71">
        <v>47216.242707107696</v>
      </c>
      <c r="BK71">
        <v>3206470.7653892762</v>
      </c>
    </row>
    <row r="72" spans="2:63">
      <c r="B72" s="31" t="s">
        <v>208</v>
      </c>
      <c r="C72">
        <v>86</v>
      </c>
      <c r="D72">
        <v>170</v>
      </c>
      <c r="E72">
        <v>66</v>
      </c>
      <c r="F72">
        <v>66</v>
      </c>
      <c r="G72">
        <v>900</v>
      </c>
      <c r="H72" t="s">
        <v>210</v>
      </c>
      <c r="I72" s="22">
        <v>355994.2513</v>
      </c>
      <c r="J72">
        <v>3971760.6749999998</v>
      </c>
      <c r="K72">
        <v>1432964.3419999999</v>
      </c>
      <c r="L72">
        <v>1656098.588</v>
      </c>
      <c r="M72">
        <v>259101.1067</v>
      </c>
      <c r="N72">
        <v>1535318.2749999999</v>
      </c>
      <c r="O72">
        <v>507684.73560000001</v>
      </c>
      <c r="P72">
        <v>14229.030849999999</v>
      </c>
      <c r="Q72">
        <v>59863.06626</v>
      </c>
      <c r="R72">
        <v>13738.03004</v>
      </c>
      <c r="S72">
        <v>777107.64480000001</v>
      </c>
      <c r="T72">
        <v>405731.91480000003</v>
      </c>
      <c r="U72" s="23">
        <v>25485.2117</v>
      </c>
      <c r="V72">
        <v>1406432.0336500001</v>
      </c>
      <c r="W72">
        <v>5972673.9310599901</v>
      </c>
      <c r="X72">
        <v>1979872.3193399999</v>
      </c>
      <c r="Y72" s="22">
        <v>1392203.0027999999</v>
      </c>
      <c r="Z72">
        <v>5912810.8647999996</v>
      </c>
      <c r="AA72" s="23">
        <v>1966134.2893000001</v>
      </c>
      <c r="AB72">
        <v>629324.38884999999</v>
      </c>
      <c r="AC72">
        <v>5566942.0162599897</v>
      </c>
      <c r="AD72">
        <v>1954387.1076400001</v>
      </c>
      <c r="AE72" s="22">
        <v>615095.35800000001</v>
      </c>
      <c r="AF72">
        <v>5507078.9499999899</v>
      </c>
      <c r="AG72" s="23">
        <v>1940649.0776</v>
      </c>
      <c r="AH72">
        <v>1133101.8961</v>
      </c>
      <c r="AI72">
        <v>4377492.5898000002</v>
      </c>
      <c r="AJ72">
        <v>1681583.7997000001</v>
      </c>
      <c r="AK72" s="22">
        <v>355994.2513</v>
      </c>
      <c r="AL72">
        <v>3971760.6749999998</v>
      </c>
      <c r="AM72" s="23">
        <v>1656098.588</v>
      </c>
      <c r="AP72" s="154">
        <f t="shared" si="13"/>
        <v>8975907.9733717553</v>
      </c>
      <c r="AQ72" s="155">
        <f t="shared" si="14"/>
        <v>8915553.9063017629</v>
      </c>
      <c r="AR72" s="155">
        <f t="shared" si="15"/>
        <v>6014723.0688556284</v>
      </c>
      <c r="AS72" s="155">
        <f t="shared" si="16"/>
        <v>5954369.0017856294</v>
      </c>
      <c r="AT72" s="155">
        <f t="shared" si="17"/>
        <v>7405685.014201764</v>
      </c>
      <c r="AU72" s="156">
        <f t="shared" si="18"/>
        <v>4444500.1096856389</v>
      </c>
      <c r="AW72">
        <v>1012569.1412916514</v>
      </c>
      <c r="AX72">
        <v>3375230.4709721715</v>
      </c>
      <c r="AY72">
        <v>4050276.5651666056</v>
      </c>
      <c r="AZ72">
        <v>263476.3030361011</v>
      </c>
      <c r="BA72">
        <v>1564048.0202913845</v>
      </c>
      <c r="BB72">
        <v>54680.551941846148</v>
      </c>
      <c r="BC72">
        <v>1772843.7713856394</v>
      </c>
      <c r="BE72">
        <v>8051968.1213095644</v>
      </c>
      <c r="BF72">
        <v>26839893.737698548</v>
      </c>
      <c r="BG72">
        <v>32207872.485238258</v>
      </c>
      <c r="BH72">
        <v>2095168.3260473032</v>
      </c>
      <c r="BI72">
        <v>1535992.6225756924</v>
      </c>
      <c r="BJ72">
        <v>54486.620621230766</v>
      </c>
      <c r="BK72">
        <v>3576674.3280017646</v>
      </c>
    </row>
    <row r="73" spans="2:63">
      <c r="B73" s="31" t="s">
        <v>208</v>
      </c>
      <c r="C73">
        <v>86</v>
      </c>
      <c r="D73">
        <v>170</v>
      </c>
      <c r="E73">
        <v>66</v>
      </c>
      <c r="F73">
        <v>66</v>
      </c>
      <c r="G73">
        <v>950</v>
      </c>
      <c r="H73" t="s">
        <v>210</v>
      </c>
      <c r="I73" s="22">
        <v>356050.08299999998</v>
      </c>
      <c r="J73">
        <v>4176758.4649999999</v>
      </c>
      <c r="K73">
        <v>1429784.7420000001</v>
      </c>
      <c r="L73">
        <v>1648107.9080000001</v>
      </c>
      <c r="M73">
        <v>255234.00889999999</v>
      </c>
      <c r="N73">
        <v>1502482.7439999999</v>
      </c>
      <c r="O73">
        <v>496738.26610000001</v>
      </c>
      <c r="P73">
        <v>13943.31244</v>
      </c>
      <c r="Q73">
        <v>58575.68262</v>
      </c>
      <c r="R73">
        <v>13441.8081</v>
      </c>
      <c r="S73">
        <v>839405.56149999995</v>
      </c>
      <c r="T73">
        <v>454468.94540000003</v>
      </c>
      <c r="U73" s="23">
        <v>28988.598819999999</v>
      </c>
      <c r="V73">
        <v>1464632.96584</v>
      </c>
      <c r="W73">
        <v>6192285.8370199902</v>
      </c>
      <c r="X73">
        <v>1968953.41502</v>
      </c>
      <c r="Y73" s="22">
        <v>1450689.6534</v>
      </c>
      <c r="Z73">
        <v>6133710.1543999901</v>
      </c>
      <c r="AA73" s="23">
        <v>1955511.6069199999</v>
      </c>
      <c r="AB73">
        <v>625227.40434000001</v>
      </c>
      <c r="AC73">
        <v>5737816.8916199999</v>
      </c>
      <c r="AD73">
        <v>1939964.8162</v>
      </c>
      <c r="AE73" s="22">
        <v>611284.0919</v>
      </c>
      <c r="AF73">
        <v>5679241.2089999998</v>
      </c>
      <c r="AG73" s="23">
        <v>1926523.0081</v>
      </c>
      <c r="AH73">
        <v>1195455.6444999999</v>
      </c>
      <c r="AI73">
        <v>4631227.4103999902</v>
      </c>
      <c r="AJ73">
        <v>1677096.50682</v>
      </c>
      <c r="AK73" s="22">
        <v>356050.08299999998</v>
      </c>
      <c r="AL73">
        <v>4176758.4649999999</v>
      </c>
      <c r="AM73" s="23">
        <v>1648107.9080000001</v>
      </c>
      <c r="AP73" s="154">
        <f t="shared" si="13"/>
        <v>9635963.9708821848</v>
      </c>
      <c r="AQ73" s="155">
        <f t="shared" si="14"/>
        <v>9576886.7839221843</v>
      </c>
      <c r="AR73" s="155">
        <f t="shared" si="15"/>
        <v>6424162.6507035755</v>
      </c>
      <c r="AS73" s="155">
        <f t="shared" si="16"/>
        <v>6365085.4637435758</v>
      </c>
      <c r="AT73" s="155">
        <f t="shared" si="17"/>
        <v>8097585.1311221849</v>
      </c>
      <c r="AU73" s="156">
        <f t="shared" si="18"/>
        <v>4885783.8109435756</v>
      </c>
      <c r="AW73">
        <v>1093780.593747037</v>
      </c>
      <c r="AX73">
        <v>3645935.3124901233</v>
      </c>
      <c r="AY73">
        <v>4375122.374988148</v>
      </c>
      <c r="AZ73">
        <v>284607.98914480704</v>
      </c>
      <c r="BA73">
        <v>1778658.7204686922</v>
      </c>
      <c r="BB73">
        <v>62183.538669923073</v>
      </c>
      <c r="BC73">
        <v>2001083.1709435761</v>
      </c>
      <c r="BE73">
        <v>8697763.0597390234</v>
      </c>
      <c r="BF73">
        <v>28992543.532463413</v>
      </c>
      <c r="BG73">
        <v>34791052.238956094</v>
      </c>
      <c r="BH73">
        <v>2263207.8760969639</v>
      </c>
      <c r="BI73">
        <v>1746753.7040268462</v>
      </c>
      <c r="BJ73">
        <v>61962.99708161538</v>
      </c>
      <c r="BK73">
        <v>3947998.5830421946</v>
      </c>
    </row>
    <row r="74" spans="2:63">
      <c r="B74" s="31" t="s">
        <v>208</v>
      </c>
      <c r="C74">
        <v>86</v>
      </c>
      <c r="D74">
        <v>170</v>
      </c>
      <c r="E74">
        <v>66</v>
      </c>
      <c r="F74">
        <v>66</v>
      </c>
      <c r="G74">
        <v>1000</v>
      </c>
      <c r="H74" t="s">
        <v>210</v>
      </c>
      <c r="I74" s="22">
        <v>356111.7231</v>
      </c>
      <c r="J74">
        <v>4390220.6040000003</v>
      </c>
      <c r="K74">
        <v>1428081.763</v>
      </c>
      <c r="L74">
        <v>1641690.773</v>
      </c>
      <c r="M74">
        <v>251423.62160000001</v>
      </c>
      <c r="N74">
        <v>1470305.0870000001</v>
      </c>
      <c r="O74">
        <v>486012.41249999998</v>
      </c>
      <c r="P74">
        <v>13665.03076</v>
      </c>
      <c r="Q74">
        <v>57314.436099999999</v>
      </c>
      <c r="R74">
        <v>13151.56429</v>
      </c>
      <c r="S74">
        <v>900360.89150000003</v>
      </c>
      <c r="T74">
        <v>504093.56160000002</v>
      </c>
      <c r="U74" s="23">
        <v>32584.509620000001</v>
      </c>
      <c r="V74">
        <v>1521561.2669599999</v>
      </c>
      <c r="W74">
        <v>6421933.6886999998</v>
      </c>
      <c r="X74">
        <v>1959830.2494099899</v>
      </c>
      <c r="Y74" s="22">
        <v>1507896.2361999999</v>
      </c>
      <c r="Z74">
        <v>6364619.2526000002</v>
      </c>
      <c r="AA74" s="23">
        <v>1946678.68511999</v>
      </c>
      <c r="AB74">
        <v>621200.37546000001</v>
      </c>
      <c r="AC74">
        <v>5917840.1271000002</v>
      </c>
      <c r="AD74">
        <v>1927245.73978999</v>
      </c>
      <c r="AE74" s="22">
        <v>607535.34470000002</v>
      </c>
      <c r="AF74">
        <v>5860525.6909999996</v>
      </c>
      <c r="AG74" s="23">
        <v>1914094.1754999999</v>
      </c>
      <c r="AH74">
        <v>1256472.6146</v>
      </c>
      <c r="AI74">
        <v>4894314.1655999999</v>
      </c>
      <c r="AJ74">
        <v>1674275.28262</v>
      </c>
      <c r="AK74" s="22">
        <v>356111.7231</v>
      </c>
      <c r="AL74">
        <v>4390220.6040000003</v>
      </c>
      <c r="AM74" s="23">
        <v>1641690.773</v>
      </c>
      <c r="AP74" s="154">
        <f t="shared" si="13"/>
        <v>10304958.559370553</v>
      </c>
      <c r="AQ74" s="155">
        <f t="shared" si="14"/>
        <v>10247130.656800553</v>
      </c>
      <c r="AR74" s="155">
        <f t="shared" si="15"/>
        <v>6846366.944995312</v>
      </c>
      <c r="AS74" s="155">
        <f t="shared" si="16"/>
        <v>6788539.0424253019</v>
      </c>
      <c r="AT74" s="155">
        <f t="shared" si="17"/>
        <v>8797805.3507005423</v>
      </c>
      <c r="AU74" s="156">
        <f t="shared" si="18"/>
        <v>5339213.7363253022</v>
      </c>
      <c r="AW74">
        <v>1173237.8465556873</v>
      </c>
      <c r="AX74">
        <v>3910792.8218522905</v>
      </c>
      <c r="AY74">
        <v>4692951.386222749</v>
      </c>
      <c r="AZ74">
        <v>305283.22243576322</v>
      </c>
      <c r="BA74">
        <v>1999182.2014213847</v>
      </c>
      <c r="BB74">
        <v>69893.241631846147</v>
      </c>
      <c r="BC74">
        <v>2234572.1822253019</v>
      </c>
      <c r="BE74">
        <v>9329608.5708573684</v>
      </c>
      <c r="BF74">
        <v>31098695.236191228</v>
      </c>
      <c r="BG74">
        <v>37318434.283429474</v>
      </c>
      <c r="BH74">
        <v>2427617.7050860808</v>
      </c>
      <c r="BI74">
        <v>1963321.5046656923</v>
      </c>
      <c r="BJ74">
        <v>69645.356631230767</v>
      </c>
      <c r="BK74">
        <v>4321293.8531205431</v>
      </c>
    </row>
    <row r="75" spans="2:63">
      <c r="B75" s="31" t="s">
        <v>208</v>
      </c>
      <c r="C75">
        <v>86</v>
      </c>
      <c r="D75">
        <v>170</v>
      </c>
      <c r="E75">
        <v>66</v>
      </c>
      <c r="F75">
        <v>66</v>
      </c>
      <c r="G75">
        <v>1050</v>
      </c>
      <c r="H75" t="s">
        <v>210</v>
      </c>
      <c r="I75" s="22">
        <v>356188.76189999998</v>
      </c>
      <c r="J75">
        <v>4611786.8660000004</v>
      </c>
      <c r="K75">
        <v>1427869.169</v>
      </c>
      <c r="L75">
        <v>1636956.665</v>
      </c>
      <c r="M75">
        <v>247748.4105</v>
      </c>
      <c r="N75">
        <v>1439438.797</v>
      </c>
      <c r="O75">
        <v>475724.95049999998</v>
      </c>
      <c r="P75">
        <v>13399.57473</v>
      </c>
      <c r="Q75">
        <v>56104.891580000003</v>
      </c>
      <c r="R75">
        <v>12873.192300000001</v>
      </c>
      <c r="S75">
        <v>960217.20750000002</v>
      </c>
      <c r="T75">
        <v>554631.76390000002</v>
      </c>
      <c r="U75" s="23">
        <v>36274.933499999999</v>
      </c>
      <c r="V75">
        <v>1577553.9546300001</v>
      </c>
      <c r="W75">
        <v>6661962.3184799999</v>
      </c>
      <c r="X75">
        <v>1952742.2453000001</v>
      </c>
      <c r="Y75" s="22">
        <v>1564154.3799000001</v>
      </c>
      <c r="Z75">
        <v>6605857.4269000003</v>
      </c>
      <c r="AA75" s="23">
        <v>1939869.0530000001</v>
      </c>
      <c r="AB75">
        <v>617336.74713000003</v>
      </c>
      <c r="AC75">
        <v>6107330.5545800002</v>
      </c>
      <c r="AD75">
        <v>1916467.3118</v>
      </c>
      <c r="AE75" s="22">
        <v>603937.17240000004</v>
      </c>
      <c r="AF75">
        <v>6051225.6629999997</v>
      </c>
      <c r="AG75" s="23">
        <v>1903594.1195</v>
      </c>
      <c r="AH75">
        <v>1316405.9694000001</v>
      </c>
      <c r="AI75">
        <v>5166418.6299000001</v>
      </c>
      <c r="AJ75">
        <v>1673231.5985000001</v>
      </c>
      <c r="AK75" s="22">
        <v>356188.76189999998</v>
      </c>
      <c r="AL75">
        <v>4611786.8660000004</v>
      </c>
      <c r="AM75" s="23">
        <v>1636956.665</v>
      </c>
      <c r="AP75" s="154">
        <f t="shared" si="13"/>
        <v>10983970.504601376</v>
      </c>
      <c r="AQ75" s="155">
        <f t="shared" si="14"/>
        <v>10927339.230591375</v>
      </c>
      <c r="AR75" s="155">
        <f t="shared" si="15"/>
        <v>7281586.1572425617</v>
      </c>
      <c r="AS75" s="155">
        <f t="shared" si="16"/>
        <v>7224954.8832325619</v>
      </c>
      <c r="AT75" s="155">
        <f t="shared" si="17"/>
        <v>9506789.4775913768</v>
      </c>
      <c r="AU75" s="156">
        <f t="shared" si="18"/>
        <v>5804405.1302325623</v>
      </c>
      <c r="AW75">
        <v>1251250.9562495539</v>
      </c>
      <c r="AX75">
        <v>4170836.5208318466</v>
      </c>
      <c r="AY75">
        <v>5005003.8249982158</v>
      </c>
      <c r="AZ75">
        <v>325582.68139840744</v>
      </c>
      <c r="BA75">
        <v>2225612.9541625385</v>
      </c>
      <c r="BB75">
        <v>77809.46822838462</v>
      </c>
      <c r="BC75">
        <v>2473386.1673325617</v>
      </c>
      <c r="BE75">
        <v>9949970.2298132684</v>
      </c>
      <c r="BF75">
        <v>33166567.432710893</v>
      </c>
      <c r="BG75">
        <v>39799880.919253074</v>
      </c>
      <c r="BH75">
        <v>2589039.3698215303</v>
      </c>
      <c r="BI75">
        <v>2185690.6143237692</v>
      </c>
      <c r="BJ75">
        <v>77533.507353923065</v>
      </c>
      <c r="BK75">
        <v>4697196.4767913762</v>
      </c>
    </row>
    <row r="76" spans="2:63">
      <c r="B76" s="31" t="s">
        <v>208</v>
      </c>
      <c r="C76">
        <v>86</v>
      </c>
      <c r="D76">
        <v>170</v>
      </c>
      <c r="E76">
        <v>66</v>
      </c>
      <c r="F76">
        <v>66</v>
      </c>
      <c r="G76">
        <v>1100</v>
      </c>
      <c r="H76" t="s">
        <v>210</v>
      </c>
      <c r="I76" s="22">
        <v>356279.65250000003</v>
      </c>
      <c r="J76">
        <v>4841092.6339999996</v>
      </c>
      <c r="K76">
        <v>1428286.5449999999</v>
      </c>
      <c r="L76">
        <v>1633034.53</v>
      </c>
      <c r="M76">
        <v>244201.45670000001</v>
      </c>
      <c r="N76">
        <v>1409811.915</v>
      </c>
      <c r="O76">
        <v>465851.58630000002</v>
      </c>
      <c r="P76">
        <v>13146.05747</v>
      </c>
      <c r="Q76">
        <v>54944.232909999999</v>
      </c>
      <c r="R76">
        <v>12606.02506</v>
      </c>
      <c r="S76">
        <v>1019156.704</v>
      </c>
      <c r="T76">
        <v>606434.7145</v>
      </c>
      <c r="U76" s="23">
        <v>39988.32675</v>
      </c>
      <c r="V76">
        <v>1632783.8706700001</v>
      </c>
      <c r="W76">
        <v>6912283.4964099899</v>
      </c>
      <c r="X76">
        <v>1946732.4831099999</v>
      </c>
      <c r="Y76" s="22">
        <v>1619637.8132</v>
      </c>
      <c r="Z76">
        <v>6857339.2634999901</v>
      </c>
      <c r="AA76" s="23">
        <v>1934126.45805</v>
      </c>
      <c r="AB76">
        <v>613627.16666999995</v>
      </c>
      <c r="AC76">
        <v>6305848.7819099901</v>
      </c>
      <c r="AD76">
        <v>1906744.1563599999</v>
      </c>
      <c r="AE76" s="22">
        <v>600481.10919999995</v>
      </c>
      <c r="AF76">
        <v>6250904.5489999996</v>
      </c>
      <c r="AG76" s="23">
        <v>1894138.1313</v>
      </c>
      <c r="AH76">
        <v>1375436.3565</v>
      </c>
      <c r="AI76">
        <v>5447527.3484999901</v>
      </c>
      <c r="AJ76">
        <v>1673022.85675</v>
      </c>
      <c r="AK76" s="22">
        <v>356279.65250000003</v>
      </c>
      <c r="AL76">
        <v>4841092.6339999996</v>
      </c>
      <c r="AM76" s="23">
        <v>1633034.53</v>
      </c>
      <c r="AP76" s="154">
        <f t="shared" si="13"/>
        <v>11674527.78624397</v>
      </c>
      <c r="AQ76" s="155">
        <f t="shared" si="14"/>
        <v>11619043.52092397</v>
      </c>
      <c r="AR76" s="155">
        <f t="shared" si="15"/>
        <v>7730309.8164609428</v>
      </c>
      <c r="AS76" s="155">
        <f t="shared" si="16"/>
        <v>7674825.551140951</v>
      </c>
      <c r="AT76" s="155">
        <f t="shared" si="17"/>
        <v>10226133.75052397</v>
      </c>
      <c r="AU76" s="156">
        <f t="shared" si="18"/>
        <v>6281915.7807409503</v>
      </c>
      <c r="AW76">
        <v>1328059.495390821</v>
      </c>
      <c r="AX76">
        <v>4426864.9846360702</v>
      </c>
      <c r="AY76">
        <v>5312237.9815632841</v>
      </c>
      <c r="AZ76">
        <v>345568.70418864355</v>
      </c>
      <c r="BA76">
        <v>2457941.196518077</v>
      </c>
      <c r="BB76">
        <v>85931.876465769223</v>
      </c>
      <c r="BC76">
        <v>2717578.0242409515</v>
      </c>
      <c r="BE76">
        <v>10560753.121953277</v>
      </c>
      <c r="BF76">
        <v>35202510.406510919</v>
      </c>
      <c r="BG76">
        <v>42243012.4878131</v>
      </c>
      <c r="BH76">
        <v>2747968.5844462872</v>
      </c>
      <c r="BI76">
        <v>2413851.4262965382</v>
      </c>
      <c r="BJ76">
        <v>85627.108468846156</v>
      </c>
      <c r="BK76">
        <v>5076192.902273979</v>
      </c>
    </row>
    <row r="77" spans="2:63">
      <c r="B77" s="31" t="s">
        <v>208</v>
      </c>
      <c r="C77">
        <v>86</v>
      </c>
      <c r="D77">
        <v>170</v>
      </c>
      <c r="E77">
        <v>66</v>
      </c>
      <c r="F77">
        <v>66</v>
      </c>
      <c r="G77">
        <v>1150</v>
      </c>
      <c r="H77" t="s">
        <v>210</v>
      </c>
      <c r="I77" s="22">
        <v>356397.90220000001</v>
      </c>
      <c r="J77">
        <v>5077888.7510000002</v>
      </c>
      <c r="K77">
        <v>1429343.074</v>
      </c>
      <c r="L77">
        <v>1629968.4569999999</v>
      </c>
      <c r="M77">
        <v>240813.26610000001</v>
      </c>
      <c r="N77">
        <v>1381662.8959999999</v>
      </c>
      <c r="O77">
        <v>456471.77260000003</v>
      </c>
      <c r="P77">
        <v>12906.26706</v>
      </c>
      <c r="Q77">
        <v>53841.727700000003</v>
      </c>
      <c r="R77">
        <v>12352.216539999999</v>
      </c>
      <c r="S77">
        <v>1077278.872</v>
      </c>
      <c r="T77">
        <v>658515.46310000005</v>
      </c>
      <c r="U77" s="23">
        <v>43943.612800000003</v>
      </c>
      <c r="V77">
        <v>1687396.30736</v>
      </c>
      <c r="W77">
        <v>7171908.8377999999</v>
      </c>
      <c r="X77">
        <v>1942110.67594</v>
      </c>
      <c r="Y77" s="22">
        <v>1674490.0403</v>
      </c>
      <c r="Z77">
        <v>7118067.1101000002</v>
      </c>
      <c r="AA77" s="23">
        <v>1929758.4594000001</v>
      </c>
      <c r="AB77">
        <v>610117.43536</v>
      </c>
      <c r="AC77">
        <v>6513393.3746999996</v>
      </c>
      <c r="AD77">
        <v>1898167.06314</v>
      </c>
      <c r="AE77" s="22">
        <v>597211.16830000002</v>
      </c>
      <c r="AF77">
        <v>6459551.6469999999</v>
      </c>
      <c r="AG77" s="23">
        <v>1885814.8466</v>
      </c>
      <c r="AH77">
        <v>1433676.7741999901</v>
      </c>
      <c r="AI77">
        <v>5736404.2141000004</v>
      </c>
      <c r="AJ77">
        <v>1673912.0697999999</v>
      </c>
      <c r="AK77" s="22">
        <v>356397.90220000001</v>
      </c>
      <c r="AL77">
        <v>5077888.7510000002</v>
      </c>
      <c r="AM77" s="23">
        <v>1629968.4569999999</v>
      </c>
      <c r="AP77" s="154">
        <f t="shared" si="13"/>
        <v>12375854.58456891</v>
      </c>
      <c r="AQ77" s="155">
        <f t="shared" si="14"/>
        <v>12321458.806348909</v>
      </c>
      <c r="AR77" s="155">
        <f t="shared" si="15"/>
        <v>8192527.0428894833</v>
      </c>
      <c r="AS77" s="155">
        <f t="shared" si="16"/>
        <v>8138131.2646694835</v>
      </c>
      <c r="AT77" s="155">
        <f t="shared" si="17"/>
        <v>10954829.0338489</v>
      </c>
      <c r="AU77" s="156">
        <f t="shared" si="18"/>
        <v>6771501.4921694845</v>
      </c>
      <c r="AW77">
        <v>1403852.0772462194</v>
      </c>
      <c r="AX77">
        <v>4679506.9241540646</v>
      </c>
      <c r="AY77">
        <v>5615408.3089848775</v>
      </c>
      <c r="AZ77">
        <v>365290.3690611755</v>
      </c>
      <c r="BA77">
        <v>2696152.9029050767</v>
      </c>
      <c r="BB77">
        <v>94259.975996769223</v>
      </c>
      <c r="BC77">
        <v>2967183.2959694834</v>
      </c>
      <c r="BE77">
        <v>11163457.103385035</v>
      </c>
      <c r="BF77">
        <v>37211523.677950121</v>
      </c>
      <c r="BG77">
        <v>44653828.413540147</v>
      </c>
      <c r="BH77">
        <v>2904795.6201292174</v>
      </c>
      <c r="BI77">
        <v>2647790.1665875386</v>
      </c>
      <c r="BJ77">
        <v>93925.671367846153</v>
      </c>
      <c r="BK77">
        <v>5458660.1153489091</v>
      </c>
    </row>
    <row r="78" spans="2:63" ht="15.75" thickBot="1">
      <c r="B78" s="32" t="s">
        <v>208</v>
      </c>
      <c r="C78" s="25">
        <v>86</v>
      </c>
      <c r="D78" s="25">
        <v>170</v>
      </c>
      <c r="E78" s="25">
        <v>66</v>
      </c>
      <c r="F78" s="25">
        <v>66</v>
      </c>
      <c r="G78" s="25">
        <v>1200</v>
      </c>
      <c r="H78" s="25" t="s">
        <v>210</v>
      </c>
      <c r="I78" s="24">
        <v>356561.62219999998</v>
      </c>
      <c r="J78" s="25">
        <v>5321939.8490000004</v>
      </c>
      <c r="K78" s="25">
        <v>1430626.514</v>
      </c>
      <c r="L78" s="25">
        <v>1627332.59</v>
      </c>
      <c r="M78" s="25">
        <v>237574.7971</v>
      </c>
      <c r="N78" s="25">
        <v>1354899.28</v>
      </c>
      <c r="O78" s="25">
        <v>447554.49290000001</v>
      </c>
      <c r="P78" s="25">
        <v>12679.191440000001</v>
      </c>
      <c r="Q78" s="25">
        <v>52793.731619999999</v>
      </c>
      <c r="R78" s="25">
        <v>12110.92308</v>
      </c>
      <c r="S78" s="25">
        <v>1134768.558</v>
      </c>
      <c r="T78" s="25">
        <v>711893.14029999997</v>
      </c>
      <c r="U78" s="26">
        <v>47922.649799999999</v>
      </c>
      <c r="V78" s="25">
        <v>1741584.1687399901</v>
      </c>
      <c r="W78" s="25">
        <v>7441526.0009199996</v>
      </c>
      <c r="X78" s="25">
        <v>1938214.57978</v>
      </c>
      <c r="Y78" s="24">
        <v>1728904.9772999999</v>
      </c>
      <c r="Z78" s="25">
        <v>7388732.2692999998</v>
      </c>
      <c r="AA78" s="26">
        <v>1926103.6566999999</v>
      </c>
      <c r="AB78" s="25">
        <v>606815.61073999899</v>
      </c>
      <c r="AC78" s="25">
        <v>6729632.8606200004</v>
      </c>
      <c r="AD78" s="25">
        <v>1890291.92998</v>
      </c>
      <c r="AE78" s="24">
        <v>594136.41929999995</v>
      </c>
      <c r="AF78" s="25">
        <v>6676839.1289999997</v>
      </c>
      <c r="AG78" s="26">
        <v>1878181.0068999999</v>
      </c>
      <c r="AH78" s="25">
        <v>1491330.18019999</v>
      </c>
      <c r="AI78" s="25">
        <v>6033832.9892999995</v>
      </c>
      <c r="AJ78" s="25">
        <v>1675255.2398000001</v>
      </c>
      <c r="AK78" s="24">
        <v>356561.62219999998</v>
      </c>
      <c r="AL78" s="25">
        <v>5321939.8490000004</v>
      </c>
      <c r="AM78" s="26">
        <v>1627332.59</v>
      </c>
      <c r="AP78" s="157">
        <f t="shared" si="13"/>
        <v>13089794.337603632</v>
      </c>
      <c r="AQ78" s="158">
        <f t="shared" si="14"/>
        <v>13036432.337623643</v>
      </c>
      <c r="AR78" s="158">
        <f t="shared" si="15"/>
        <v>8668384.1250021625</v>
      </c>
      <c r="AS78" s="158">
        <f t="shared" si="16"/>
        <v>8615022.1250221636</v>
      </c>
      <c r="AT78" s="158">
        <f t="shared" si="17"/>
        <v>11694806.677423632</v>
      </c>
      <c r="AU78" s="159">
        <f t="shared" si="18"/>
        <v>7273396.4648221638</v>
      </c>
      <c r="AV78" s="160">
        <f>MIN(AP64:AU78)</f>
        <v>1822568.1749159291</v>
      </c>
      <c r="AW78">
        <v>1478780.598127739</v>
      </c>
      <c r="AX78">
        <v>4929268.6604257971</v>
      </c>
      <c r="AY78">
        <v>5915122.3925109562</v>
      </c>
      <c r="AZ78">
        <v>384787.20030831679</v>
      </c>
      <c r="BA78">
        <v>2940233.6457334617</v>
      </c>
      <c r="BB78">
        <v>102793.26241961538</v>
      </c>
      <c r="BC78">
        <v>3222227.5836221632</v>
      </c>
      <c r="BE78">
        <v>11759290.056328144</v>
      </c>
      <c r="BF78">
        <v>39197633.521093816</v>
      </c>
      <c r="BG78">
        <v>47037160.225312576</v>
      </c>
      <c r="BH78">
        <v>3059834.7747574891</v>
      </c>
      <c r="BI78">
        <v>2887492.666404231</v>
      </c>
      <c r="BJ78">
        <v>102428.69343807691</v>
      </c>
      <c r="BK78">
        <v>5844898.7477236427</v>
      </c>
    </row>
  </sheetData>
  <mergeCells count="15">
    <mergeCell ref="AP2:AU2"/>
    <mergeCell ref="A34:A48"/>
    <mergeCell ref="A52:A63"/>
    <mergeCell ref="Y2:AA2"/>
    <mergeCell ref="AB2:AD2"/>
    <mergeCell ref="AE2:AG2"/>
    <mergeCell ref="AH2:AJ2"/>
    <mergeCell ref="AK2:AM2"/>
    <mergeCell ref="A9:A18"/>
    <mergeCell ref="C2:G2"/>
    <mergeCell ref="I2:L2"/>
    <mergeCell ref="M2:O2"/>
    <mergeCell ref="P2:R2"/>
    <mergeCell ref="S2:U2"/>
    <mergeCell ref="V2: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Pyrolysis</vt:lpstr>
      <vt:lpstr>SMR</vt:lpstr>
      <vt:lpstr>SMR CCS</vt:lpstr>
      <vt:lpstr>WFGD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임종훈</cp:lastModifiedBy>
  <dcterms:created xsi:type="dcterms:W3CDTF">2023-09-26T03:45:35Z</dcterms:created>
  <dcterms:modified xsi:type="dcterms:W3CDTF">2023-10-06T05:14:07Z</dcterms:modified>
</cp:coreProperties>
</file>