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mc:AlternateContent xmlns:mc="http://schemas.openxmlformats.org/markup-compatibility/2006">
    <mc:Choice Requires="x15">
      <x15ac:absPath xmlns:x15ac="http://schemas.microsoft.com/office/spreadsheetml/2010/11/ac" url="https://d.docs.live.net/bb7e5141f92f0d4a/2. EVENTOS/EVENTOS 2021/5.8 enpecon/deivison/"/>
    </mc:Choice>
  </mc:AlternateContent>
  <xr:revisionPtr revIDLastSave="9" documentId="11_C1FB8BF3ABEAA5196D7523CE1A87D29AEDDA92EF" xr6:coauthVersionLast="47" xr6:coauthVersionMax="47" xr10:uidLastSave="{1A9672FD-A273-4C73-8049-9F60E2DDF3A7}"/>
  <bookViews>
    <workbookView xWindow="-108" yWindow="-108" windowWidth="23256" windowHeight="12456" xr2:uid="{00000000-000D-0000-FFFF-FFFF00000000}"/>
  </bookViews>
  <sheets>
    <sheet name="Plan1" sheetId="1" r:id="rId1"/>
    <sheet name="Plan2" sheetId="2" r:id="rId2"/>
    <sheet name="Plan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 l="1"/>
  <c r="K14" i="1"/>
  <c r="K13" i="1"/>
  <c r="K12" i="1"/>
  <c r="K11" i="1"/>
  <c r="K10" i="1"/>
  <c r="I17" i="1"/>
  <c r="K7" i="1"/>
  <c r="K6" i="1"/>
  <c r="K5" i="1"/>
  <c r="K4" i="1"/>
  <c r="I16" i="1"/>
  <c r="I15" i="1"/>
  <c r="I14" i="1"/>
  <c r="I13" i="1"/>
  <c r="I12" i="1"/>
  <c r="I11" i="1"/>
  <c r="I10" i="1"/>
  <c r="I9" i="1"/>
  <c r="I8" i="1"/>
  <c r="I7" i="1"/>
  <c r="I6" i="1"/>
  <c r="I5" i="1"/>
</calcChain>
</file>

<file path=xl/sharedStrings.xml><?xml version="1.0" encoding="utf-8"?>
<sst xmlns="http://schemas.openxmlformats.org/spreadsheetml/2006/main" count="469" uniqueCount="88">
  <si>
    <t>TABELA 2 – Perfil dos solicitantes (pessoas físicas) UFRGS</t>
  </si>
  <si>
    <t>PROFISSÃO</t>
  </si>
  <si>
    <t>N (%)</t>
  </si>
  <si>
    <t>ORIGEM</t>
  </si>
  <si>
    <t>SEXO</t>
  </si>
  <si>
    <t>Servidor público federal</t>
  </si>
  <si>
    <t>Sul</t>
  </si>
  <si>
    <t>Masculino</t>
  </si>
  <si>
    <t>Estudante</t>
  </si>
  <si>
    <t>Sudeste</t>
  </si>
  <si>
    <t>Feminino</t>
  </si>
  <si>
    <t>Professor</t>
  </si>
  <si>
    <t>Nordeste</t>
  </si>
  <si>
    <t>Não informado</t>
  </si>
  <si>
    <t>Pesquisador</t>
  </si>
  <si>
    <t>Centro-Oeste</t>
  </si>
  <si>
    <t>TOTAL</t>
  </si>
  <si>
    <t>Empregado – Setor privado</t>
  </si>
  <si>
    <t>Norte</t>
  </si>
  <si>
    <t>Servidor público estadual</t>
  </si>
  <si>
    <t>Outros países</t>
  </si>
  <si>
    <t>ESCOLARIDADE</t>
  </si>
  <si>
    <t>Profissional liberal/Autônomo</t>
  </si>
  <si>
    <t>Superior</t>
  </si>
  <si>
    <t>Jornalista</t>
  </si>
  <si>
    <t>Médio</t>
  </si>
  <si>
    <t>Servidor público municipal</t>
  </si>
  <si>
    <t>-</t>
  </si>
  <si>
    <t>Fundamental</t>
  </si>
  <si>
    <t>Empresário/Empreendedor</t>
  </si>
  <si>
    <t>Membro de partido político</t>
  </si>
  <si>
    <t>Outra</t>
  </si>
  <si>
    <t>Nota: O total de solicitantes no período investigado foi de 1280, assim como descrito no Gráfico 1. Entretanto, 18 solicitações foram realizadas por pessoas jurídicas, sendo separadas da análise apresentada na tabela acima.</t>
  </si>
  <si>
    <t>Fonte: Elaboração própria (2020).</t>
  </si>
  <si>
    <t>TABELA 3 – Perfil dos solicitantes (pessoas físicas) UFMG</t>
  </si>
  <si>
    <t>930 (58,3)</t>
  </si>
  <si>
    <t>204 (12,8)</t>
  </si>
  <si>
    <t>140 (8,7)</t>
  </si>
  <si>
    <t>77 (4,8)</t>
  </si>
  <si>
    <t>1596 (100)</t>
  </si>
  <si>
    <t>46 (2,9)</t>
  </si>
  <si>
    <t>9 (0,5)</t>
  </si>
  <si>
    <t>190 (11,9)</t>
  </si>
  <si>
    <t>Membro de ONG nacional</t>
  </si>
  <si>
    <t>Membro de ONG internacional</t>
  </si>
  <si>
    <t>Nota: O total de solicitantes no período investigado foi de 1631, assim como descrito no Gráfico 1. Entretanto, 35 solicitações foram realizadas por pessoas jurídicas, sendo separadas da análise apresentada na tabela acima.</t>
  </si>
  <si>
    <t>TABELA 4 – Perfil dos solicitantes (pessoas físicas) UNIFESP</t>
  </si>
  <si>
    <t>669 (60,8)</t>
  </si>
  <si>
    <t>131 (11,9)</t>
  </si>
  <si>
    <t>103 (9,3)</t>
  </si>
  <si>
    <t>66 (6)</t>
  </si>
  <si>
    <t>1100 (100)</t>
  </si>
  <si>
    <t>21 (1,9)</t>
  </si>
  <si>
    <t>9 (0,8)</t>
  </si>
  <si>
    <t>101 (9,2)</t>
  </si>
  <si>
    <t>Sem instrução</t>
  </si>
  <si>
    <t>Nota: O total de solicitantes no período investigado foi de 1127, assim como descrito no Gráfico 1. Entretanto, 27 solicitações foram realizadas por pessoas jurídicas, sendo separadas da análise apresentada na tabela acima.</t>
  </si>
  <si>
    <t>TABELA 5 – Perfil dos solicitantes (pessoas físicas) UFSC</t>
  </si>
  <si>
    <t>598 (45,2)</t>
  </si>
  <si>
    <t>221 (16,7)</t>
  </si>
  <si>
    <t>169 (12,8)</t>
  </si>
  <si>
    <t>131 (9,9)</t>
  </si>
  <si>
    <t>1323 (100)</t>
  </si>
  <si>
    <t>50 (3,8)</t>
  </si>
  <si>
    <t>9 (0,7)</t>
  </si>
  <si>
    <t>145 (10,9)</t>
  </si>
  <si>
    <t>Nota: O total de solicitantes no período investigado foi de 1357, assim como descrito no Gráfico 1. Entretanto, 34 solicitações foram realizadas por pessoas jurídicas, sendo separadas da análise apresentada na tabela acima.</t>
  </si>
  <si>
    <t>TABELA 6 – Perfil dos solicitantes (pessoas físicas) UFRJ</t>
  </si>
  <si>
    <t>1383 (67,7)</t>
  </si>
  <si>
    <t>180 (8,8)</t>
  </si>
  <si>
    <t>119 (5,8)</t>
  </si>
  <si>
    <t>110 (5,4)</t>
  </si>
  <si>
    <t>2042 (100)</t>
  </si>
  <si>
    <t>42 (2)</t>
  </si>
  <si>
    <t>18 (0,9)</t>
  </si>
  <si>
    <t>190 (9,3)</t>
  </si>
  <si>
    <t>Representante de sindicato</t>
  </si>
  <si>
    <t>Nota: O total de solicitantes no período investigado foi de 2086, assim como descrito no Gráfico 1. Entretanto, 44 solicitações foram realizadas por pessoas jurídicas, sendo separadas da análise apresentada na tabela acima.</t>
  </si>
  <si>
    <t>Outros</t>
  </si>
  <si>
    <t>N(MÉDIA)</t>
  </si>
  <si>
    <t>N (MÉDIA)</t>
  </si>
  <si>
    <t xml:space="preserve">Médias do perfil dos solicitantes das cindo Universidades </t>
  </si>
  <si>
    <t>UFRGS</t>
  </si>
  <si>
    <t>UFMG</t>
  </si>
  <si>
    <t>UNIFESP</t>
  </si>
  <si>
    <t>UFSC</t>
  </si>
  <si>
    <t>UFRJ</t>
  </si>
  <si>
    <t>Origem dos solicitantes de cada Universidade analisada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</si>
</sst>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theme="1"/>
      <name val="Times New Roman"/>
      <family val="1"/>
    </font>
  </fonts>
  <fills count="4">
    <fill>
      <patternFill patternType="none"/>
    </fill>
    <fill>
      <patternFill patternType="gray125"/>
    </fill>
    <fill>
      <patternFill patternType="solid">
        <fgColor rgb="FFFFFFFF"/>
        <bgColor indexed="64"/>
      </patternFill>
    </fill>
    <fill>
      <patternFill patternType="solid">
        <fgColor rgb="FFD9D9D9"/>
        <bgColor indexed="64"/>
      </patternFill>
    </fill>
  </fills>
  <borders count="7">
    <border>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18">
    <xf numFmtId="0" fontId="0" fillId="0" borderId="0" xfId="0"/>
    <xf numFmtId="0" fontId="1" fillId="0" borderId="0" xfId="0" applyFont="1"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3" borderId="3" xfId="0" applyFont="1" applyFill="1" applyBorder="1" applyAlignment="1">
      <alignment vertical="center" wrapText="1"/>
    </xf>
    <xf numFmtId="0" fontId="1" fillId="3" borderId="3" xfId="0" applyFont="1" applyFill="1" applyBorder="1" applyAlignment="1">
      <alignment horizontal="center" vertical="center" wrapText="1"/>
    </xf>
    <xf numFmtId="0" fontId="1" fillId="3" borderId="0" xfId="0" applyFont="1" applyFill="1" applyAlignment="1">
      <alignment horizontal="center" vertical="center" wrapText="1"/>
    </xf>
    <xf numFmtId="0" fontId="1" fillId="0" borderId="3" xfId="0" applyFont="1" applyBorder="1" applyAlignment="1">
      <alignment vertical="center" wrapText="1"/>
    </xf>
    <xf numFmtId="0" fontId="1" fillId="0" borderId="3" xfId="0" applyFont="1" applyBorder="1" applyAlignment="1">
      <alignment horizontal="center" vertical="center" wrapText="1"/>
    </xf>
    <xf numFmtId="0" fontId="1" fillId="0" borderId="0" xfId="0" applyFont="1" applyAlignment="1">
      <alignment horizontal="center" vertical="center" wrapText="1"/>
    </xf>
    <xf numFmtId="0" fontId="1" fillId="0" borderId="4" xfId="0" applyFont="1" applyBorder="1" applyAlignment="1">
      <alignment vertical="center" wrapText="1"/>
    </xf>
    <xf numFmtId="0" fontId="1" fillId="0" borderId="5" xfId="0" applyFont="1" applyBorder="1" applyAlignment="1">
      <alignment horizontal="center" vertical="center" wrapText="1"/>
    </xf>
    <xf numFmtId="0" fontId="1" fillId="2" borderId="4" xfId="0" applyFont="1" applyFill="1" applyBorder="1" applyAlignment="1">
      <alignment horizontal="center" vertical="center" wrapText="1"/>
    </xf>
    <xf numFmtId="0" fontId="1" fillId="0" borderId="4" xfId="0" applyFont="1" applyBorder="1" applyAlignment="1">
      <alignment horizontal="center" vertical="center" wrapText="1"/>
    </xf>
    <xf numFmtId="0" fontId="1" fillId="0" borderId="0" xfId="0" applyFont="1" applyAlignment="1">
      <alignment vertical="center"/>
    </xf>
    <xf numFmtId="0" fontId="1" fillId="2" borderId="0" xfId="0" applyFont="1" applyFill="1" applyAlignment="1">
      <alignment horizontal="center" vertical="center" wrapText="1"/>
    </xf>
    <xf numFmtId="0" fontId="1" fillId="2" borderId="6" xfId="0" applyFont="1" applyFill="1" applyBorder="1" applyAlignment="1">
      <alignment horizontal="center" vertical="center" wrapText="1"/>
    </xf>
    <xf numFmtId="0" fontId="1" fillId="2"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3"/>
  <sheetViews>
    <sheetView tabSelected="1" workbookViewId="0">
      <selection activeCell="G14" sqref="G14"/>
    </sheetView>
  </sheetViews>
  <sheetFormatPr defaultColWidth="22.33203125" defaultRowHeight="14.4" x14ac:dyDescent="0.3"/>
  <cols>
    <col min="1" max="1" width="41.5546875" customWidth="1"/>
    <col min="2" max="2" width="5.6640625" bestFit="1" customWidth="1"/>
    <col min="3" max="3" width="12.44140625" bestFit="1" customWidth="1"/>
    <col min="4" max="4" width="10.21875" bestFit="1" customWidth="1"/>
    <col min="5" max="5" width="14.88671875" bestFit="1" customWidth="1"/>
    <col min="6" max="6" width="9.77734375" bestFit="1" customWidth="1"/>
    <col min="8" max="8" width="48.44140625" bestFit="1" customWidth="1"/>
    <col min="9" max="9" width="9.5546875" bestFit="1" customWidth="1"/>
    <col min="10" max="10" width="14.88671875" bestFit="1" customWidth="1"/>
    <col min="11" max="11" width="10" bestFit="1" customWidth="1"/>
    <col min="14" max="14" width="12.44140625" bestFit="1" customWidth="1"/>
    <col min="15" max="15" width="46.77734375" bestFit="1" customWidth="1"/>
    <col min="16" max="16" width="12.44140625" bestFit="1" customWidth="1"/>
    <col min="17" max="17" width="9.77734375" bestFit="1" customWidth="1"/>
    <col min="18" max="18" width="12.44140625" bestFit="1" customWidth="1"/>
    <col min="19" max="19" width="9.77734375" bestFit="1" customWidth="1"/>
    <col min="20" max="20" width="12.44140625" bestFit="1" customWidth="1"/>
    <col min="21" max="21" width="9.77734375" bestFit="1" customWidth="1"/>
    <col min="22" max="22" width="12.44140625" bestFit="1" customWidth="1"/>
    <col min="23" max="23" width="10.21875" bestFit="1" customWidth="1"/>
  </cols>
  <sheetData>
    <row r="1" spans="1:23" x14ac:dyDescent="0.3">
      <c r="A1" s="1"/>
    </row>
    <row r="2" spans="1:23" ht="15" thickBot="1" x14ac:dyDescent="0.35">
      <c r="A2" s="1" t="s">
        <v>0</v>
      </c>
      <c r="H2" t="s">
        <v>81</v>
      </c>
      <c r="O2" t="s">
        <v>87</v>
      </c>
    </row>
    <row r="3" spans="1:23" ht="15" thickBot="1" x14ac:dyDescent="0.35">
      <c r="A3" s="2" t="s">
        <v>1</v>
      </c>
      <c r="B3" s="2" t="s">
        <v>2</v>
      </c>
      <c r="C3" s="2" t="s">
        <v>3</v>
      </c>
      <c r="D3" s="2" t="s">
        <v>2</v>
      </c>
      <c r="E3" s="2" t="s">
        <v>4</v>
      </c>
      <c r="F3" s="3" t="s">
        <v>2</v>
      </c>
      <c r="H3" s="15" t="s">
        <v>1</v>
      </c>
      <c r="I3" s="15" t="s">
        <v>79</v>
      </c>
      <c r="J3" s="2" t="s">
        <v>4</v>
      </c>
      <c r="K3" s="15" t="s">
        <v>80</v>
      </c>
      <c r="N3" s="15" t="s">
        <v>82</v>
      </c>
      <c r="P3" t="s">
        <v>83</v>
      </c>
      <c r="R3" t="s">
        <v>84</v>
      </c>
      <c r="T3" t="s">
        <v>85</v>
      </c>
      <c r="V3" t="s">
        <v>86</v>
      </c>
    </row>
    <row r="4" spans="1:23" ht="15" thickBot="1" x14ac:dyDescent="0.35">
      <c r="A4" s="4" t="s">
        <v>5</v>
      </c>
      <c r="B4" s="5">
        <v>398</v>
      </c>
      <c r="C4" s="4" t="s">
        <v>6</v>
      </c>
      <c r="D4" s="5">
        <v>587</v>
      </c>
      <c r="E4" s="4" t="s">
        <v>7</v>
      </c>
      <c r="F4" s="6">
        <v>622</v>
      </c>
      <c r="H4" s="4" t="s">
        <v>5</v>
      </c>
      <c r="I4">
        <f>AVERAGE(B4,B24,B46,B65,B85)</f>
        <v>426</v>
      </c>
      <c r="J4" s="4" t="s">
        <v>7</v>
      </c>
      <c r="K4">
        <f>AVERAGE(F4,F24,F46,F65,F85)</f>
        <v>726</v>
      </c>
      <c r="N4" s="2" t="s">
        <v>3</v>
      </c>
      <c r="O4" s="2" t="s">
        <v>2</v>
      </c>
      <c r="P4" s="2" t="s">
        <v>3</v>
      </c>
      <c r="Q4" s="2" t="s">
        <v>2</v>
      </c>
      <c r="R4" s="2" t="s">
        <v>3</v>
      </c>
      <c r="S4" s="2" t="s">
        <v>2</v>
      </c>
      <c r="T4" s="2" t="s">
        <v>3</v>
      </c>
      <c r="U4" s="2" t="s">
        <v>2</v>
      </c>
      <c r="V4" s="2" t="s">
        <v>3</v>
      </c>
      <c r="W4" s="2" t="s">
        <v>2</v>
      </c>
    </row>
    <row r="5" spans="1:23" x14ac:dyDescent="0.3">
      <c r="A5" s="4" t="s">
        <v>8</v>
      </c>
      <c r="B5" s="5">
        <v>241</v>
      </c>
      <c r="C5" s="7" t="s">
        <v>9</v>
      </c>
      <c r="D5" s="8">
        <v>211</v>
      </c>
      <c r="E5" s="7" t="s">
        <v>10</v>
      </c>
      <c r="F5" s="9">
        <v>558</v>
      </c>
      <c r="H5" s="4" t="s">
        <v>8</v>
      </c>
      <c r="I5">
        <f>AVERAGE(B5,B25,B47,B66,B86)</f>
        <v>279</v>
      </c>
      <c r="J5" s="7" t="s">
        <v>10</v>
      </c>
      <c r="K5">
        <f>AVERAGE(F5,F25,F47,F66,F86)</f>
        <v>639.20000000000005</v>
      </c>
      <c r="N5" s="4" t="s">
        <v>6</v>
      </c>
      <c r="O5" s="5">
        <v>587</v>
      </c>
      <c r="P5" s="4" t="s">
        <v>9</v>
      </c>
      <c r="Q5" s="5" t="s">
        <v>35</v>
      </c>
      <c r="R5" s="4" t="s">
        <v>9</v>
      </c>
      <c r="S5" s="5" t="s">
        <v>47</v>
      </c>
      <c r="T5" s="4" t="s">
        <v>6</v>
      </c>
      <c r="U5" s="5" t="s">
        <v>58</v>
      </c>
      <c r="V5" s="4" t="s">
        <v>9</v>
      </c>
      <c r="W5" s="5" t="s">
        <v>68</v>
      </c>
    </row>
    <row r="6" spans="1:23" x14ac:dyDescent="0.3">
      <c r="A6" s="4" t="s">
        <v>11</v>
      </c>
      <c r="B6" s="5">
        <v>88</v>
      </c>
      <c r="C6" s="7" t="s">
        <v>12</v>
      </c>
      <c r="D6" s="8">
        <v>171</v>
      </c>
      <c r="E6" s="7" t="s">
        <v>13</v>
      </c>
      <c r="F6" s="9">
        <v>82</v>
      </c>
      <c r="H6" s="4" t="s">
        <v>11</v>
      </c>
      <c r="I6">
        <f>AVERAGE(B6,B26,B48,B67,B87)</f>
        <v>102.2</v>
      </c>
      <c r="J6" s="7" t="s">
        <v>13</v>
      </c>
      <c r="K6">
        <f>AVERAGE(F6,F26,F48,F67,F87)</f>
        <v>99.4</v>
      </c>
      <c r="N6" s="7" t="s">
        <v>9</v>
      </c>
      <c r="O6" s="8">
        <v>211</v>
      </c>
      <c r="P6" s="7" t="s">
        <v>12</v>
      </c>
      <c r="Q6" s="8" t="s">
        <v>36</v>
      </c>
      <c r="R6" s="7" t="s">
        <v>12</v>
      </c>
      <c r="S6" s="8" t="s">
        <v>48</v>
      </c>
      <c r="T6" s="7" t="s">
        <v>9</v>
      </c>
      <c r="U6" s="8" t="s">
        <v>59</v>
      </c>
      <c r="V6" s="7" t="s">
        <v>12</v>
      </c>
      <c r="W6" s="8" t="s">
        <v>69</v>
      </c>
    </row>
    <row r="7" spans="1:23" ht="15" thickBot="1" x14ac:dyDescent="0.35">
      <c r="A7" s="4" t="s">
        <v>14</v>
      </c>
      <c r="B7" s="5">
        <v>83</v>
      </c>
      <c r="C7" s="7" t="s">
        <v>15</v>
      </c>
      <c r="D7" s="8">
        <v>119</v>
      </c>
      <c r="E7" s="10" t="s">
        <v>16</v>
      </c>
      <c r="F7" s="11">
        <v>1262</v>
      </c>
      <c r="H7" s="4" t="s">
        <v>14</v>
      </c>
      <c r="I7">
        <f>AVERAGE(B7,B27,B49,B68,B89)</f>
        <v>85.6</v>
      </c>
      <c r="J7" t="s">
        <v>16</v>
      </c>
      <c r="K7">
        <f>SUM(F7,F27,F49,F68,F88)</f>
        <v>7323</v>
      </c>
      <c r="N7" s="7" t="s">
        <v>12</v>
      </c>
      <c r="O7" s="8">
        <v>171</v>
      </c>
      <c r="P7" s="7" t="s">
        <v>15</v>
      </c>
      <c r="Q7" s="8" t="s">
        <v>37</v>
      </c>
      <c r="R7" s="7" t="s">
        <v>15</v>
      </c>
      <c r="S7" s="8" t="s">
        <v>49</v>
      </c>
      <c r="T7" s="7" t="s">
        <v>12</v>
      </c>
      <c r="U7" s="8" t="s">
        <v>60</v>
      </c>
      <c r="V7" s="7" t="s">
        <v>15</v>
      </c>
      <c r="W7" s="8" t="s">
        <v>70</v>
      </c>
    </row>
    <row r="8" spans="1:23" ht="15" thickBot="1" x14ac:dyDescent="0.35">
      <c r="A8" s="7" t="s">
        <v>17</v>
      </c>
      <c r="B8" s="8">
        <v>55</v>
      </c>
      <c r="C8" s="7" t="s">
        <v>18</v>
      </c>
      <c r="D8" s="8">
        <v>43</v>
      </c>
      <c r="E8" s="16"/>
      <c r="F8" s="17"/>
      <c r="H8" s="7" t="s">
        <v>17</v>
      </c>
      <c r="I8">
        <f>AVERAGE(B8,B28,B50,B68,B87)</f>
        <v>82.6</v>
      </c>
      <c r="N8" s="7" t="s">
        <v>15</v>
      </c>
      <c r="O8" s="8">
        <v>119</v>
      </c>
      <c r="P8" s="7" t="s">
        <v>6</v>
      </c>
      <c r="Q8" s="8" t="s">
        <v>38</v>
      </c>
      <c r="R8" s="7" t="s">
        <v>6</v>
      </c>
      <c r="S8" s="8" t="s">
        <v>50</v>
      </c>
      <c r="T8" s="7" t="s">
        <v>15</v>
      </c>
      <c r="U8" s="8" t="s">
        <v>61</v>
      </c>
      <c r="V8" s="7" t="s">
        <v>6</v>
      </c>
      <c r="W8" s="8" t="s">
        <v>71</v>
      </c>
    </row>
    <row r="9" spans="1:23" ht="15" thickBot="1" x14ac:dyDescent="0.35">
      <c r="A9" s="7" t="s">
        <v>19</v>
      </c>
      <c r="B9" s="8">
        <v>43</v>
      </c>
      <c r="C9" s="7" t="s">
        <v>20</v>
      </c>
      <c r="D9" s="8">
        <v>10</v>
      </c>
      <c r="E9" s="12" t="s">
        <v>21</v>
      </c>
      <c r="F9" s="3" t="s">
        <v>2</v>
      </c>
      <c r="H9" s="7" t="s">
        <v>19</v>
      </c>
      <c r="I9">
        <f>AVERAGE(B9,B29,B52,B72,B92)</f>
        <v>45</v>
      </c>
      <c r="J9" s="12" t="s">
        <v>21</v>
      </c>
      <c r="N9" s="7" t="s">
        <v>18</v>
      </c>
      <c r="O9" s="8">
        <v>43</v>
      </c>
      <c r="P9" s="7" t="s">
        <v>18</v>
      </c>
      <c r="Q9" s="8" t="s">
        <v>40</v>
      </c>
      <c r="R9" s="7" t="s">
        <v>18</v>
      </c>
      <c r="S9" s="8" t="s">
        <v>52</v>
      </c>
      <c r="T9" s="7" t="s">
        <v>18</v>
      </c>
      <c r="U9" s="8" t="s">
        <v>63</v>
      </c>
      <c r="V9" s="7" t="s">
        <v>18</v>
      </c>
      <c r="W9" s="8" t="s">
        <v>73</v>
      </c>
    </row>
    <row r="10" spans="1:23" x14ac:dyDescent="0.3">
      <c r="A10" s="7" t="s">
        <v>22</v>
      </c>
      <c r="B10" s="8">
        <v>35</v>
      </c>
      <c r="C10" s="7" t="s">
        <v>13</v>
      </c>
      <c r="D10" s="8">
        <v>121</v>
      </c>
      <c r="E10" s="4" t="s">
        <v>23</v>
      </c>
      <c r="F10" s="6">
        <v>969</v>
      </c>
      <c r="H10" s="7" t="s">
        <v>22</v>
      </c>
      <c r="I10">
        <f>AVERAGE(B10,B31,B53,B71,B91)</f>
        <v>42.2</v>
      </c>
      <c r="J10" s="4" t="s">
        <v>23</v>
      </c>
      <c r="K10">
        <f>AVERAGE(F10,F30,F52,F71,F91)</f>
        <v>1109</v>
      </c>
      <c r="N10" s="7" t="s">
        <v>20</v>
      </c>
      <c r="O10" s="8">
        <v>10</v>
      </c>
      <c r="P10" s="7" t="s">
        <v>20</v>
      </c>
      <c r="Q10" s="8" t="s">
        <v>41</v>
      </c>
      <c r="R10" s="7" t="s">
        <v>20</v>
      </c>
      <c r="S10" s="8" t="s">
        <v>53</v>
      </c>
      <c r="T10" s="7" t="s">
        <v>20</v>
      </c>
      <c r="U10" s="8" t="s">
        <v>64</v>
      </c>
      <c r="V10" s="7" t="s">
        <v>20</v>
      </c>
      <c r="W10" s="8" t="s">
        <v>74</v>
      </c>
    </row>
    <row r="11" spans="1:23" ht="15" thickBot="1" x14ac:dyDescent="0.35">
      <c r="A11" s="7" t="s">
        <v>24</v>
      </c>
      <c r="B11" s="8">
        <v>28</v>
      </c>
      <c r="C11" s="10" t="s">
        <v>16</v>
      </c>
      <c r="D11" s="13">
        <v>1262</v>
      </c>
      <c r="E11" s="7" t="s">
        <v>25</v>
      </c>
      <c r="F11" s="9">
        <v>164</v>
      </c>
      <c r="H11" s="7" t="s">
        <v>24</v>
      </c>
      <c r="I11">
        <f>AVERAGE(B11,B32,B54,B73,B93)</f>
        <v>30.2</v>
      </c>
      <c r="J11" s="7" t="s">
        <v>25</v>
      </c>
      <c r="K11">
        <f>AVERAGE(F11,F31,F53,F72,F92)</f>
        <v>208.2</v>
      </c>
      <c r="N11" s="7" t="s">
        <v>13</v>
      </c>
      <c r="O11" s="8">
        <v>121</v>
      </c>
      <c r="P11" s="7" t="s">
        <v>13</v>
      </c>
      <c r="Q11" s="8" t="s">
        <v>42</v>
      </c>
      <c r="R11" s="7" t="s">
        <v>13</v>
      </c>
      <c r="S11" s="8" t="s">
        <v>54</v>
      </c>
      <c r="T11" s="7" t="s">
        <v>13</v>
      </c>
      <c r="U11" s="8" t="s">
        <v>65</v>
      </c>
      <c r="V11" s="7" t="s">
        <v>13</v>
      </c>
      <c r="W11" s="8" t="s">
        <v>75</v>
      </c>
    </row>
    <row r="12" spans="1:23" ht="15" thickBot="1" x14ac:dyDescent="0.35">
      <c r="A12" s="7" t="s">
        <v>26</v>
      </c>
      <c r="B12" s="8">
        <v>24</v>
      </c>
      <c r="C12" s="8" t="s">
        <v>27</v>
      </c>
      <c r="D12" s="8" t="s">
        <v>27</v>
      </c>
      <c r="E12" s="7" t="s">
        <v>28</v>
      </c>
      <c r="F12" s="9">
        <v>22</v>
      </c>
      <c r="H12" s="7" t="s">
        <v>26</v>
      </c>
      <c r="I12">
        <f>AVERAGE(B12,B30,B51,B70,B90)</f>
        <v>41.8</v>
      </c>
      <c r="J12" s="7" t="s">
        <v>28</v>
      </c>
      <c r="K12">
        <f>AVERAGE(F12,F32,F54,F73,F93)</f>
        <v>17.399999999999999</v>
      </c>
      <c r="N12" s="10" t="s">
        <v>16</v>
      </c>
      <c r="O12" s="13">
        <v>1262</v>
      </c>
      <c r="P12" s="10" t="s">
        <v>16</v>
      </c>
      <c r="Q12" s="13" t="s">
        <v>39</v>
      </c>
      <c r="R12" s="10" t="s">
        <v>16</v>
      </c>
      <c r="S12" s="13" t="s">
        <v>51</v>
      </c>
      <c r="T12" s="10" t="s">
        <v>16</v>
      </c>
      <c r="U12" s="13" t="s">
        <v>62</v>
      </c>
      <c r="V12" s="10" t="s">
        <v>16</v>
      </c>
      <c r="W12" s="13" t="s">
        <v>72</v>
      </c>
    </row>
    <row r="13" spans="1:23" x14ac:dyDescent="0.3">
      <c r="A13" s="7" t="s">
        <v>29</v>
      </c>
      <c r="B13" s="8">
        <v>14</v>
      </c>
      <c r="C13" s="8" t="s">
        <v>27</v>
      </c>
      <c r="D13" s="8" t="s">
        <v>27</v>
      </c>
      <c r="E13" s="7" t="s">
        <v>13</v>
      </c>
      <c r="F13" s="9">
        <v>107</v>
      </c>
      <c r="H13" s="7" t="s">
        <v>29</v>
      </c>
      <c r="I13">
        <f>AVERAGE(B13,B33,B55,B74,B94)</f>
        <v>18.399999999999999</v>
      </c>
      <c r="J13" s="7" t="s">
        <v>13</v>
      </c>
      <c r="K13">
        <f>AVERAGE(F13,F33,F56,F74,F94)</f>
        <v>127.8</v>
      </c>
    </row>
    <row r="14" spans="1:23" ht="15" thickBot="1" x14ac:dyDescent="0.35">
      <c r="A14" s="7" t="s">
        <v>30</v>
      </c>
      <c r="B14" s="8">
        <v>1</v>
      </c>
      <c r="C14" s="8" t="s">
        <v>27</v>
      </c>
      <c r="D14" s="8" t="s">
        <v>27</v>
      </c>
      <c r="E14" s="10" t="s">
        <v>16</v>
      </c>
      <c r="F14" s="11">
        <v>1262</v>
      </c>
      <c r="H14" s="7" t="s">
        <v>30</v>
      </c>
      <c r="I14">
        <f>AVERAGE(B14,B34,B75,B97)</f>
        <v>1.25</v>
      </c>
      <c r="J14" s="7" t="s">
        <v>55</v>
      </c>
      <c r="K14">
        <f>AVERAGE(F55,F95)</f>
        <v>5.5</v>
      </c>
    </row>
    <row r="15" spans="1:23" x14ac:dyDescent="0.3">
      <c r="A15" s="7" t="s">
        <v>31</v>
      </c>
      <c r="B15" s="8">
        <v>100</v>
      </c>
      <c r="C15" s="8" t="s">
        <v>27</v>
      </c>
      <c r="D15" s="8" t="s">
        <v>27</v>
      </c>
      <c r="E15" s="8" t="s">
        <v>27</v>
      </c>
      <c r="F15" s="9" t="s">
        <v>27</v>
      </c>
      <c r="H15" s="7" t="s">
        <v>78</v>
      </c>
      <c r="I15">
        <f>AVERAGE(B15,B35,B36,B37,B56,P53,B76,B96,B95,B98,B99)</f>
        <v>71.2</v>
      </c>
      <c r="J15" s="7" t="s">
        <v>16</v>
      </c>
      <c r="K15">
        <v>7373</v>
      </c>
    </row>
    <row r="16" spans="1:23" x14ac:dyDescent="0.3">
      <c r="A16" s="7" t="s">
        <v>13</v>
      </c>
      <c r="B16" s="8">
        <v>152</v>
      </c>
      <c r="C16" s="8" t="s">
        <v>27</v>
      </c>
      <c r="D16" s="8" t="s">
        <v>27</v>
      </c>
      <c r="E16" s="8" t="s">
        <v>27</v>
      </c>
      <c r="F16" s="9" t="s">
        <v>27</v>
      </c>
      <c r="H16" s="7" t="s">
        <v>13</v>
      </c>
      <c r="I16">
        <f>AVERAGE(B16,B38,B57,B77,B100)</f>
        <v>172</v>
      </c>
    </row>
    <row r="17" spans="1:9" ht="15" thickBot="1" x14ac:dyDescent="0.35">
      <c r="A17" s="10" t="s">
        <v>16</v>
      </c>
      <c r="B17" s="13">
        <v>1262</v>
      </c>
      <c r="C17" s="13" t="s">
        <v>27</v>
      </c>
      <c r="D17" s="13" t="s">
        <v>27</v>
      </c>
      <c r="E17" s="13" t="s">
        <v>27</v>
      </c>
      <c r="F17" s="11" t="s">
        <v>27</v>
      </c>
      <c r="H17" s="7" t="s">
        <v>16</v>
      </c>
      <c r="I17">
        <f>SUM(B17,B39,B58,B78,B101)</f>
        <v>7323</v>
      </c>
    </row>
    <row r="18" spans="1:9" x14ac:dyDescent="0.3">
      <c r="A18" s="1" t="s">
        <v>32</v>
      </c>
    </row>
    <row r="19" spans="1:9" x14ac:dyDescent="0.3">
      <c r="A19" s="1" t="s">
        <v>33</v>
      </c>
    </row>
    <row r="20" spans="1:9" x14ac:dyDescent="0.3">
      <c r="A20" s="1"/>
    </row>
    <row r="21" spans="1:9" x14ac:dyDescent="0.3">
      <c r="A21" s="1"/>
    </row>
    <row r="22" spans="1:9" ht="15" thickBot="1" x14ac:dyDescent="0.35">
      <c r="A22" s="1" t="s">
        <v>34</v>
      </c>
    </row>
    <row r="23" spans="1:9" ht="15" thickBot="1" x14ac:dyDescent="0.35">
      <c r="A23" s="2" t="s">
        <v>1</v>
      </c>
      <c r="B23" s="2" t="s">
        <v>2</v>
      </c>
      <c r="C23" s="2" t="s">
        <v>3</v>
      </c>
      <c r="D23" s="2" t="s">
        <v>2</v>
      </c>
      <c r="E23" s="2" t="s">
        <v>4</v>
      </c>
      <c r="F23" s="3" t="s">
        <v>2</v>
      </c>
    </row>
    <row r="24" spans="1:9" x14ac:dyDescent="0.3">
      <c r="A24" s="4" t="s">
        <v>5</v>
      </c>
      <c r="B24" s="5">
        <v>464</v>
      </c>
      <c r="C24" s="4" t="s">
        <v>9</v>
      </c>
      <c r="D24" s="5" t="s">
        <v>35</v>
      </c>
      <c r="E24" s="4" t="s">
        <v>7</v>
      </c>
      <c r="F24" s="6">
        <v>771</v>
      </c>
    </row>
    <row r="25" spans="1:9" x14ac:dyDescent="0.3">
      <c r="A25" s="4" t="s">
        <v>8</v>
      </c>
      <c r="B25" s="5">
        <v>294</v>
      </c>
      <c r="C25" s="7" t="s">
        <v>12</v>
      </c>
      <c r="D25" s="8" t="s">
        <v>36</v>
      </c>
      <c r="E25" s="7" t="s">
        <v>10</v>
      </c>
      <c r="F25" s="9">
        <v>705</v>
      </c>
    </row>
    <row r="26" spans="1:9" x14ac:dyDescent="0.3">
      <c r="A26" s="4" t="s">
        <v>11</v>
      </c>
      <c r="B26" s="5">
        <v>120</v>
      </c>
      <c r="C26" s="7" t="s">
        <v>15</v>
      </c>
      <c r="D26" s="8" t="s">
        <v>37</v>
      </c>
      <c r="E26" s="7" t="s">
        <v>13</v>
      </c>
      <c r="F26" s="9">
        <v>120</v>
      </c>
    </row>
    <row r="27" spans="1:9" ht="15" thickBot="1" x14ac:dyDescent="0.35">
      <c r="A27" s="4" t="s">
        <v>14</v>
      </c>
      <c r="B27" s="5">
        <v>98</v>
      </c>
      <c r="C27" s="7" t="s">
        <v>6</v>
      </c>
      <c r="D27" s="8" t="s">
        <v>38</v>
      </c>
      <c r="E27" s="10" t="s">
        <v>16</v>
      </c>
      <c r="F27" s="11">
        <v>1596</v>
      </c>
    </row>
    <row r="28" spans="1:9" ht="15" thickBot="1" x14ac:dyDescent="0.35">
      <c r="A28" s="7" t="s">
        <v>17</v>
      </c>
      <c r="B28" s="8">
        <v>80</v>
      </c>
      <c r="C28" s="7" t="s">
        <v>18</v>
      </c>
      <c r="D28" s="8" t="s">
        <v>40</v>
      </c>
      <c r="E28" s="16"/>
      <c r="F28" s="17"/>
    </row>
    <row r="29" spans="1:9" ht="15" thickBot="1" x14ac:dyDescent="0.35">
      <c r="A29" s="7" t="s">
        <v>19</v>
      </c>
      <c r="B29" s="8">
        <v>57</v>
      </c>
      <c r="C29" s="7" t="s">
        <v>20</v>
      </c>
      <c r="D29" s="8" t="s">
        <v>41</v>
      </c>
      <c r="E29" s="12" t="s">
        <v>21</v>
      </c>
      <c r="F29" s="3" t="s">
        <v>2</v>
      </c>
    </row>
    <row r="30" spans="1:9" x14ac:dyDescent="0.3">
      <c r="A30" s="7" t="s">
        <v>26</v>
      </c>
      <c r="B30" s="8">
        <v>48</v>
      </c>
      <c r="C30" s="7" t="s">
        <v>13</v>
      </c>
      <c r="D30" s="8" t="s">
        <v>42</v>
      </c>
      <c r="E30" s="4" t="s">
        <v>23</v>
      </c>
      <c r="F30" s="6">
        <v>1222</v>
      </c>
    </row>
    <row r="31" spans="1:9" ht="15" thickBot="1" x14ac:dyDescent="0.35">
      <c r="A31" s="7" t="s">
        <v>22</v>
      </c>
      <c r="B31" s="8">
        <v>44</v>
      </c>
      <c r="C31" s="10" t="s">
        <v>16</v>
      </c>
      <c r="D31" s="13" t="s">
        <v>39</v>
      </c>
      <c r="E31" s="7" t="s">
        <v>25</v>
      </c>
      <c r="F31" s="9">
        <v>209</v>
      </c>
    </row>
    <row r="32" spans="1:9" x14ac:dyDescent="0.3">
      <c r="A32" s="7" t="s">
        <v>24</v>
      </c>
      <c r="B32" s="8">
        <v>32</v>
      </c>
      <c r="C32" s="8" t="s">
        <v>27</v>
      </c>
      <c r="D32" s="8" t="s">
        <v>27</v>
      </c>
      <c r="E32" s="7" t="s">
        <v>28</v>
      </c>
      <c r="F32" s="9">
        <v>14</v>
      </c>
    </row>
    <row r="33" spans="1:6" x14ac:dyDescent="0.3">
      <c r="A33" s="7" t="s">
        <v>29</v>
      </c>
      <c r="B33" s="8">
        <v>18</v>
      </c>
      <c r="C33" s="8" t="s">
        <v>27</v>
      </c>
      <c r="D33" s="8" t="s">
        <v>27</v>
      </c>
      <c r="E33" s="7" t="s">
        <v>13</v>
      </c>
      <c r="F33" s="9">
        <v>151</v>
      </c>
    </row>
    <row r="34" spans="1:6" ht="15" thickBot="1" x14ac:dyDescent="0.35">
      <c r="A34" s="7" t="s">
        <v>30</v>
      </c>
      <c r="B34" s="8">
        <v>1</v>
      </c>
      <c r="C34" s="8" t="s">
        <v>27</v>
      </c>
      <c r="D34" s="8" t="s">
        <v>27</v>
      </c>
      <c r="E34" s="10" t="s">
        <v>16</v>
      </c>
      <c r="F34" s="11">
        <v>1596</v>
      </c>
    </row>
    <row r="35" spans="1:6" x14ac:dyDescent="0.3">
      <c r="A35" s="7" t="s">
        <v>43</v>
      </c>
      <c r="B35" s="8">
        <v>1</v>
      </c>
      <c r="C35" s="8" t="s">
        <v>27</v>
      </c>
      <c r="D35" s="8" t="s">
        <v>27</v>
      </c>
      <c r="E35" s="8" t="s">
        <v>27</v>
      </c>
      <c r="F35" s="9" t="s">
        <v>27</v>
      </c>
    </row>
    <row r="36" spans="1:6" x14ac:dyDescent="0.3">
      <c r="A36" s="7" t="s">
        <v>44</v>
      </c>
      <c r="B36" s="8">
        <v>1</v>
      </c>
      <c r="C36" s="8" t="s">
        <v>27</v>
      </c>
      <c r="D36" s="8" t="s">
        <v>27</v>
      </c>
      <c r="E36" s="8" t="s">
        <v>27</v>
      </c>
      <c r="F36" s="9" t="s">
        <v>27</v>
      </c>
    </row>
    <row r="37" spans="1:6" x14ac:dyDescent="0.3">
      <c r="A37" s="7" t="s">
        <v>31</v>
      </c>
      <c r="B37" s="8">
        <v>152</v>
      </c>
      <c r="C37" s="8" t="s">
        <v>27</v>
      </c>
      <c r="D37" s="8" t="s">
        <v>27</v>
      </c>
      <c r="E37" s="8" t="s">
        <v>27</v>
      </c>
      <c r="F37" s="9" t="s">
        <v>27</v>
      </c>
    </row>
    <row r="38" spans="1:6" x14ac:dyDescent="0.3">
      <c r="A38" s="7" t="s">
        <v>13</v>
      </c>
      <c r="B38" s="8">
        <v>186</v>
      </c>
      <c r="C38" s="8" t="s">
        <v>27</v>
      </c>
      <c r="D38" s="8" t="s">
        <v>27</v>
      </c>
      <c r="E38" s="8" t="s">
        <v>27</v>
      </c>
      <c r="F38" s="9" t="s">
        <v>27</v>
      </c>
    </row>
    <row r="39" spans="1:6" ht="15" thickBot="1" x14ac:dyDescent="0.35">
      <c r="A39" s="10" t="s">
        <v>16</v>
      </c>
      <c r="B39" s="13">
        <v>1596</v>
      </c>
      <c r="C39" s="13" t="s">
        <v>27</v>
      </c>
      <c r="D39" s="13" t="s">
        <v>27</v>
      </c>
      <c r="E39" s="13" t="s">
        <v>27</v>
      </c>
      <c r="F39" s="11" t="s">
        <v>27</v>
      </c>
    </row>
    <row r="40" spans="1:6" x14ac:dyDescent="0.3">
      <c r="A40" s="1" t="s">
        <v>45</v>
      </c>
    </row>
    <row r="41" spans="1:6" x14ac:dyDescent="0.3">
      <c r="A41" s="1" t="s">
        <v>33</v>
      </c>
    </row>
    <row r="42" spans="1:6" x14ac:dyDescent="0.3">
      <c r="A42" s="1"/>
    </row>
    <row r="43" spans="1:6" x14ac:dyDescent="0.3">
      <c r="A43" s="1"/>
    </row>
    <row r="44" spans="1:6" ht="15" thickBot="1" x14ac:dyDescent="0.35">
      <c r="A44" s="1" t="s">
        <v>46</v>
      </c>
    </row>
    <row r="45" spans="1:6" ht="15" thickBot="1" x14ac:dyDescent="0.35">
      <c r="A45" s="2" t="s">
        <v>1</v>
      </c>
      <c r="B45" s="2" t="s">
        <v>2</v>
      </c>
      <c r="C45" s="2" t="s">
        <v>3</v>
      </c>
      <c r="D45" s="2" t="s">
        <v>2</v>
      </c>
      <c r="E45" s="2" t="s">
        <v>4</v>
      </c>
      <c r="F45" s="3" t="s">
        <v>2</v>
      </c>
    </row>
    <row r="46" spans="1:6" x14ac:dyDescent="0.3">
      <c r="A46" s="4" t="s">
        <v>5</v>
      </c>
      <c r="B46" s="5">
        <v>320</v>
      </c>
      <c r="C46" s="4" t="s">
        <v>9</v>
      </c>
      <c r="D46" s="5" t="s">
        <v>47</v>
      </c>
      <c r="E46" s="4" t="s">
        <v>7</v>
      </c>
      <c r="F46" s="6">
        <v>540</v>
      </c>
    </row>
    <row r="47" spans="1:6" x14ac:dyDescent="0.3">
      <c r="A47" s="4" t="s">
        <v>8</v>
      </c>
      <c r="B47" s="5">
        <v>182</v>
      </c>
      <c r="C47" s="7" t="s">
        <v>12</v>
      </c>
      <c r="D47" s="8" t="s">
        <v>48</v>
      </c>
      <c r="E47" s="7" t="s">
        <v>10</v>
      </c>
      <c r="F47" s="9">
        <v>500</v>
      </c>
    </row>
    <row r="48" spans="1:6" x14ac:dyDescent="0.3">
      <c r="A48" s="4" t="s">
        <v>11</v>
      </c>
      <c r="B48" s="5">
        <v>69</v>
      </c>
      <c r="C48" s="7" t="s">
        <v>15</v>
      </c>
      <c r="D48" s="8" t="s">
        <v>49</v>
      </c>
      <c r="E48" s="7" t="s">
        <v>13</v>
      </c>
      <c r="F48" s="9">
        <v>60</v>
      </c>
    </row>
    <row r="49" spans="1:6" ht="15" thickBot="1" x14ac:dyDescent="0.35">
      <c r="A49" s="4" t="s">
        <v>14</v>
      </c>
      <c r="B49" s="5">
        <v>65</v>
      </c>
      <c r="C49" s="7" t="s">
        <v>6</v>
      </c>
      <c r="D49" s="8" t="s">
        <v>50</v>
      </c>
      <c r="E49" s="10" t="s">
        <v>16</v>
      </c>
      <c r="F49" s="11">
        <v>1100</v>
      </c>
    </row>
    <row r="50" spans="1:6" ht="15" thickBot="1" x14ac:dyDescent="0.35">
      <c r="A50" s="7" t="s">
        <v>17</v>
      </c>
      <c r="B50" s="8">
        <v>65</v>
      </c>
      <c r="C50" s="7" t="s">
        <v>18</v>
      </c>
      <c r="D50" s="8" t="s">
        <v>52</v>
      </c>
      <c r="E50" s="16"/>
      <c r="F50" s="17"/>
    </row>
    <row r="51" spans="1:6" ht="15" thickBot="1" x14ac:dyDescent="0.35">
      <c r="A51" s="7" t="s">
        <v>26</v>
      </c>
      <c r="B51" s="8">
        <v>37</v>
      </c>
      <c r="C51" s="7" t="s">
        <v>20</v>
      </c>
      <c r="D51" s="8" t="s">
        <v>53</v>
      </c>
      <c r="E51" s="12" t="s">
        <v>21</v>
      </c>
      <c r="F51" s="3" t="s">
        <v>2</v>
      </c>
    </row>
    <row r="52" spans="1:6" x14ac:dyDescent="0.3">
      <c r="A52" s="7" t="s">
        <v>19</v>
      </c>
      <c r="B52" s="8">
        <v>36</v>
      </c>
      <c r="C52" s="7" t="s">
        <v>13</v>
      </c>
      <c r="D52" s="8" t="s">
        <v>54</v>
      </c>
      <c r="E52" s="4" t="s">
        <v>23</v>
      </c>
      <c r="F52" s="6">
        <v>815</v>
      </c>
    </row>
    <row r="53" spans="1:6" ht="15" thickBot="1" x14ac:dyDescent="0.35">
      <c r="A53" s="7" t="s">
        <v>22</v>
      </c>
      <c r="B53" s="8">
        <v>35</v>
      </c>
      <c r="C53" s="10" t="s">
        <v>16</v>
      </c>
      <c r="D53" s="13" t="s">
        <v>51</v>
      </c>
      <c r="E53" s="7" t="s">
        <v>25</v>
      </c>
      <c r="F53" s="9">
        <v>174</v>
      </c>
    </row>
    <row r="54" spans="1:6" x14ac:dyDescent="0.3">
      <c r="A54" s="7" t="s">
        <v>24</v>
      </c>
      <c r="B54" s="8">
        <v>25</v>
      </c>
      <c r="C54" s="8" t="s">
        <v>27</v>
      </c>
      <c r="D54" s="8" t="s">
        <v>27</v>
      </c>
      <c r="E54" s="7" t="s">
        <v>28</v>
      </c>
      <c r="F54" s="9">
        <v>25</v>
      </c>
    </row>
    <row r="55" spans="1:6" x14ac:dyDescent="0.3">
      <c r="A55" s="7" t="s">
        <v>29</v>
      </c>
      <c r="B55" s="8">
        <v>16</v>
      </c>
      <c r="C55" s="8" t="s">
        <v>27</v>
      </c>
      <c r="D55" s="8" t="s">
        <v>27</v>
      </c>
      <c r="E55" s="7" t="s">
        <v>55</v>
      </c>
      <c r="F55" s="9">
        <v>4</v>
      </c>
    </row>
    <row r="56" spans="1:6" x14ac:dyDescent="0.3">
      <c r="A56" s="7" t="s">
        <v>31</v>
      </c>
      <c r="B56" s="8">
        <v>129</v>
      </c>
      <c r="C56" s="8" t="s">
        <v>27</v>
      </c>
      <c r="D56" s="8" t="s">
        <v>27</v>
      </c>
      <c r="E56" s="7" t="s">
        <v>13</v>
      </c>
      <c r="F56" s="9">
        <v>82</v>
      </c>
    </row>
    <row r="57" spans="1:6" ht="15" thickBot="1" x14ac:dyDescent="0.35">
      <c r="A57" s="7" t="s">
        <v>13</v>
      </c>
      <c r="B57" s="8">
        <v>121</v>
      </c>
      <c r="C57" s="8" t="s">
        <v>27</v>
      </c>
      <c r="D57" s="8" t="s">
        <v>27</v>
      </c>
      <c r="E57" s="10" t="s">
        <v>16</v>
      </c>
      <c r="F57" s="11">
        <v>1100</v>
      </c>
    </row>
    <row r="58" spans="1:6" ht="15" thickBot="1" x14ac:dyDescent="0.35">
      <c r="A58" s="10" t="s">
        <v>16</v>
      </c>
      <c r="B58" s="13">
        <v>1100</v>
      </c>
      <c r="C58" s="13" t="s">
        <v>27</v>
      </c>
      <c r="D58" s="13" t="s">
        <v>27</v>
      </c>
      <c r="E58" s="13" t="s">
        <v>27</v>
      </c>
      <c r="F58" s="11" t="s">
        <v>27</v>
      </c>
    </row>
    <row r="59" spans="1:6" x14ac:dyDescent="0.3">
      <c r="A59" s="1" t="s">
        <v>56</v>
      </c>
    </row>
    <row r="60" spans="1:6" x14ac:dyDescent="0.3">
      <c r="A60" s="1" t="s">
        <v>33</v>
      </c>
    </row>
    <row r="61" spans="1:6" x14ac:dyDescent="0.3">
      <c r="A61" s="14"/>
    </row>
    <row r="62" spans="1:6" x14ac:dyDescent="0.3">
      <c r="A62" s="14"/>
    </row>
    <row r="63" spans="1:6" ht="15" thickBot="1" x14ac:dyDescent="0.35">
      <c r="A63" s="1" t="s">
        <v>57</v>
      </c>
    </row>
    <row r="64" spans="1:6" ht="15" thickBot="1" x14ac:dyDescent="0.35">
      <c r="A64" s="2" t="s">
        <v>1</v>
      </c>
      <c r="B64" s="2" t="s">
        <v>2</v>
      </c>
      <c r="C64" s="2" t="s">
        <v>3</v>
      </c>
      <c r="D64" s="2" t="s">
        <v>2</v>
      </c>
      <c r="E64" s="2" t="s">
        <v>4</v>
      </c>
      <c r="F64" s="3" t="s">
        <v>2</v>
      </c>
    </row>
    <row r="65" spans="1:6" x14ac:dyDescent="0.3">
      <c r="A65" s="4" t="s">
        <v>5</v>
      </c>
      <c r="B65" s="5">
        <v>445</v>
      </c>
      <c r="C65" s="4" t="s">
        <v>6</v>
      </c>
      <c r="D65" s="5" t="s">
        <v>58</v>
      </c>
      <c r="E65" s="4" t="s">
        <v>7</v>
      </c>
      <c r="F65" s="6">
        <v>679</v>
      </c>
    </row>
    <row r="66" spans="1:6" x14ac:dyDescent="0.3">
      <c r="A66" s="4" t="s">
        <v>8</v>
      </c>
      <c r="B66" s="5">
        <v>254</v>
      </c>
      <c r="C66" s="7" t="s">
        <v>9</v>
      </c>
      <c r="D66" s="8" t="s">
        <v>59</v>
      </c>
      <c r="E66" s="7" t="s">
        <v>10</v>
      </c>
      <c r="F66" s="9">
        <v>540</v>
      </c>
    </row>
    <row r="67" spans="1:6" x14ac:dyDescent="0.3">
      <c r="A67" s="4" t="s">
        <v>11</v>
      </c>
      <c r="B67" s="5">
        <v>91</v>
      </c>
      <c r="C67" s="7" t="s">
        <v>12</v>
      </c>
      <c r="D67" s="8" t="s">
        <v>60</v>
      </c>
      <c r="E67" s="7" t="s">
        <v>13</v>
      </c>
      <c r="F67" s="9">
        <v>104</v>
      </c>
    </row>
    <row r="68" spans="1:6" ht="15" thickBot="1" x14ac:dyDescent="0.35">
      <c r="A68" s="4" t="s">
        <v>17</v>
      </c>
      <c r="B68" s="5">
        <v>70</v>
      </c>
      <c r="C68" s="7" t="s">
        <v>15</v>
      </c>
      <c r="D68" s="8" t="s">
        <v>61</v>
      </c>
      <c r="E68" s="10" t="s">
        <v>16</v>
      </c>
      <c r="F68" s="11">
        <v>1323</v>
      </c>
    </row>
    <row r="69" spans="1:6" ht="15" thickBot="1" x14ac:dyDescent="0.35">
      <c r="A69" s="7" t="s">
        <v>14</v>
      </c>
      <c r="B69" s="8">
        <v>60</v>
      </c>
      <c r="C69" s="7" t="s">
        <v>18</v>
      </c>
      <c r="D69" s="8" t="s">
        <v>63</v>
      </c>
      <c r="E69" s="16"/>
      <c r="F69" s="17"/>
    </row>
    <row r="70" spans="1:6" ht="15" thickBot="1" x14ac:dyDescent="0.35">
      <c r="A70" s="7" t="s">
        <v>26</v>
      </c>
      <c r="B70" s="8">
        <v>36</v>
      </c>
      <c r="C70" s="7" t="s">
        <v>20</v>
      </c>
      <c r="D70" s="8" t="s">
        <v>64</v>
      </c>
      <c r="E70" s="12" t="s">
        <v>21</v>
      </c>
      <c r="F70" s="3" t="s">
        <v>2</v>
      </c>
    </row>
    <row r="71" spans="1:6" x14ac:dyDescent="0.3">
      <c r="A71" s="7" t="s">
        <v>22</v>
      </c>
      <c r="B71" s="8">
        <v>36</v>
      </c>
      <c r="C71" s="7" t="s">
        <v>13</v>
      </c>
      <c r="D71" s="8" t="s">
        <v>65</v>
      </c>
      <c r="E71" s="4" t="s">
        <v>23</v>
      </c>
      <c r="F71" s="6">
        <v>1057</v>
      </c>
    </row>
    <row r="72" spans="1:6" ht="15" thickBot="1" x14ac:dyDescent="0.35">
      <c r="A72" s="7" t="s">
        <v>19</v>
      </c>
      <c r="B72" s="8">
        <v>33</v>
      </c>
      <c r="C72" s="10" t="s">
        <v>16</v>
      </c>
      <c r="D72" s="13" t="s">
        <v>62</v>
      </c>
      <c r="E72" s="7" t="s">
        <v>25</v>
      </c>
      <c r="F72" s="9">
        <v>134</v>
      </c>
    </row>
    <row r="73" spans="1:6" x14ac:dyDescent="0.3">
      <c r="A73" s="7" t="s">
        <v>24</v>
      </c>
      <c r="B73" s="8">
        <v>23</v>
      </c>
      <c r="C73" s="8" t="s">
        <v>27</v>
      </c>
      <c r="D73" s="8" t="s">
        <v>27</v>
      </c>
      <c r="E73" s="7" t="s">
        <v>28</v>
      </c>
      <c r="F73" s="9">
        <v>6</v>
      </c>
    </row>
    <row r="74" spans="1:6" x14ac:dyDescent="0.3">
      <c r="A74" s="7" t="s">
        <v>29</v>
      </c>
      <c r="B74" s="8">
        <v>21</v>
      </c>
      <c r="C74" s="8" t="s">
        <v>27</v>
      </c>
      <c r="D74" s="8" t="s">
        <v>27</v>
      </c>
      <c r="E74" s="7" t="s">
        <v>13</v>
      </c>
      <c r="F74" s="9">
        <v>126</v>
      </c>
    </row>
    <row r="75" spans="1:6" ht="15" thickBot="1" x14ac:dyDescent="0.35">
      <c r="A75" s="7" t="s">
        <v>30</v>
      </c>
      <c r="B75" s="8">
        <v>2</v>
      </c>
      <c r="C75" s="8" t="s">
        <v>27</v>
      </c>
      <c r="D75" s="8" t="s">
        <v>27</v>
      </c>
      <c r="E75" s="10" t="s">
        <v>16</v>
      </c>
      <c r="F75" s="11">
        <v>1323</v>
      </c>
    </row>
    <row r="76" spans="1:6" x14ac:dyDescent="0.3">
      <c r="A76" s="7" t="s">
        <v>31</v>
      </c>
      <c r="B76" s="8">
        <v>87</v>
      </c>
      <c r="C76" s="8" t="s">
        <v>27</v>
      </c>
      <c r="D76" s="8" t="s">
        <v>27</v>
      </c>
      <c r="E76" s="8" t="s">
        <v>27</v>
      </c>
      <c r="F76" s="9" t="s">
        <v>27</v>
      </c>
    </row>
    <row r="77" spans="1:6" x14ac:dyDescent="0.3">
      <c r="A77" s="7" t="s">
        <v>13</v>
      </c>
      <c r="B77" s="8">
        <v>165</v>
      </c>
      <c r="C77" s="8" t="s">
        <v>27</v>
      </c>
      <c r="D77" s="8" t="s">
        <v>27</v>
      </c>
      <c r="E77" s="8" t="s">
        <v>27</v>
      </c>
      <c r="F77" s="9" t="s">
        <v>27</v>
      </c>
    </row>
    <row r="78" spans="1:6" ht="15" thickBot="1" x14ac:dyDescent="0.35">
      <c r="A78" s="10" t="s">
        <v>16</v>
      </c>
      <c r="B78" s="13">
        <v>1323</v>
      </c>
      <c r="C78" s="13" t="s">
        <v>27</v>
      </c>
      <c r="D78" s="13" t="s">
        <v>27</v>
      </c>
      <c r="E78" s="13" t="s">
        <v>27</v>
      </c>
      <c r="F78" s="11" t="s">
        <v>27</v>
      </c>
    </row>
    <row r="79" spans="1:6" x14ac:dyDescent="0.3">
      <c r="A79" s="1" t="s">
        <v>66</v>
      </c>
    </row>
    <row r="80" spans="1:6" x14ac:dyDescent="0.3">
      <c r="A80" s="1" t="s">
        <v>33</v>
      </c>
    </row>
    <row r="81" spans="1:6" x14ac:dyDescent="0.3">
      <c r="A81" s="1"/>
    </row>
    <row r="82" spans="1:6" x14ac:dyDescent="0.3">
      <c r="A82" s="1"/>
    </row>
    <row r="83" spans="1:6" ht="15" thickBot="1" x14ac:dyDescent="0.35">
      <c r="A83" s="1" t="s">
        <v>67</v>
      </c>
    </row>
    <row r="84" spans="1:6" ht="15" thickBot="1" x14ac:dyDescent="0.35">
      <c r="A84" s="2" t="s">
        <v>1</v>
      </c>
      <c r="B84" s="2" t="s">
        <v>2</v>
      </c>
      <c r="C84" s="2" t="s">
        <v>3</v>
      </c>
      <c r="D84" s="2" t="s">
        <v>2</v>
      </c>
      <c r="E84" s="2" t="s">
        <v>4</v>
      </c>
      <c r="F84" s="3" t="s">
        <v>2</v>
      </c>
    </row>
    <row r="85" spans="1:6" x14ac:dyDescent="0.3">
      <c r="A85" s="4" t="s">
        <v>5</v>
      </c>
      <c r="B85" s="5">
        <v>503</v>
      </c>
      <c r="C85" s="4" t="s">
        <v>9</v>
      </c>
      <c r="D85" s="5" t="s">
        <v>68</v>
      </c>
      <c r="E85" s="4" t="s">
        <v>7</v>
      </c>
      <c r="F85" s="6">
        <v>1018</v>
      </c>
    </row>
    <row r="86" spans="1:6" x14ac:dyDescent="0.3">
      <c r="A86" s="4" t="s">
        <v>8</v>
      </c>
      <c r="B86" s="5">
        <v>424</v>
      </c>
      <c r="C86" s="7" t="s">
        <v>12</v>
      </c>
      <c r="D86" s="8" t="s">
        <v>69</v>
      </c>
      <c r="E86" s="7" t="s">
        <v>10</v>
      </c>
      <c r="F86" s="9">
        <v>893</v>
      </c>
    </row>
    <row r="87" spans="1:6" x14ac:dyDescent="0.3">
      <c r="A87" s="4" t="s">
        <v>17</v>
      </c>
      <c r="B87" s="5">
        <v>143</v>
      </c>
      <c r="C87" s="7" t="s">
        <v>15</v>
      </c>
      <c r="D87" s="8" t="s">
        <v>70</v>
      </c>
      <c r="E87" s="7" t="s">
        <v>13</v>
      </c>
      <c r="F87" s="9">
        <v>131</v>
      </c>
    </row>
    <row r="88" spans="1:6" ht="15" thickBot="1" x14ac:dyDescent="0.35">
      <c r="A88" s="4" t="s">
        <v>11</v>
      </c>
      <c r="B88" s="5">
        <v>134</v>
      </c>
      <c r="C88" s="7" t="s">
        <v>6</v>
      </c>
      <c r="D88" s="8" t="s">
        <v>71</v>
      </c>
      <c r="E88" s="10" t="s">
        <v>16</v>
      </c>
      <c r="F88" s="11">
        <v>2042</v>
      </c>
    </row>
    <row r="89" spans="1:6" ht="15" thickBot="1" x14ac:dyDescent="0.35">
      <c r="A89" s="7" t="s">
        <v>14</v>
      </c>
      <c r="B89" s="8">
        <v>112</v>
      </c>
      <c r="C89" s="7" t="s">
        <v>18</v>
      </c>
      <c r="D89" s="8" t="s">
        <v>73</v>
      </c>
      <c r="E89" s="16"/>
      <c r="F89" s="17"/>
    </row>
    <row r="90" spans="1:6" ht="15" thickBot="1" x14ac:dyDescent="0.35">
      <c r="A90" s="7" t="s">
        <v>26</v>
      </c>
      <c r="B90" s="8">
        <v>64</v>
      </c>
      <c r="C90" s="7" t="s">
        <v>20</v>
      </c>
      <c r="D90" s="8" t="s">
        <v>74</v>
      </c>
      <c r="E90" s="12" t="s">
        <v>21</v>
      </c>
      <c r="F90" s="3" t="s">
        <v>2</v>
      </c>
    </row>
    <row r="91" spans="1:6" x14ac:dyDescent="0.3">
      <c r="A91" s="7" t="s">
        <v>22</v>
      </c>
      <c r="B91" s="8">
        <v>61</v>
      </c>
      <c r="C91" s="7" t="s">
        <v>13</v>
      </c>
      <c r="D91" s="8" t="s">
        <v>75</v>
      </c>
      <c r="E91" s="4" t="s">
        <v>23</v>
      </c>
      <c r="F91" s="6">
        <v>1482</v>
      </c>
    </row>
    <row r="92" spans="1:6" ht="15" thickBot="1" x14ac:dyDescent="0.35">
      <c r="A92" s="7" t="s">
        <v>19</v>
      </c>
      <c r="B92" s="8">
        <v>56</v>
      </c>
      <c r="C92" s="10" t="s">
        <v>16</v>
      </c>
      <c r="D92" s="13" t="s">
        <v>72</v>
      </c>
      <c r="E92" s="7" t="s">
        <v>25</v>
      </c>
      <c r="F92" s="9">
        <v>360</v>
      </c>
    </row>
    <row r="93" spans="1:6" x14ac:dyDescent="0.3">
      <c r="A93" s="7" t="s">
        <v>24</v>
      </c>
      <c r="B93" s="8">
        <v>43</v>
      </c>
      <c r="C93" s="8" t="s">
        <v>27</v>
      </c>
      <c r="D93" s="8" t="s">
        <v>27</v>
      </c>
      <c r="E93" s="7" t="s">
        <v>28</v>
      </c>
      <c r="F93" s="9">
        <v>20</v>
      </c>
    </row>
    <row r="94" spans="1:6" x14ac:dyDescent="0.3">
      <c r="A94" s="7" t="s">
        <v>29</v>
      </c>
      <c r="B94" s="8">
        <v>23</v>
      </c>
      <c r="C94" s="8" t="s">
        <v>27</v>
      </c>
      <c r="D94" s="8" t="s">
        <v>27</v>
      </c>
      <c r="E94" s="7" t="s">
        <v>13</v>
      </c>
      <c r="F94" s="9">
        <v>173</v>
      </c>
    </row>
    <row r="95" spans="1:6" x14ac:dyDescent="0.3">
      <c r="A95" s="7" t="s">
        <v>76</v>
      </c>
      <c r="B95" s="8">
        <v>2</v>
      </c>
      <c r="C95" s="8" t="s">
        <v>27</v>
      </c>
      <c r="D95" s="8" t="s">
        <v>27</v>
      </c>
      <c r="E95" s="7" t="s">
        <v>55</v>
      </c>
      <c r="F95" s="9">
        <v>7</v>
      </c>
    </row>
    <row r="96" spans="1:6" ht="15" thickBot="1" x14ac:dyDescent="0.35">
      <c r="A96" s="7" t="s">
        <v>43</v>
      </c>
      <c r="B96" s="8">
        <v>2</v>
      </c>
      <c r="C96" s="8" t="s">
        <v>27</v>
      </c>
      <c r="D96" s="8" t="s">
        <v>27</v>
      </c>
      <c r="E96" s="10" t="s">
        <v>16</v>
      </c>
      <c r="F96" s="11" t="s">
        <v>72</v>
      </c>
    </row>
    <row r="97" spans="1:6" x14ac:dyDescent="0.3">
      <c r="A97" s="7" t="s">
        <v>30</v>
      </c>
      <c r="B97" s="8">
        <v>1</v>
      </c>
      <c r="C97" s="8" t="s">
        <v>27</v>
      </c>
      <c r="D97" s="8" t="s">
        <v>27</v>
      </c>
      <c r="E97" s="8" t="s">
        <v>27</v>
      </c>
      <c r="F97" s="9" t="s">
        <v>27</v>
      </c>
    </row>
    <row r="98" spans="1:6" x14ac:dyDescent="0.3">
      <c r="A98" s="7" t="s">
        <v>44</v>
      </c>
      <c r="B98" s="8">
        <v>1</v>
      </c>
      <c r="C98" s="8" t="s">
        <v>27</v>
      </c>
      <c r="D98" s="8" t="s">
        <v>27</v>
      </c>
      <c r="E98" s="8" t="s">
        <v>27</v>
      </c>
      <c r="F98" s="9" t="s">
        <v>27</v>
      </c>
    </row>
    <row r="99" spans="1:6" x14ac:dyDescent="0.3">
      <c r="A99" s="7" t="s">
        <v>31</v>
      </c>
      <c r="B99" s="8">
        <v>237</v>
      </c>
      <c r="C99" s="8" t="s">
        <v>27</v>
      </c>
      <c r="D99" s="8" t="s">
        <v>27</v>
      </c>
      <c r="E99" s="8" t="s">
        <v>27</v>
      </c>
      <c r="F99" s="9" t="s">
        <v>27</v>
      </c>
    </row>
    <row r="100" spans="1:6" x14ac:dyDescent="0.3">
      <c r="A100" s="7" t="s">
        <v>13</v>
      </c>
      <c r="B100" s="8">
        <v>236</v>
      </c>
      <c r="C100" s="8" t="s">
        <v>27</v>
      </c>
      <c r="D100" s="8" t="s">
        <v>27</v>
      </c>
      <c r="E100" s="8" t="s">
        <v>27</v>
      </c>
      <c r="F100" s="9" t="s">
        <v>27</v>
      </c>
    </row>
    <row r="101" spans="1:6" ht="15" thickBot="1" x14ac:dyDescent="0.35">
      <c r="A101" s="10" t="s">
        <v>16</v>
      </c>
      <c r="B101" s="13">
        <v>2042</v>
      </c>
      <c r="C101" s="13" t="s">
        <v>27</v>
      </c>
      <c r="D101" s="13" t="s">
        <v>27</v>
      </c>
      <c r="E101" s="13" t="s">
        <v>27</v>
      </c>
      <c r="F101" s="11" t="s">
        <v>27</v>
      </c>
    </row>
    <row r="102" spans="1:6" x14ac:dyDescent="0.3">
      <c r="A102" s="1" t="s">
        <v>77</v>
      </c>
    </row>
    <row r="103" spans="1:6" x14ac:dyDescent="0.3">
      <c r="A103" s="1" t="s">
        <v>33</v>
      </c>
    </row>
  </sheetData>
  <mergeCells count="5">
    <mergeCell ref="E8:F8"/>
    <mergeCell ref="E28:F28"/>
    <mergeCell ref="E50:F50"/>
    <mergeCell ref="E69:F69"/>
    <mergeCell ref="E89:F89"/>
  </mergeCell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Plan1</vt:lpstr>
      <vt:lpstr>Plan2</vt:lpstr>
      <vt:lpstr>Plan3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Usuário do Windows</dc:creator>
  <cp:lastModifiedBy>Naiara Alcantara</cp:lastModifiedBy>
  <dcterms:created xsi:type="dcterms:W3CDTF">2020-02-26T13:53:46Z</dcterms:created>
  <dcterms:modified xsi:type="dcterms:W3CDTF">2023-10-23T14:25:08Z</dcterms:modified>
</cp:coreProperties>
</file>