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-abiad\Kim_dataset\"/>
    </mc:Choice>
  </mc:AlternateContent>
  <xr:revisionPtr revIDLastSave="0" documentId="13_ncr:1_{7FC908B6-092A-4FD7-A99C-C3F82FBD244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ubject2" sheetId="1" r:id="rId1"/>
  </sheets>
  <definedNames>
    <definedName name="_xlchart.v1.0" hidden="1">(subject2!$I$28,subject2!$I$31,subject2!$I$33,subject2!$I$35,subject2!$I$43,subject2!$I$53,subject2!$I$55,subject2!$I$61,subject2!$I$70:$I$71,subject2!$I$86,subject2!$I$88)</definedName>
    <definedName name="_xlchart.v1.1" hidden="1">(subject2!$I$28,subject2!$I$31,subject2!$I$33,subject2!$I$35,subject2!$I$43,subject2!$I$53,subject2!$I$55,subject2!$I$61,subject2!$I$70:$I$71,subject2!$I$86,subject2!$I$88)</definedName>
  </definedNames>
  <calcPr calcId="191029"/>
</workbook>
</file>

<file path=xl/calcChain.xml><?xml version="1.0" encoding="utf-8"?>
<calcChain xmlns="http://schemas.openxmlformats.org/spreadsheetml/2006/main">
  <c r="E108" i="1" l="1"/>
  <c r="D108" i="1"/>
  <c r="K112" i="1"/>
  <c r="J112" i="1"/>
  <c r="I112" i="1"/>
  <c r="H112" i="1"/>
  <c r="E112" i="1"/>
  <c r="D112" i="1"/>
  <c r="C112" i="1"/>
</calcChain>
</file>

<file path=xl/sharedStrings.xml><?xml version="1.0" encoding="utf-8"?>
<sst xmlns="http://schemas.openxmlformats.org/spreadsheetml/2006/main" count="22" uniqueCount="22">
  <si>
    <t>N_steps</t>
  </si>
  <si>
    <t>stridetime_Cov</t>
  </si>
  <si>
    <t>steptime_std</t>
  </si>
  <si>
    <t>steptime_Cov</t>
  </si>
  <si>
    <t>Walking bout</t>
  </si>
  <si>
    <t>time_start (samples)</t>
  </si>
  <si>
    <t>time_end (samples)</t>
  </si>
  <si>
    <t>stridetime_std (s)</t>
  </si>
  <si>
    <t>Lyapunov (calculated on 200 strides)</t>
  </si>
  <si>
    <t>DFA calculated on 600 strides</t>
  </si>
  <si>
    <t>number of steps</t>
  </si>
  <si>
    <t>60-200</t>
  </si>
  <si>
    <t>200-600</t>
  </si>
  <si>
    <t>&gt;600</t>
  </si>
  <si>
    <t>stride time variablity</t>
  </si>
  <si>
    <t>10-30 ms</t>
  </si>
  <si>
    <t>30-60 ms</t>
  </si>
  <si>
    <t>60-100 ms</t>
  </si>
  <si>
    <t>&gt;100 ms</t>
  </si>
  <si>
    <t>walking bouts</t>
  </si>
  <si>
    <t>Subject 1</t>
  </si>
  <si>
    <t>Subject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</si>
</sst>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subject2!$B$112</c:f>
              <c:strCache>
                <c:ptCount val="1"/>
                <c:pt idx="0">
                  <c:v>walking bouts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subject2!$C$111:$E$111</c:f>
              <c:strCache>
                <c:ptCount val="3"/>
                <c:pt idx="0">
                  <c:v>60-200</c:v>
                </c:pt>
                <c:pt idx="1">
                  <c:v>200-600</c:v>
                </c:pt>
                <c:pt idx="2">
                  <c:v>&gt;600</c:v>
                </c:pt>
              </c:strCache>
            </c:strRef>
          </c:cat>
          <c:val>
            <c:numRef>
              <c:f>subject2!$C$112:$E$112</c:f>
              <c:numCache>
                <c:formatCode>General</c:formatCode>
                <c:ptCount val="3"/>
                <c:pt idx="0">
                  <c:v>89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3-43CE-9D5B-28099226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534096"/>
        <c:axId val="1411564720"/>
      </c:barChart>
      <c:catAx>
        <c:axId val="14105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564720"/>
        <c:crosses val="autoZero"/>
        <c:auto val="1"/>
        <c:lblAlgn val="ctr"/>
        <c:lblOffset val="100"/>
        <c:noMultiLvlLbl val="0"/>
      </c:catAx>
      <c:valAx>
        <c:axId val="1411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5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subject2!$G$112</c:f>
              <c:strCache>
                <c:ptCount val="1"/>
                <c:pt idx="0">
                  <c:v>Subject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subject2!$H$111:$K$111</c:f>
              <c:strCache>
                <c:ptCount val="4"/>
                <c:pt idx="0">
                  <c:v>10-30 ms</c:v>
                </c:pt>
                <c:pt idx="1">
                  <c:v>30-60 ms</c:v>
                </c:pt>
                <c:pt idx="2">
                  <c:v>60-100 ms</c:v>
                </c:pt>
                <c:pt idx="3">
                  <c:v>&gt;100 ms</c:v>
                </c:pt>
              </c:strCache>
            </c:strRef>
          </c:cat>
          <c:val>
            <c:numRef>
              <c:f>subject2!$H$112:$K$112</c:f>
              <c:numCache>
                <c:formatCode>General</c:formatCode>
                <c:ptCount val="4"/>
                <c:pt idx="0">
                  <c:v>10</c:v>
                </c:pt>
                <c:pt idx="1">
                  <c:v>48</c:v>
                </c:pt>
                <c:pt idx="2">
                  <c:v>29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955-B965-1814A86B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657712"/>
        <c:axId val="1405267088"/>
      </c:barChart>
      <c:catAx>
        <c:axId val="16846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267088"/>
        <c:crosses val="autoZero"/>
        <c:auto val="1"/>
        <c:lblAlgn val="ctr"/>
        <c:lblOffset val="100"/>
        <c:noMultiLvlLbl val="0"/>
      </c:catAx>
      <c:valAx>
        <c:axId val="14052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6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subject2!$E$1</c:f>
              <c:strCache>
                <c:ptCount val="1"/>
                <c:pt idx="0">
                  <c:v>stridetime_std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subject2!$D$2:$D$106</c:f>
              <c:numCache>
                <c:formatCode>General</c:formatCode>
                <c:ptCount val="105"/>
                <c:pt idx="0">
                  <c:v>181</c:v>
                </c:pt>
                <c:pt idx="1">
                  <c:v>132</c:v>
                </c:pt>
                <c:pt idx="2">
                  <c:v>80</c:v>
                </c:pt>
                <c:pt idx="3">
                  <c:v>123</c:v>
                </c:pt>
                <c:pt idx="4">
                  <c:v>125</c:v>
                </c:pt>
                <c:pt idx="5">
                  <c:v>67</c:v>
                </c:pt>
                <c:pt idx="6">
                  <c:v>70</c:v>
                </c:pt>
                <c:pt idx="7">
                  <c:v>137</c:v>
                </c:pt>
                <c:pt idx="8">
                  <c:v>114</c:v>
                </c:pt>
                <c:pt idx="9">
                  <c:v>82</c:v>
                </c:pt>
                <c:pt idx="10">
                  <c:v>103</c:v>
                </c:pt>
                <c:pt idx="11">
                  <c:v>82</c:v>
                </c:pt>
                <c:pt idx="12">
                  <c:v>82</c:v>
                </c:pt>
                <c:pt idx="13">
                  <c:v>85</c:v>
                </c:pt>
                <c:pt idx="14">
                  <c:v>105</c:v>
                </c:pt>
                <c:pt idx="15">
                  <c:v>66</c:v>
                </c:pt>
                <c:pt idx="16">
                  <c:v>66</c:v>
                </c:pt>
                <c:pt idx="17">
                  <c:v>112</c:v>
                </c:pt>
                <c:pt idx="18">
                  <c:v>114</c:v>
                </c:pt>
                <c:pt idx="19">
                  <c:v>134</c:v>
                </c:pt>
                <c:pt idx="20">
                  <c:v>71</c:v>
                </c:pt>
                <c:pt idx="21">
                  <c:v>59</c:v>
                </c:pt>
                <c:pt idx="22">
                  <c:v>59</c:v>
                </c:pt>
                <c:pt idx="23">
                  <c:v>83</c:v>
                </c:pt>
                <c:pt idx="24">
                  <c:v>62</c:v>
                </c:pt>
                <c:pt idx="25">
                  <c:v>84</c:v>
                </c:pt>
                <c:pt idx="26">
                  <c:v>280</c:v>
                </c:pt>
                <c:pt idx="27">
                  <c:v>163</c:v>
                </c:pt>
                <c:pt idx="28">
                  <c:v>184</c:v>
                </c:pt>
                <c:pt idx="29">
                  <c:v>118</c:v>
                </c:pt>
                <c:pt idx="30">
                  <c:v>618</c:v>
                </c:pt>
                <c:pt idx="31">
                  <c:v>69</c:v>
                </c:pt>
                <c:pt idx="32">
                  <c:v>62</c:v>
                </c:pt>
                <c:pt idx="33">
                  <c:v>538</c:v>
                </c:pt>
                <c:pt idx="34">
                  <c:v>63</c:v>
                </c:pt>
                <c:pt idx="35">
                  <c:v>83</c:v>
                </c:pt>
                <c:pt idx="36">
                  <c:v>605</c:v>
                </c:pt>
                <c:pt idx="37">
                  <c:v>67</c:v>
                </c:pt>
                <c:pt idx="38">
                  <c:v>72</c:v>
                </c:pt>
                <c:pt idx="39">
                  <c:v>85</c:v>
                </c:pt>
                <c:pt idx="40">
                  <c:v>112</c:v>
                </c:pt>
                <c:pt idx="41">
                  <c:v>67</c:v>
                </c:pt>
                <c:pt idx="42">
                  <c:v>69</c:v>
                </c:pt>
                <c:pt idx="43">
                  <c:v>106</c:v>
                </c:pt>
                <c:pt idx="44">
                  <c:v>85</c:v>
                </c:pt>
                <c:pt idx="45">
                  <c:v>228</c:v>
                </c:pt>
                <c:pt idx="46">
                  <c:v>87</c:v>
                </c:pt>
                <c:pt idx="47">
                  <c:v>128</c:v>
                </c:pt>
                <c:pt idx="48">
                  <c:v>132</c:v>
                </c:pt>
                <c:pt idx="49">
                  <c:v>144</c:v>
                </c:pt>
                <c:pt idx="50">
                  <c:v>121</c:v>
                </c:pt>
                <c:pt idx="51">
                  <c:v>164</c:v>
                </c:pt>
                <c:pt idx="52">
                  <c:v>79</c:v>
                </c:pt>
                <c:pt idx="53">
                  <c:v>59</c:v>
                </c:pt>
                <c:pt idx="54">
                  <c:v>142</c:v>
                </c:pt>
                <c:pt idx="55">
                  <c:v>80</c:v>
                </c:pt>
                <c:pt idx="56">
                  <c:v>207</c:v>
                </c:pt>
                <c:pt idx="57">
                  <c:v>77</c:v>
                </c:pt>
                <c:pt idx="58">
                  <c:v>130</c:v>
                </c:pt>
                <c:pt idx="59">
                  <c:v>204</c:v>
                </c:pt>
                <c:pt idx="60">
                  <c:v>189</c:v>
                </c:pt>
                <c:pt idx="61">
                  <c:v>69</c:v>
                </c:pt>
                <c:pt idx="62">
                  <c:v>67</c:v>
                </c:pt>
                <c:pt idx="63">
                  <c:v>82</c:v>
                </c:pt>
                <c:pt idx="64">
                  <c:v>59</c:v>
                </c:pt>
                <c:pt idx="65">
                  <c:v>150</c:v>
                </c:pt>
                <c:pt idx="66">
                  <c:v>586</c:v>
                </c:pt>
                <c:pt idx="67">
                  <c:v>267</c:v>
                </c:pt>
                <c:pt idx="68">
                  <c:v>323</c:v>
                </c:pt>
                <c:pt idx="69">
                  <c:v>87</c:v>
                </c:pt>
                <c:pt idx="70">
                  <c:v>131</c:v>
                </c:pt>
                <c:pt idx="71">
                  <c:v>82</c:v>
                </c:pt>
                <c:pt idx="72">
                  <c:v>76</c:v>
                </c:pt>
                <c:pt idx="73">
                  <c:v>98</c:v>
                </c:pt>
                <c:pt idx="74">
                  <c:v>67</c:v>
                </c:pt>
                <c:pt idx="75">
                  <c:v>90</c:v>
                </c:pt>
                <c:pt idx="76">
                  <c:v>72</c:v>
                </c:pt>
                <c:pt idx="77">
                  <c:v>72</c:v>
                </c:pt>
                <c:pt idx="78">
                  <c:v>202</c:v>
                </c:pt>
                <c:pt idx="79">
                  <c:v>111</c:v>
                </c:pt>
                <c:pt idx="80">
                  <c:v>298</c:v>
                </c:pt>
                <c:pt idx="81">
                  <c:v>76</c:v>
                </c:pt>
                <c:pt idx="82">
                  <c:v>131</c:v>
                </c:pt>
                <c:pt idx="83">
                  <c:v>116</c:v>
                </c:pt>
                <c:pt idx="84">
                  <c:v>82</c:v>
                </c:pt>
                <c:pt idx="85">
                  <c:v>109</c:v>
                </c:pt>
                <c:pt idx="86">
                  <c:v>87</c:v>
                </c:pt>
                <c:pt idx="87">
                  <c:v>109</c:v>
                </c:pt>
                <c:pt idx="88">
                  <c:v>72</c:v>
                </c:pt>
                <c:pt idx="89">
                  <c:v>64</c:v>
                </c:pt>
                <c:pt idx="90">
                  <c:v>74</c:v>
                </c:pt>
                <c:pt idx="91">
                  <c:v>63</c:v>
                </c:pt>
                <c:pt idx="92">
                  <c:v>154</c:v>
                </c:pt>
                <c:pt idx="93">
                  <c:v>135</c:v>
                </c:pt>
                <c:pt idx="94">
                  <c:v>86</c:v>
                </c:pt>
                <c:pt idx="95">
                  <c:v>68</c:v>
                </c:pt>
                <c:pt idx="96">
                  <c:v>248</c:v>
                </c:pt>
                <c:pt idx="97">
                  <c:v>138</c:v>
                </c:pt>
                <c:pt idx="98">
                  <c:v>75</c:v>
                </c:pt>
                <c:pt idx="99">
                  <c:v>258</c:v>
                </c:pt>
                <c:pt idx="100">
                  <c:v>257</c:v>
                </c:pt>
                <c:pt idx="101">
                  <c:v>204</c:v>
                </c:pt>
                <c:pt idx="102">
                  <c:v>60</c:v>
                </c:pt>
                <c:pt idx="103">
                  <c:v>66</c:v>
                </c:pt>
                <c:pt idx="104">
                  <c:v>78</c:v>
                </c:pt>
              </c:numCache>
            </c:numRef>
          </c:xVal>
          <c:yVal>
            <c:numRef>
              <c:f>subject2!$E$2:$E$106</c:f>
              <c:numCache>
                <c:formatCode>General</c:formatCode>
                <c:ptCount val="105"/>
                <c:pt idx="0">
                  <c:v>3.3000000000000002E-2</c:v>
                </c:pt>
                <c:pt idx="1">
                  <c:v>0.124</c:v>
                </c:pt>
                <c:pt idx="2">
                  <c:v>0.06</c:v>
                </c:pt>
                <c:pt idx="3">
                  <c:v>0.04</c:v>
                </c:pt>
                <c:pt idx="4">
                  <c:v>2.5000000000000001E-2</c:v>
                </c:pt>
                <c:pt idx="5">
                  <c:v>4.2000000000000003E-2</c:v>
                </c:pt>
                <c:pt idx="6">
                  <c:v>6.3E-2</c:v>
                </c:pt>
                <c:pt idx="7">
                  <c:v>2.9000000000000001E-2</c:v>
                </c:pt>
                <c:pt idx="8">
                  <c:v>2.4E-2</c:v>
                </c:pt>
                <c:pt idx="9">
                  <c:v>3.4000000000000002E-2</c:v>
                </c:pt>
                <c:pt idx="10">
                  <c:v>7.0999999999999994E-2</c:v>
                </c:pt>
                <c:pt idx="11">
                  <c:v>6.0999999999999999E-2</c:v>
                </c:pt>
                <c:pt idx="12">
                  <c:v>6.9000000000000006E-2</c:v>
                </c:pt>
                <c:pt idx="13">
                  <c:v>3.5999999999999997E-2</c:v>
                </c:pt>
                <c:pt idx="14">
                  <c:v>6.8000000000000005E-2</c:v>
                </c:pt>
                <c:pt idx="15">
                  <c:v>0.08</c:v>
                </c:pt>
                <c:pt idx="16">
                  <c:v>3.5999999999999997E-2</c:v>
                </c:pt>
                <c:pt idx="17">
                  <c:v>5.8000000000000003E-2</c:v>
                </c:pt>
                <c:pt idx="18">
                  <c:v>0.08</c:v>
                </c:pt>
                <c:pt idx="19">
                  <c:v>5.5E-2</c:v>
                </c:pt>
                <c:pt idx="20">
                  <c:v>0.10199999999999999</c:v>
                </c:pt>
                <c:pt idx="21">
                  <c:v>0.1</c:v>
                </c:pt>
                <c:pt idx="22">
                  <c:v>5.2999999999999999E-2</c:v>
                </c:pt>
                <c:pt idx="23">
                  <c:v>7.5999999999999998E-2</c:v>
                </c:pt>
                <c:pt idx="24">
                  <c:v>0.14199999999999999</c:v>
                </c:pt>
                <c:pt idx="25">
                  <c:v>5.7000000000000002E-2</c:v>
                </c:pt>
                <c:pt idx="26">
                  <c:v>4.3999999999999997E-2</c:v>
                </c:pt>
                <c:pt idx="27">
                  <c:v>4.2999999999999997E-2</c:v>
                </c:pt>
                <c:pt idx="28">
                  <c:v>5.0999999999999997E-2</c:v>
                </c:pt>
                <c:pt idx="29">
                  <c:v>3.3000000000000002E-2</c:v>
                </c:pt>
                <c:pt idx="30">
                  <c:v>3.5000000000000003E-2</c:v>
                </c:pt>
                <c:pt idx="31">
                  <c:v>3.7999999999999999E-2</c:v>
                </c:pt>
                <c:pt idx="32">
                  <c:v>7.0999999999999994E-2</c:v>
                </c:pt>
                <c:pt idx="33">
                  <c:v>0.03</c:v>
                </c:pt>
                <c:pt idx="34">
                  <c:v>3.3000000000000002E-2</c:v>
                </c:pt>
                <c:pt idx="35">
                  <c:v>7.6999999999999999E-2</c:v>
                </c:pt>
                <c:pt idx="36">
                  <c:v>3.6999999999999998E-2</c:v>
                </c:pt>
                <c:pt idx="37">
                  <c:v>2.8000000000000001E-2</c:v>
                </c:pt>
                <c:pt idx="38">
                  <c:v>5.8999999999999997E-2</c:v>
                </c:pt>
                <c:pt idx="39">
                  <c:v>8.4000000000000005E-2</c:v>
                </c:pt>
                <c:pt idx="40">
                  <c:v>0.06</c:v>
                </c:pt>
                <c:pt idx="41">
                  <c:v>5.3999999999999999E-2</c:v>
                </c:pt>
                <c:pt idx="42">
                  <c:v>8.8999999999999996E-2</c:v>
                </c:pt>
                <c:pt idx="43">
                  <c:v>7.9000000000000001E-2</c:v>
                </c:pt>
                <c:pt idx="44">
                  <c:v>0.04</c:v>
                </c:pt>
                <c:pt idx="45">
                  <c:v>5.8000000000000003E-2</c:v>
                </c:pt>
                <c:pt idx="46">
                  <c:v>0.03</c:v>
                </c:pt>
                <c:pt idx="47">
                  <c:v>3.5000000000000003E-2</c:v>
                </c:pt>
                <c:pt idx="48">
                  <c:v>5.2999999999999999E-2</c:v>
                </c:pt>
                <c:pt idx="49">
                  <c:v>6.3E-2</c:v>
                </c:pt>
                <c:pt idx="50">
                  <c:v>2.9000000000000001E-2</c:v>
                </c:pt>
                <c:pt idx="51">
                  <c:v>3.2000000000000001E-2</c:v>
                </c:pt>
                <c:pt idx="52">
                  <c:v>0.14399999999999999</c:v>
                </c:pt>
                <c:pt idx="53">
                  <c:v>0.03</c:v>
                </c:pt>
                <c:pt idx="54">
                  <c:v>8.5999999999999993E-2</c:v>
                </c:pt>
                <c:pt idx="55">
                  <c:v>3.9E-2</c:v>
                </c:pt>
                <c:pt idx="56">
                  <c:v>2.3E-2</c:v>
                </c:pt>
                <c:pt idx="57">
                  <c:v>9.2999999999999999E-2</c:v>
                </c:pt>
                <c:pt idx="58">
                  <c:v>5.2999999999999999E-2</c:v>
                </c:pt>
                <c:pt idx="59">
                  <c:v>5.1999999999999998E-2</c:v>
                </c:pt>
                <c:pt idx="60">
                  <c:v>6.7000000000000004E-2</c:v>
                </c:pt>
                <c:pt idx="61">
                  <c:v>9.2999999999999999E-2</c:v>
                </c:pt>
                <c:pt idx="62">
                  <c:v>0.185</c:v>
                </c:pt>
                <c:pt idx="63">
                  <c:v>8.1000000000000003E-2</c:v>
                </c:pt>
                <c:pt idx="64">
                  <c:v>0.05</c:v>
                </c:pt>
                <c:pt idx="65">
                  <c:v>7.3999999999999996E-2</c:v>
                </c:pt>
                <c:pt idx="66">
                  <c:v>0.03</c:v>
                </c:pt>
                <c:pt idx="67">
                  <c:v>5.8000000000000003E-2</c:v>
                </c:pt>
                <c:pt idx="68">
                  <c:v>5.7000000000000002E-2</c:v>
                </c:pt>
                <c:pt idx="69">
                  <c:v>3.2000000000000001E-2</c:v>
                </c:pt>
                <c:pt idx="70">
                  <c:v>8.8999999999999996E-2</c:v>
                </c:pt>
                <c:pt idx="71">
                  <c:v>2.1000000000000001E-2</c:v>
                </c:pt>
                <c:pt idx="72">
                  <c:v>2.5000000000000001E-2</c:v>
                </c:pt>
                <c:pt idx="73">
                  <c:v>3.1E-2</c:v>
                </c:pt>
                <c:pt idx="74">
                  <c:v>0.14099999999999999</c:v>
                </c:pt>
                <c:pt idx="75">
                  <c:v>5.8000000000000003E-2</c:v>
                </c:pt>
                <c:pt idx="76">
                  <c:v>7.4999999999999997E-2</c:v>
                </c:pt>
                <c:pt idx="77">
                  <c:v>4.2999999999999997E-2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4.7E-2</c:v>
                </c:pt>
                <c:pt idx="81">
                  <c:v>0.113</c:v>
                </c:pt>
                <c:pt idx="82">
                  <c:v>8.1000000000000003E-2</c:v>
                </c:pt>
                <c:pt idx="83">
                  <c:v>6.3E-2</c:v>
                </c:pt>
                <c:pt idx="84">
                  <c:v>4.4999999999999998E-2</c:v>
                </c:pt>
                <c:pt idx="85">
                  <c:v>3.5999999999999997E-2</c:v>
                </c:pt>
                <c:pt idx="86">
                  <c:v>0.04</c:v>
                </c:pt>
                <c:pt idx="87">
                  <c:v>4.7E-2</c:v>
                </c:pt>
                <c:pt idx="88">
                  <c:v>7.9000000000000001E-2</c:v>
                </c:pt>
                <c:pt idx="89">
                  <c:v>6.2E-2</c:v>
                </c:pt>
                <c:pt idx="90">
                  <c:v>6.3E-2</c:v>
                </c:pt>
                <c:pt idx="91">
                  <c:v>9.0999999999999998E-2</c:v>
                </c:pt>
                <c:pt idx="92">
                  <c:v>2.8000000000000001E-2</c:v>
                </c:pt>
                <c:pt idx="93">
                  <c:v>2.8000000000000001E-2</c:v>
                </c:pt>
                <c:pt idx="94">
                  <c:v>3.9E-2</c:v>
                </c:pt>
                <c:pt idx="95">
                  <c:v>3.2000000000000001E-2</c:v>
                </c:pt>
                <c:pt idx="96">
                  <c:v>4.2000000000000003E-2</c:v>
                </c:pt>
                <c:pt idx="97">
                  <c:v>5.1999999999999998E-2</c:v>
                </c:pt>
                <c:pt idx="98">
                  <c:v>0.16</c:v>
                </c:pt>
                <c:pt idx="99">
                  <c:v>7.1999999999999995E-2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0.126</c:v>
                </c:pt>
                <c:pt idx="103">
                  <c:v>0.13600000000000001</c:v>
                </c:pt>
                <c:pt idx="104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2-45F7-82B6-C43B0C4F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25232"/>
        <c:axId val="1258788384"/>
      </c:scatterChart>
      <c:valAx>
        <c:axId val="14018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788384"/>
        <c:crosses val="autoZero"/>
        <c:crossBetween val="midCat"/>
      </c:valAx>
      <c:valAx>
        <c:axId val="12587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18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subject2!$G$112</c:f>
              <c:strCache>
                <c:ptCount val="1"/>
                <c:pt idx="0">
                  <c:v>Subject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subject2!$H$111:$K$111</c:f>
              <c:strCache>
                <c:ptCount val="4"/>
                <c:pt idx="0">
                  <c:v>10-30 ms</c:v>
                </c:pt>
                <c:pt idx="1">
                  <c:v>30-60 ms</c:v>
                </c:pt>
                <c:pt idx="2">
                  <c:v>60-100 ms</c:v>
                </c:pt>
                <c:pt idx="3">
                  <c:v>&gt;100 ms</c:v>
                </c:pt>
              </c:strCache>
            </c:strRef>
          </c:cat>
          <c:val>
            <c:numRef>
              <c:f>subject2!$H$112:$K$112</c:f>
              <c:numCache>
                <c:formatCode>General</c:formatCode>
                <c:ptCount val="4"/>
                <c:pt idx="0">
                  <c:v>10</c:v>
                </c:pt>
                <c:pt idx="1">
                  <c:v>48</c:v>
                </c:pt>
                <c:pt idx="2">
                  <c:v>29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326-B962-0B02AE7FCD6B}"/>
            </c:ext>
          </c:extLst>
        </c:ser>
        <c:ser>
          <c:idx val="1"/>
          <c:order val="1"/>
          <c:tx>
            <c:strRef>
              <c:f>subject2!$G$113</c:f>
              <c:strCache>
                <c:ptCount val="1"/>
                <c:pt idx="0">
                  <c:v>Subject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subject2!$H$111:$K$111</c:f>
              <c:strCache>
                <c:ptCount val="4"/>
                <c:pt idx="0">
                  <c:v>10-30 ms</c:v>
                </c:pt>
                <c:pt idx="1">
                  <c:v>30-60 ms</c:v>
                </c:pt>
                <c:pt idx="2">
                  <c:v>60-100 ms</c:v>
                </c:pt>
                <c:pt idx="3">
                  <c:v>&gt;100 ms</c:v>
                </c:pt>
              </c:strCache>
            </c:strRef>
          </c:cat>
          <c:val>
            <c:numRef>
              <c:f>subject2!$H$113:$K$113</c:f>
              <c:numCache>
                <c:formatCode>General</c:formatCode>
                <c:ptCount val="4"/>
                <c:pt idx="0">
                  <c:v>65</c:v>
                </c:pt>
                <c:pt idx="1">
                  <c:v>128</c:v>
                </c:pt>
                <c:pt idx="2">
                  <c:v>62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5-4326-B962-0B02AE7F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77679"/>
        <c:axId val="1246704703"/>
      </c:barChart>
      <c:catAx>
        <c:axId val="1332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704703"/>
        <c:crosses val="autoZero"/>
        <c:auto val="1"/>
        <c:lblAlgn val="ctr"/>
        <c:lblOffset val="100"/>
        <c:noMultiLvlLbl val="0"/>
      </c:catAx>
      <c:valAx>
        <c:axId val="12467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7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05C2B3B4-8E25-49DC-A41A-E1F240DFEC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113</xdr:row>
      <xdr:rowOff>72390</xdr:rowOff>
    </xdr:from>
    <xdr:to>
      <xdr:col>4</xdr:col>
      <xdr:colOff>1043940</xdr:colOff>
      <xdr:row>128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B8752E-D58A-460F-B5F1-F22998F7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674370</xdr:colOff>
      <xdr:row>119</xdr:row>
      <xdr:rowOff>110490</xdr:rowOff>
    </xdr:from>
    <xdr:to>
      <xdr:col>13</xdr:col>
      <xdr:colOff>156210</xdr:colOff>
      <xdr:row>134</xdr:row>
      <xdr:rowOff>110490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884573-649E-4E2B-B157-4DD11231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1043940</xdr:colOff>
      <xdr:row>128</xdr:row>
      <xdr:rowOff>30480</xdr:rowOff>
    </xdr:from>
    <xdr:to>
      <xdr:col>6</xdr:col>
      <xdr:colOff>647700</xdr:colOff>
      <xdr:row>140</xdr:row>
      <xdr:rowOff>11430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3A47E94-8869-4FED-A71A-89A78759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758190</xdr:colOff>
      <xdr:row>116</xdr:row>
      <xdr:rowOff>104775</xdr:rowOff>
    </xdr:from>
    <xdr:to>
      <xdr:col>16</xdr:col>
      <xdr:colOff>209550</xdr:colOff>
      <xdr:row>130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FB6236-DA9A-45A7-8081-B23A15163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452437</xdr:colOff>
      <xdr:row>68</xdr:row>
      <xdr:rowOff>152400</xdr:rowOff>
    </xdr:from>
    <xdr:to>
      <xdr:col>22</xdr:col>
      <xdr:colOff>300037</xdr:colOff>
      <xdr:row>83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CFF26E32-27EC-4095-ADBB-34E3BE91B2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3862" y="13677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zoomScaleNormal="100" workbookViewId="0">
      <selection activeCell="I88" sqref="I28:I88"/>
    </sheetView>
  </sheetViews>
  <sheetFormatPr baseColWidth="10" defaultColWidth="8.85546875" defaultRowHeight="15" x14ac:dyDescent="0.25"/>
  <cols>
    <col min="1" max="1" width="13.7109375" customWidth="1"/>
    <col min="2" max="2" width="18.28515625" bestFit="1" customWidth="1"/>
    <col min="3" max="3" width="17.7109375" bestFit="1" customWidth="1"/>
    <col min="5" max="5" width="15.5703125" bestFit="1" customWidth="1"/>
    <col min="6" max="6" width="13.7109375" bestFit="1" customWidth="1"/>
    <col min="7" max="7" width="11.85546875" bestFit="1" customWidth="1"/>
    <col min="8" max="8" width="12.5703125" bestFit="1" customWidth="1"/>
    <col min="9" max="9" width="14.42578125" customWidth="1"/>
  </cols>
  <sheetData>
    <row r="1" spans="1:10" ht="60" x14ac:dyDescent="0.25">
      <c r="A1" s="2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1</v>
      </c>
      <c r="G1" s="3" t="s">
        <v>2</v>
      </c>
      <c r="H1" s="3" t="s">
        <v>3</v>
      </c>
      <c r="I1" s="4" t="s">
        <v>8</v>
      </c>
      <c r="J1" s="4" t="s">
        <v>9</v>
      </c>
    </row>
    <row r="2" spans="1:10" x14ac:dyDescent="0.25">
      <c r="A2" s="1">
        <v>0</v>
      </c>
      <c r="B2">
        <v>97875</v>
      </c>
      <c r="C2">
        <v>106851</v>
      </c>
      <c r="D2">
        <v>181</v>
      </c>
      <c r="E2">
        <v>3.3000000000000002E-2</v>
      </c>
      <c r="F2">
        <v>3.42</v>
      </c>
      <c r="G2">
        <v>2.3E-2</v>
      </c>
      <c r="H2">
        <v>4.7300000000000004</v>
      </c>
      <c r="I2" s="5"/>
    </row>
    <row r="3" spans="1:10" x14ac:dyDescent="0.25">
      <c r="A3" s="1">
        <v>1</v>
      </c>
      <c r="B3">
        <v>420951</v>
      </c>
      <c r="C3">
        <v>427836</v>
      </c>
      <c r="D3">
        <v>132</v>
      </c>
      <c r="E3">
        <v>0.124</v>
      </c>
      <c r="F3">
        <v>12.272</v>
      </c>
      <c r="G3">
        <v>7.8E-2</v>
      </c>
      <c r="H3">
        <v>15.106</v>
      </c>
      <c r="I3" s="5"/>
    </row>
    <row r="4" spans="1:10" x14ac:dyDescent="0.25">
      <c r="A4" s="1">
        <v>2</v>
      </c>
      <c r="B4">
        <v>468650</v>
      </c>
      <c r="C4">
        <v>472663</v>
      </c>
      <c r="D4">
        <v>80</v>
      </c>
      <c r="E4">
        <v>0.06</v>
      </c>
      <c r="F4">
        <v>5.984</v>
      </c>
      <c r="G4">
        <v>3.6999999999999998E-2</v>
      </c>
      <c r="H4">
        <v>7.34</v>
      </c>
      <c r="I4" s="5"/>
    </row>
    <row r="5" spans="1:10" x14ac:dyDescent="0.25">
      <c r="A5" s="1">
        <v>3</v>
      </c>
      <c r="B5">
        <v>482245</v>
      </c>
      <c r="C5">
        <v>488179</v>
      </c>
      <c r="D5">
        <v>123</v>
      </c>
      <c r="E5">
        <v>0.04</v>
      </c>
      <c r="F5">
        <v>4.1849999999999996</v>
      </c>
      <c r="G5">
        <v>0.02</v>
      </c>
      <c r="H5">
        <v>4.1180000000000003</v>
      </c>
      <c r="I5" s="5"/>
    </row>
    <row r="6" spans="1:10" x14ac:dyDescent="0.25">
      <c r="A6" s="1">
        <v>4</v>
      </c>
      <c r="B6">
        <v>489545</v>
      </c>
      <c r="C6">
        <v>495861</v>
      </c>
      <c r="D6">
        <v>125</v>
      </c>
      <c r="E6">
        <v>2.5000000000000001E-2</v>
      </c>
      <c r="F6">
        <v>2.5750000000000002</v>
      </c>
      <c r="G6">
        <v>1.9E-2</v>
      </c>
      <c r="H6">
        <v>3.8839999999999999</v>
      </c>
      <c r="I6" s="5"/>
    </row>
    <row r="7" spans="1:10" x14ac:dyDescent="0.25">
      <c r="A7" s="1">
        <v>5</v>
      </c>
      <c r="B7">
        <v>1854614</v>
      </c>
      <c r="C7">
        <v>1857771</v>
      </c>
      <c r="D7">
        <v>67</v>
      </c>
      <c r="E7">
        <v>4.2000000000000003E-2</v>
      </c>
      <c r="F7">
        <v>4.63</v>
      </c>
      <c r="G7">
        <v>3.2000000000000001E-2</v>
      </c>
      <c r="H7">
        <v>6.85</v>
      </c>
      <c r="I7" s="5"/>
    </row>
    <row r="8" spans="1:10" x14ac:dyDescent="0.25">
      <c r="A8" s="1">
        <v>6</v>
      </c>
      <c r="B8">
        <v>6615244</v>
      </c>
      <c r="C8">
        <v>6618820</v>
      </c>
      <c r="D8">
        <v>70</v>
      </c>
      <c r="E8">
        <v>6.3E-2</v>
      </c>
      <c r="F8">
        <v>6.2439999999999998</v>
      </c>
      <c r="G8">
        <v>3.3000000000000002E-2</v>
      </c>
      <c r="H8">
        <v>6.5170000000000003</v>
      </c>
      <c r="I8" s="5"/>
    </row>
    <row r="9" spans="1:10" x14ac:dyDescent="0.25">
      <c r="A9" s="1">
        <v>7</v>
      </c>
      <c r="B9">
        <v>6619485</v>
      </c>
      <c r="C9">
        <v>6626646</v>
      </c>
      <c r="D9">
        <v>137</v>
      </c>
      <c r="E9">
        <v>2.9000000000000001E-2</v>
      </c>
      <c r="F9">
        <v>2.786</v>
      </c>
      <c r="G9">
        <v>1.9E-2</v>
      </c>
      <c r="H9">
        <v>3.6419999999999999</v>
      </c>
      <c r="I9" s="5"/>
    </row>
    <row r="10" spans="1:10" x14ac:dyDescent="0.25">
      <c r="A10" s="1">
        <v>8</v>
      </c>
      <c r="B10">
        <v>6626960</v>
      </c>
      <c r="C10">
        <v>6632685</v>
      </c>
      <c r="D10">
        <v>114</v>
      </c>
      <c r="E10">
        <v>2.4E-2</v>
      </c>
      <c r="F10">
        <v>2.4209999999999998</v>
      </c>
      <c r="G10">
        <v>1.4E-2</v>
      </c>
      <c r="H10">
        <v>2.8090000000000002</v>
      </c>
      <c r="I10" s="5"/>
    </row>
    <row r="11" spans="1:10" x14ac:dyDescent="0.25">
      <c r="A11" s="1">
        <v>9</v>
      </c>
      <c r="B11">
        <v>6640353</v>
      </c>
      <c r="C11">
        <v>6644721</v>
      </c>
      <c r="D11">
        <v>82</v>
      </c>
      <c r="E11">
        <v>3.4000000000000002E-2</v>
      </c>
      <c r="F11">
        <v>3.2250000000000001</v>
      </c>
      <c r="G11">
        <v>1.9E-2</v>
      </c>
      <c r="H11">
        <v>3.68</v>
      </c>
      <c r="I11" s="5"/>
    </row>
    <row r="12" spans="1:10" x14ac:dyDescent="0.25">
      <c r="A12" s="1">
        <v>10</v>
      </c>
      <c r="B12">
        <v>6645048</v>
      </c>
      <c r="C12">
        <v>6650732</v>
      </c>
      <c r="D12">
        <v>103</v>
      </c>
      <c r="E12">
        <v>7.0999999999999994E-2</v>
      </c>
      <c r="F12">
        <v>6.3369999999999997</v>
      </c>
      <c r="G12">
        <v>3.6999999999999998E-2</v>
      </c>
      <c r="H12">
        <v>6.6820000000000004</v>
      </c>
      <c r="I12" s="5"/>
    </row>
    <row r="13" spans="1:10" x14ac:dyDescent="0.25">
      <c r="A13" s="1">
        <v>11</v>
      </c>
      <c r="B13">
        <v>6651061</v>
      </c>
      <c r="C13">
        <v>6655565</v>
      </c>
      <c r="D13">
        <v>82</v>
      </c>
      <c r="E13">
        <v>6.0999999999999999E-2</v>
      </c>
      <c r="F13">
        <v>5.5259999999999998</v>
      </c>
      <c r="G13">
        <v>0.03</v>
      </c>
      <c r="H13">
        <v>5.4139999999999997</v>
      </c>
      <c r="I13" s="5"/>
    </row>
    <row r="14" spans="1:10" x14ac:dyDescent="0.25">
      <c r="A14" s="1">
        <v>12</v>
      </c>
      <c r="B14">
        <v>6655973</v>
      </c>
      <c r="C14">
        <v>6660512</v>
      </c>
      <c r="D14">
        <v>82</v>
      </c>
      <c r="E14">
        <v>6.9000000000000006E-2</v>
      </c>
      <c r="F14">
        <v>6.3659999999999997</v>
      </c>
      <c r="G14">
        <v>3.7999999999999999E-2</v>
      </c>
      <c r="H14">
        <v>7.0439999999999996</v>
      </c>
      <c r="I14" s="5"/>
    </row>
    <row r="15" spans="1:10" x14ac:dyDescent="0.25">
      <c r="A15" s="1">
        <v>13</v>
      </c>
      <c r="B15">
        <v>7481275</v>
      </c>
      <c r="C15">
        <v>7485612</v>
      </c>
      <c r="D15">
        <v>85</v>
      </c>
      <c r="E15">
        <v>3.5999999999999997E-2</v>
      </c>
      <c r="F15">
        <v>3.5459999999999998</v>
      </c>
      <c r="G15">
        <v>2.1000000000000001E-2</v>
      </c>
      <c r="H15">
        <v>4.2089999999999996</v>
      </c>
      <c r="I15" s="5"/>
    </row>
    <row r="16" spans="1:10" x14ac:dyDescent="0.25">
      <c r="A16" s="1">
        <v>14</v>
      </c>
      <c r="B16">
        <v>7489944</v>
      </c>
      <c r="C16">
        <v>7495694</v>
      </c>
      <c r="D16">
        <v>105</v>
      </c>
      <c r="E16">
        <v>6.8000000000000005E-2</v>
      </c>
      <c r="F16">
        <v>6.2789999999999999</v>
      </c>
      <c r="G16">
        <v>4.7E-2</v>
      </c>
      <c r="H16">
        <v>8.6920000000000002</v>
      </c>
      <c r="I16" s="5"/>
    </row>
    <row r="17" spans="1:9" x14ac:dyDescent="0.25">
      <c r="A17" s="1">
        <v>15</v>
      </c>
      <c r="B17">
        <v>8394427</v>
      </c>
      <c r="C17">
        <v>8397943</v>
      </c>
      <c r="D17">
        <v>66</v>
      </c>
      <c r="E17">
        <v>0.08</v>
      </c>
      <c r="F17">
        <v>8.0980000000000008</v>
      </c>
      <c r="G17">
        <v>8.5000000000000006E-2</v>
      </c>
      <c r="H17">
        <v>16.817</v>
      </c>
      <c r="I17" s="5"/>
    </row>
    <row r="18" spans="1:9" x14ac:dyDescent="0.25">
      <c r="A18" s="1">
        <v>16</v>
      </c>
      <c r="B18">
        <v>8399329</v>
      </c>
      <c r="C18">
        <v>8402853</v>
      </c>
      <c r="D18">
        <v>66</v>
      </c>
      <c r="E18">
        <v>3.5999999999999997E-2</v>
      </c>
      <c r="F18">
        <v>3.7040000000000002</v>
      </c>
      <c r="G18">
        <v>7.8E-2</v>
      </c>
      <c r="H18">
        <v>15.515000000000001</v>
      </c>
      <c r="I18" s="5"/>
    </row>
    <row r="19" spans="1:9" x14ac:dyDescent="0.25">
      <c r="A19" s="1">
        <v>17</v>
      </c>
      <c r="B19">
        <v>8403318</v>
      </c>
      <c r="C19">
        <v>8409102</v>
      </c>
      <c r="D19">
        <v>112</v>
      </c>
      <c r="E19">
        <v>5.8000000000000003E-2</v>
      </c>
      <c r="F19">
        <v>5.6989999999999998</v>
      </c>
      <c r="G19">
        <v>3.3000000000000002E-2</v>
      </c>
      <c r="H19">
        <v>6.5110000000000001</v>
      </c>
      <c r="I19" s="5"/>
    </row>
    <row r="20" spans="1:9" x14ac:dyDescent="0.25">
      <c r="A20" s="1">
        <v>18</v>
      </c>
      <c r="B20">
        <v>8934496</v>
      </c>
      <c r="C20">
        <v>8940941</v>
      </c>
      <c r="D20">
        <v>114</v>
      </c>
      <c r="E20">
        <v>0.08</v>
      </c>
      <c r="F20">
        <v>7.1029999999999998</v>
      </c>
      <c r="G20">
        <v>5.3999999999999999E-2</v>
      </c>
      <c r="H20">
        <v>9.7230000000000008</v>
      </c>
      <c r="I20" s="5"/>
    </row>
    <row r="21" spans="1:9" x14ac:dyDescent="0.25">
      <c r="A21" s="1">
        <v>19</v>
      </c>
      <c r="B21">
        <v>9341997</v>
      </c>
      <c r="C21">
        <v>9349672</v>
      </c>
      <c r="D21">
        <v>134</v>
      </c>
      <c r="E21">
        <v>5.5E-2</v>
      </c>
      <c r="F21">
        <v>4.968</v>
      </c>
      <c r="G21">
        <v>5.1999999999999998E-2</v>
      </c>
      <c r="H21">
        <v>9.3780000000000001</v>
      </c>
      <c r="I21" s="5"/>
    </row>
    <row r="22" spans="1:9" x14ac:dyDescent="0.25">
      <c r="A22" s="1">
        <v>20</v>
      </c>
      <c r="B22">
        <v>9622934</v>
      </c>
      <c r="C22">
        <v>9627074</v>
      </c>
      <c r="D22">
        <v>71</v>
      </c>
      <c r="E22">
        <v>0.10199999999999999</v>
      </c>
      <c r="F22">
        <v>9.3109999999999999</v>
      </c>
      <c r="G22">
        <v>6.9000000000000006E-2</v>
      </c>
      <c r="H22">
        <v>12.478999999999999</v>
      </c>
      <c r="I22" s="5"/>
    </row>
    <row r="23" spans="1:9" x14ac:dyDescent="0.25">
      <c r="A23" s="1">
        <v>21</v>
      </c>
      <c r="B23">
        <v>15258387</v>
      </c>
      <c r="C23">
        <v>15261532</v>
      </c>
      <c r="D23">
        <v>59</v>
      </c>
      <c r="E23">
        <v>0.1</v>
      </c>
      <c r="F23">
        <v>9.1989999999999998</v>
      </c>
      <c r="G23">
        <v>5.5E-2</v>
      </c>
      <c r="H23">
        <v>10.124000000000001</v>
      </c>
      <c r="I23" s="5"/>
    </row>
    <row r="24" spans="1:9" x14ac:dyDescent="0.25">
      <c r="A24" s="1">
        <v>22</v>
      </c>
      <c r="B24">
        <v>15268211</v>
      </c>
      <c r="C24">
        <v>15271338</v>
      </c>
      <c r="D24">
        <v>59</v>
      </c>
      <c r="E24">
        <v>5.2999999999999999E-2</v>
      </c>
      <c r="F24">
        <v>5.1959999999999997</v>
      </c>
      <c r="G24">
        <v>3.1E-2</v>
      </c>
      <c r="H24">
        <v>6.1619999999999999</v>
      </c>
      <c r="I24" s="5"/>
    </row>
    <row r="25" spans="1:9" x14ac:dyDescent="0.25">
      <c r="A25" s="1">
        <v>23</v>
      </c>
      <c r="B25">
        <v>15275165</v>
      </c>
      <c r="C25">
        <v>15279752</v>
      </c>
      <c r="D25">
        <v>83</v>
      </c>
      <c r="E25">
        <v>7.5999999999999998E-2</v>
      </c>
      <c r="F25">
        <v>7.0819999999999999</v>
      </c>
      <c r="G25">
        <v>5.1999999999999998E-2</v>
      </c>
      <c r="H25">
        <v>9.6379999999999999</v>
      </c>
      <c r="I25" s="5"/>
    </row>
    <row r="26" spans="1:9" x14ac:dyDescent="0.25">
      <c r="A26" s="1">
        <v>24</v>
      </c>
      <c r="B26">
        <v>15282751</v>
      </c>
      <c r="C26">
        <v>15286384</v>
      </c>
      <c r="D26">
        <v>62</v>
      </c>
      <c r="E26">
        <v>0.14199999999999999</v>
      </c>
      <c r="F26">
        <v>12.763999999999999</v>
      </c>
      <c r="G26">
        <v>0.10199999999999999</v>
      </c>
      <c r="H26">
        <v>18.212</v>
      </c>
      <c r="I26" s="5"/>
    </row>
    <row r="27" spans="1:9" x14ac:dyDescent="0.25">
      <c r="A27" s="1">
        <v>25</v>
      </c>
      <c r="B27">
        <v>15335040</v>
      </c>
      <c r="C27">
        <v>15339471</v>
      </c>
      <c r="D27">
        <v>84</v>
      </c>
      <c r="E27">
        <v>5.7000000000000002E-2</v>
      </c>
      <c r="F27">
        <v>5.3680000000000003</v>
      </c>
      <c r="G27">
        <v>0.03</v>
      </c>
      <c r="H27">
        <v>5.5659999999999998</v>
      </c>
      <c r="I27" s="5"/>
    </row>
    <row r="28" spans="1:9" x14ac:dyDescent="0.25">
      <c r="A28" s="1">
        <v>26</v>
      </c>
      <c r="B28">
        <v>15340787</v>
      </c>
      <c r="C28">
        <v>15355983</v>
      </c>
      <c r="D28">
        <v>280</v>
      </c>
      <c r="E28">
        <v>4.3999999999999997E-2</v>
      </c>
      <c r="F28">
        <v>4.1420000000000003</v>
      </c>
      <c r="G28">
        <v>3.5000000000000003E-2</v>
      </c>
      <c r="H28">
        <v>6.5090000000000003</v>
      </c>
      <c r="I28" s="6">
        <v>1.20127774944969</v>
      </c>
    </row>
    <row r="29" spans="1:9" x14ac:dyDescent="0.25">
      <c r="A29" s="1">
        <v>27</v>
      </c>
      <c r="B29">
        <v>15366746</v>
      </c>
      <c r="C29">
        <v>15375107</v>
      </c>
      <c r="D29">
        <v>163</v>
      </c>
      <c r="E29">
        <v>4.2999999999999997E-2</v>
      </c>
      <c r="F29">
        <v>4.2350000000000003</v>
      </c>
      <c r="G29">
        <v>2.5999999999999999E-2</v>
      </c>
      <c r="H29">
        <v>5.1909999999999998</v>
      </c>
      <c r="I29" s="5"/>
    </row>
    <row r="30" spans="1:9" x14ac:dyDescent="0.25">
      <c r="A30" s="1">
        <v>28</v>
      </c>
      <c r="B30">
        <v>15471590</v>
      </c>
      <c r="C30">
        <v>15480701</v>
      </c>
      <c r="D30">
        <v>184</v>
      </c>
      <c r="E30">
        <v>5.0999999999999997E-2</v>
      </c>
      <c r="F30">
        <v>5.2409999999999997</v>
      </c>
      <c r="G30">
        <v>3.3000000000000002E-2</v>
      </c>
      <c r="H30">
        <v>6.89</v>
      </c>
      <c r="I30" s="5"/>
    </row>
    <row r="31" spans="1:9" x14ac:dyDescent="0.25">
      <c r="A31" s="1">
        <v>29</v>
      </c>
      <c r="B31">
        <v>15547379</v>
      </c>
      <c r="C31">
        <v>15553153</v>
      </c>
      <c r="D31">
        <v>118</v>
      </c>
      <c r="E31">
        <v>3.3000000000000002E-2</v>
      </c>
      <c r="F31">
        <v>3.4289999999999998</v>
      </c>
      <c r="G31">
        <v>3.2000000000000001E-2</v>
      </c>
      <c r="H31">
        <v>6.55</v>
      </c>
      <c r="I31" s="6">
        <v>1.15969435278536</v>
      </c>
    </row>
    <row r="32" spans="1:9" x14ac:dyDescent="0.25">
      <c r="A32" s="1">
        <v>30</v>
      </c>
      <c r="B32">
        <v>15553566</v>
      </c>
      <c r="C32">
        <v>15583581</v>
      </c>
      <c r="D32">
        <v>618</v>
      </c>
      <c r="E32">
        <v>3.5000000000000003E-2</v>
      </c>
      <c r="F32">
        <v>3.7690000000000001</v>
      </c>
      <c r="G32">
        <v>3.5000000000000003E-2</v>
      </c>
      <c r="H32">
        <v>7.5709999999999997</v>
      </c>
      <c r="I32" s="5"/>
    </row>
    <row r="33" spans="1:9" x14ac:dyDescent="0.25">
      <c r="A33" s="1">
        <v>31</v>
      </c>
      <c r="B33">
        <v>16513914</v>
      </c>
      <c r="C33">
        <v>16517518</v>
      </c>
      <c r="D33">
        <v>69</v>
      </c>
      <c r="E33">
        <v>3.7999999999999999E-2</v>
      </c>
      <c r="F33">
        <v>3.6869999999999998</v>
      </c>
      <c r="G33">
        <v>2.1000000000000001E-2</v>
      </c>
      <c r="H33">
        <v>4.0739999999999998</v>
      </c>
      <c r="I33" s="6">
        <v>1.07043903243212</v>
      </c>
    </row>
    <row r="34" spans="1:9" x14ac:dyDescent="0.25">
      <c r="A34" s="1">
        <v>32</v>
      </c>
      <c r="B34">
        <v>16518890</v>
      </c>
      <c r="C34">
        <v>16521749</v>
      </c>
      <c r="D34">
        <v>62</v>
      </c>
      <c r="E34">
        <v>7.0999999999999994E-2</v>
      </c>
      <c r="F34">
        <v>7.7009999999999996</v>
      </c>
      <c r="G34">
        <v>3.9E-2</v>
      </c>
      <c r="H34">
        <v>8.48</v>
      </c>
      <c r="I34" s="5"/>
    </row>
    <row r="35" spans="1:9" x14ac:dyDescent="0.25">
      <c r="A35" s="1">
        <v>33</v>
      </c>
      <c r="B35">
        <v>16528784</v>
      </c>
      <c r="C35">
        <v>16553900</v>
      </c>
      <c r="D35">
        <v>538</v>
      </c>
      <c r="E35">
        <v>0.03</v>
      </c>
      <c r="F35">
        <v>3.3069999999999999</v>
      </c>
      <c r="G35">
        <v>1.6E-2</v>
      </c>
      <c r="H35">
        <v>3.524</v>
      </c>
      <c r="I35" s="6">
        <v>1.1298438137461999</v>
      </c>
    </row>
    <row r="36" spans="1:9" x14ac:dyDescent="0.25">
      <c r="A36" s="1">
        <v>34</v>
      </c>
      <c r="B36">
        <v>17024116</v>
      </c>
      <c r="C36">
        <v>17027350</v>
      </c>
      <c r="D36">
        <v>63</v>
      </c>
      <c r="E36">
        <v>3.3000000000000002E-2</v>
      </c>
      <c r="F36">
        <v>3.1469999999999998</v>
      </c>
      <c r="G36">
        <v>1.9E-2</v>
      </c>
      <c r="H36">
        <v>3.5529999999999999</v>
      </c>
      <c r="I36" s="5"/>
    </row>
    <row r="37" spans="1:9" x14ac:dyDescent="0.25">
      <c r="A37" s="1">
        <v>35</v>
      </c>
      <c r="B37">
        <v>17032662</v>
      </c>
      <c r="C37">
        <v>17037478</v>
      </c>
      <c r="D37">
        <v>83</v>
      </c>
      <c r="E37">
        <v>7.6999999999999999E-2</v>
      </c>
      <c r="F37">
        <v>6.7949999999999999</v>
      </c>
      <c r="G37">
        <v>4.8000000000000001E-2</v>
      </c>
      <c r="H37">
        <v>8.4469999999999992</v>
      </c>
      <c r="I37" s="5"/>
    </row>
    <row r="38" spans="1:9" x14ac:dyDescent="0.25">
      <c r="A38" s="1">
        <v>36</v>
      </c>
      <c r="B38">
        <v>17164452</v>
      </c>
      <c r="C38">
        <v>17194337</v>
      </c>
      <c r="D38">
        <v>605</v>
      </c>
      <c r="E38">
        <v>3.6999999999999998E-2</v>
      </c>
      <c r="F38">
        <v>3.8159999999999998</v>
      </c>
      <c r="G38">
        <v>0.02</v>
      </c>
      <c r="H38">
        <v>4.1890000000000001</v>
      </c>
      <c r="I38" s="5"/>
    </row>
    <row r="39" spans="1:9" x14ac:dyDescent="0.25">
      <c r="A39" s="1">
        <v>37</v>
      </c>
      <c r="B39">
        <v>18369723</v>
      </c>
      <c r="C39">
        <v>18372848</v>
      </c>
      <c r="D39">
        <v>67</v>
      </c>
      <c r="E39">
        <v>2.8000000000000001E-2</v>
      </c>
      <c r="F39">
        <v>3.0659999999999998</v>
      </c>
      <c r="G39">
        <v>1.7000000000000001E-2</v>
      </c>
      <c r="H39">
        <v>3.61</v>
      </c>
      <c r="I39" s="5"/>
    </row>
    <row r="40" spans="1:9" x14ac:dyDescent="0.25">
      <c r="A40" s="1">
        <v>38</v>
      </c>
      <c r="B40">
        <v>18455782</v>
      </c>
      <c r="C40">
        <v>18459903</v>
      </c>
      <c r="D40">
        <v>72</v>
      </c>
      <c r="E40">
        <v>5.8999999999999997E-2</v>
      </c>
      <c r="F40">
        <v>5.8559999999999999</v>
      </c>
      <c r="G40">
        <v>4.9000000000000002E-2</v>
      </c>
      <c r="H40">
        <v>9.4860000000000007</v>
      </c>
      <c r="I40" s="5"/>
    </row>
    <row r="41" spans="1:9" x14ac:dyDescent="0.25">
      <c r="A41" s="1">
        <v>39</v>
      </c>
      <c r="B41">
        <v>22979221</v>
      </c>
      <c r="C41">
        <v>22983692</v>
      </c>
      <c r="D41">
        <v>85</v>
      </c>
      <c r="E41">
        <v>8.4000000000000005E-2</v>
      </c>
      <c r="F41">
        <v>7.9950000000000001</v>
      </c>
      <c r="G41">
        <v>4.7E-2</v>
      </c>
      <c r="H41">
        <v>8.9939999999999998</v>
      </c>
      <c r="I41" s="5"/>
    </row>
    <row r="42" spans="1:9" x14ac:dyDescent="0.25">
      <c r="A42" s="1">
        <v>40</v>
      </c>
      <c r="B42">
        <v>23067966</v>
      </c>
      <c r="C42">
        <v>23074766</v>
      </c>
      <c r="D42">
        <v>112</v>
      </c>
      <c r="E42">
        <v>0.06</v>
      </c>
      <c r="F42">
        <v>5.1189999999999998</v>
      </c>
      <c r="G42">
        <v>0.05</v>
      </c>
      <c r="H42">
        <v>8.3539999999999992</v>
      </c>
      <c r="I42" s="5"/>
    </row>
    <row r="43" spans="1:9" x14ac:dyDescent="0.25">
      <c r="A43" s="1">
        <v>41</v>
      </c>
      <c r="B43">
        <v>23075099</v>
      </c>
      <c r="C43">
        <v>23078962</v>
      </c>
      <c r="D43">
        <v>67</v>
      </c>
      <c r="E43">
        <v>5.3999999999999999E-2</v>
      </c>
      <c r="F43">
        <v>4.6029999999999998</v>
      </c>
      <c r="G43">
        <v>3.5999999999999997E-2</v>
      </c>
      <c r="H43">
        <v>6.22</v>
      </c>
      <c r="I43" s="6">
        <v>1.1917066053182099</v>
      </c>
    </row>
    <row r="44" spans="1:9" x14ac:dyDescent="0.25">
      <c r="A44" s="1">
        <v>42</v>
      </c>
      <c r="B44">
        <v>23384756</v>
      </c>
      <c r="C44">
        <v>23389571</v>
      </c>
      <c r="D44">
        <v>69</v>
      </c>
      <c r="E44">
        <v>8.8999999999999996E-2</v>
      </c>
      <c r="F44">
        <v>7.0259999999999998</v>
      </c>
      <c r="G44">
        <v>0.13800000000000001</v>
      </c>
      <c r="H44">
        <v>20.741</v>
      </c>
      <c r="I44" s="5"/>
    </row>
    <row r="45" spans="1:9" x14ac:dyDescent="0.25">
      <c r="A45" s="1">
        <v>43</v>
      </c>
      <c r="B45">
        <v>23846123</v>
      </c>
      <c r="C45">
        <v>23853072</v>
      </c>
      <c r="D45">
        <v>106</v>
      </c>
      <c r="E45">
        <v>7.9000000000000001E-2</v>
      </c>
      <c r="F45">
        <v>6.1449999999999996</v>
      </c>
      <c r="G45">
        <v>6.8000000000000005E-2</v>
      </c>
      <c r="H45">
        <v>10.648999999999999</v>
      </c>
      <c r="I45" s="5"/>
    </row>
    <row r="46" spans="1:9" x14ac:dyDescent="0.25">
      <c r="A46" s="1">
        <v>44</v>
      </c>
      <c r="B46">
        <v>24848386</v>
      </c>
      <c r="C46">
        <v>24853159</v>
      </c>
      <c r="D46">
        <v>85</v>
      </c>
      <c r="E46">
        <v>0.04</v>
      </c>
      <c r="F46">
        <v>3.6589999999999998</v>
      </c>
      <c r="G46">
        <v>2.9000000000000001E-2</v>
      </c>
      <c r="H46">
        <v>5.2720000000000002</v>
      </c>
      <c r="I46" s="5"/>
    </row>
    <row r="47" spans="1:9" x14ac:dyDescent="0.25">
      <c r="A47" s="1">
        <v>45</v>
      </c>
      <c r="B47">
        <v>24880506</v>
      </c>
      <c r="C47">
        <v>24892573</v>
      </c>
      <c r="D47">
        <v>228</v>
      </c>
      <c r="E47">
        <v>5.8000000000000003E-2</v>
      </c>
      <c r="F47">
        <v>5.6539999999999999</v>
      </c>
      <c r="G47">
        <v>4.5999999999999999E-2</v>
      </c>
      <c r="H47">
        <v>8.9860000000000007</v>
      </c>
      <c r="I47" s="5"/>
    </row>
    <row r="48" spans="1:9" x14ac:dyDescent="0.25">
      <c r="A48" s="1">
        <v>46</v>
      </c>
      <c r="B48">
        <v>24922388</v>
      </c>
      <c r="C48">
        <v>24926394</v>
      </c>
      <c r="D48">
        <v>87</v>
      </c>
      <c r="E48">
        <v>0.03</v>
      </c>
      <c r="F48">
        <v>3.2160000000000002</v>
      </c>
      <c r="G48">
        <v>1.4999999999999999E-2</v>
      </c>
      <c r="H48">
        <v>3.21</v>
      </c>
      <c r="I48" s="5"/>
    </row>
    <row r="49" spans="1:9" x14ac:dyDescent="0.25">
      <c r="A49" s="1">
        <v>47</v>
      </c>
      <c r="B49">
        <v>24931931</v>
      </c>
      <c r="C49">
        <v>24937809</v>
      </c>
      <c r="D49">
        <v>128</v>
      </c>
      <c r="E49">
        <v>3.5000000000000003E-2</v>
      </c>
      <c r="F49">
        <v>3.867</v>
      </c>
      <c r="G49">
        <v>2.1999999999999999E-2</v>
      </c>
      <c r="H49">
        <v>4.7489999999999997</v>
      </c>
      <c r="I49" s="5"/>
    </row>
    <row r="50" spans="1:9" x14ac:dyDescent="0.25">
      <c r="A50" s="1">
        <v>48</v>
      </c>
      <c r="B50">
        <v>24942656</v>
      </c>
      <c r="C50">
        <v>24948822</v>
      </c>
      <c r="D50">
        <v>132</v>
      </c>
      <c r="E50">
        <v>5.2999999999999999E-2</v>
      </c>
      <c r="F50">
        <v>5.8170000000000002</v>
      </c>
      <c r="G50">
        <v>3.6999999999999998E-2</v>
      </c>
      <c r="H50">
        <v>8.1080000000000005</v>
      </c>
      <c r="I50" s="5"/>
    </row>
    <row r="51" spans="1:9" x14ac:dyDescent="0.25">
      <c r="A51" s="1">
        <v>49</v>
      </c>
      <c r="B51">
        <v>24950431</v>
      </c>
      <c r="C51">
        <v>24957437</v>
      </c>
      <c r="D51">
        <v>144</v>
      </c>
      <c r="E51">
        <v>6.3E-2</v>
      </c>
      <c r="F51">
        <v>6.6849999999999996</v>
      </c>
      <c r="G51">
        <v>0.04</v>
      </c>
      <c r="H51">
        <v>8.3970000000000002</v>
      </c>
      <c r="I51" s="5"/>
    </row>
    <row r="52" spans="1:9" x14ac:dyDescent="0.25">
      <c r="A52" s="1">
        <v>50</v>
      </c>
      <c r="B52">
        <v>24961630</v>
      </c>
      <c r="C52">
        <v>24967234</v>
      </c>
      <c r="D52">
        <v>121</v>
      </c>
      <c r="E52">
        <v>2.9000000000000001E-2</v>
      </c>
      <c r="F52">
        <v>3.2130000000000001</v>
      </c>
      <c r="G52">
        <v>3.5999999999999997E-2</v>
      </c>
      <c r="H52">
        <v>7.8159999999999998</v>
      </c>
      <c r="I52" s="5"/>
    </row>
    <row r="53" spans="1:9" x14ac:dyDescent="0.25">
      <c r="A53" s="1">
        <v>51</v>
      </c>
      <c r="B53">
        <v>24969426</v>
      </c>
      <c r="C53">
        <v>24977249</v>
      </c>
      <c r="D53">
        <v>164</v>
      </c>
      <c r="E53">
        <v>3.2000000000000001E-2</v>
      </c>
      <c r="F53">
        <v>3.452</v>
      </c>
      <c r="G53">
        <v>0.02</v>
      </c>
      <c r="H53">
        <v>4.2569999999999997</v>
      </c>
      <c r="I53" s="6">
        <v>1.12647741496348</v>
      </c>
    </row>
    <row r="54" spans="1:9" x14ac:dyDescent="0.25">
      <c r="A54" s="1">
        <v>52</v>
      </c>
      <c r="B54">
        <v>25156491</v>
      </c>
      <c r="C54">
        <v>25160778</v>
      </c>
      <c r="D54">
        <v>79</v>
      </c>
      <c r="E54">
        <v>0.14399999999999999</v>
      </c>
      <c r="F54">
        <v>13.65</v>
      </c>
      <c r="G54">
        <v>8.8999999999999996E-2</v>
      </c>
      <c r="H54">
        <v>17.010000000000002</v>
      </c>
      <c r="I54" s="5"/>
    </row>
    <row r="55" spans="1:9" x14ac:dyDescent="0.25">
      <c r="A55" s="1">
        <v>53</v>
      </c>
      <c r="B55">
        <v>25161087</v>
      </c>
      <c r="C55">
        <v>25164170</v>
      </c>
      <c r="D55">
        <v>59</v>
      </c>
      <c r="E55">
        <v>0.03</v>
      </c>
      <c r="F55">
        <v>2.863</v>
      </c>
      <c r="G55">
        <v>2.4E-2</v>
      </c>
      <c r="H55">
        <v>4.62</v>
      </c>
      <c r="I55" s="6">
        <v>1.1744371599653001</v>
      </c>
    </row>
    <row r="56" spans="1:9" x14ac:dyDescent="0.25">
      <c r="A56" s="1">
        <v>54</v>
      </c>
      <c r="B56">
        <v>25250060</v>
      </c>
      <c r="C56">
        <v>25258798</v>
      </c>
      <c r="D56">
        <v>142</v>
      </c>
      <c r="E56">
        <v>8.5999999999999993E-2</v>
      </c>
      <c r="F56">
        <v>7.2039999999999997</v>
      </c>
      <c r="G56">
        <v>0.05</v>
      </c>
      <c r="H56">
        <v>8.3320000000000007</v>
      </c>
      <c r="I56" s="5"/>
    </row>
    <row r="57" spans="1:9" x14ac:dyDescent="0.25">
      <c r="A57" s="1">
        <v>55</v>
      </c>
      <c r="B57">
        <v>25260072</v>
      </c>
      <c r="C57">
        <v>25264459</v>
      </c>
      <c r="D57">
        <v>80</v>
      </c>
      <c r="E57">
        <v>3.9E-2</v>
      </c>
      <c r="F57">
        <v>3.7109999999999999</v>
      </c>
      <c r="G57">
        <v>2.5000000000000001E-2</v>
      </c>
      <c r="H57">
        <v>4.6630000000000003</v>
      </c>
      <c r="I57" s="5"/>
    </row>
    <row r="58" spans="1:9" x14ac:dyDescent="0.25">
      <c r="A58" s="1">
        <v>56</v>
      </c>
      <c r="B58">
        <v>25283480</v>
      </c>
      <c r="C58">
        <v>25294032</v>
      </c>
      <c r="D58">
        <v>207</v>
      </c>
      <c r="E58">
        <v>2.3E-2</v>
      </c>
      <c r="F58">
        <v>2.34</v>
      </c>
      <c r="G58">
        <v>1.7999999999999999E-2</v>
      </c>
      <c r="H58">
        <v>3.617</v>
      </c>
      <c r="I58" s="5"/>
    </row>
    <row r="59" spans="1:9" x14ac:dyDescent="0.25">
      <c r="A59" s="1">
        <v>57</v>
      </c>
      <c r="B59">
        <v>25294747</v>
      </c>
      <c r="C59">
        <v>25299013</v>
      </c>
      <c r="D59">
        <v>77</v>
      </c>
      <c r="E59">
        <v>9.2999999999999999E-2</v>
      </c>
      <c r="F59">
        <v>8.9280000000000008</v>
      </c>
      <c r="G59">
        <v>7.1999999999999995E-2</v>
      </c>
      <c r="H59">
        <v>13.747</v>
      </c>
      <c r="I59" s="5"/>
    </row>
    <row r="60" spans="1:9" x14ac:dyDescent="0.25">
      <c r="A60" s="1">
        <v>58</v>
      </c>
      <c r="B60">
        <v>25299328</v>
      </c>
      <c r="C60">
        <v>25306277</v>
      </c>
      <c r="D60">
        <v>130</v>
      </c>
      <c r="E60">
        <v>5.2999999999999999E-2</v>
      </c>
      <c r="F60">
        <v>5.0250000000000004</v>
      </c>
      <c r="G60">
        <v>2.8000000000000001E-2</v>
      </c>
      <c r="H60">
        <v>5.2590000000000003</v>
      </c>
      <c r="I60" s="5"/>
    </row>
    <row r="61" spans="1:9" x14ac:dyDescent="0.25">
      <c r="A61" s="1">
        <v>59</v>
      </c>
      <c r="B61">
        <v>25306779</v>
      </c>
      <c r="C61">
        <v>25317026</v>
      </c>
      <c r="D61">
        <v>204</v>
      </c>
      <c r="E61">
        <v>5.1999999999999998E-2</v>
      </c>
      <c r="F61">
        <v>5.2640000000000002</v>
      </c>
      <c r="G61">
        <v>2.8000000000000001E-2</v>
      </c>
      <c r="H61">
        <v>5.6020000000000003</v>
      </c>
      <c r="I61" s="6">
        <v>1.45074319324287</v>
      </c>
    </row>
    <row r="62" spans="1:9" x14ac:dyDescent="0.25">
      <c r="A62" s="1">
        <v>60</v>
      </c>
      <c r="B62">
        <v>25333447</v>
      </c>
      <c r="C62">
        <v>25343188</v>
      </c>
      <c r="D62">
        <v>189</v>
      </c>
      <c r="E62">
        <v>6.7000000000000004E-2</v>
      </c>
      <c r="F62">
        <v>6.67</v>
      </c>
      <c r="G62">
        <v>4.9000000000000002E-2</v>
      </c>
      <c r="H62">
        <v>9.6690000000000005</v>
      </c>
      <c r="I62" s="5"/>
    </row>
    <row r="63" spans="1:9" x14ac:dyDescent="0.25">
      <c r="A63" s="1">
        <v>61</v>
      </c>
      <c r="B63">
        <v>32820392</v>
      </c>
      <c r="C63">
        <v>32824208</v>
      </c>
      <c r="D63">
        <v>69</v>
      </c>
      <c r="E63">
        <v>9.2999999999999999E-2</v>
      </c>
      <c r="F63">
        <v>8.6839999999999993</v>
      </c>
      <c r="G63">
        <v>8.3000000000000004E-2</v>
      </c>
      <c r="H63">
        <v>15.311999999999999</v>
      </c>
      <c r="I63" s="5"/>
    </row>
    <row r="64" spans="1:9" x14ac:dyDescent="0.25">
      <c r="A64" s="1">
        <v>62</v>
      </c>
      <c r="B64">
        <v>33310906</v>
      </c>
      <c r="C64">
        <v>33314923</v>
      </c>
      <c r="D64">
        <v>67</v>
      </c>
      <c r="E64">
        <v>0.185</v>
      </c>
      <c r="F64">
        <v>15.679</v>
      </c>
      <c r="G64">
        <v>0.10100000000000001</v>
      </c>
      <c r="H64">
        <v>17.190999999999999</v>
      </c>
      <c r="I64" s="5"/>
    </row>
    <row r="65" spans="1:9" x14ac:dyDescent="0.25">
      <c r="A65" s="1">
        <v>63</v>
      </c>
      <c r="B65">
        <v>33893276</v>
      </c>
      <c r="C65">
        <v>33897796</v>
      </c>
      <c r="D65">
        <v>82</v>
      </c>
      <c r="E65">
        <v>8.1000000000000003E-2</v>
      </c>
      <c r="F65">
        <v>7.7649999999999997</v>
      </c>
      <c r="G65">
        <v>6.4000000000000001E-2</v>
      </c>
      <c r="H65">
        <v>12.117000000000001</v>
      </c>
      <c r="I65" s="5"/>
    </row>
    <row r="66" spans="1:9" x14ac:dyDescent="0.25">
      <c r="A66" s="1">
        <v>64</v>
      </c>
      <c r="B66">
        <v>41317845</v>
      </c>
      <c r="C66">
        <v>41320782</v>
      </c>
      <c r="D66">
        <v>59</v>
      </c>
      <c r="E66">
        <v>0.05</v>
      </c>
      <c r="F66">
        <v>5.3239999999999998</v>
      </c>
      <c r="G66">
        <v>2.8000000000000001E-2</v>
      </c>
      <c r="H66">
        <v>6.048</v>
      </c>
      <c r="I66" s="5"/>
    </row>
    <row r="67" spans="1:9" x14ac:dyDescent="0.25">
      <c r="A67" s="1">
        <v>65</v>
      </c>
      <c r="B67">
        <v>41766130</v>
      </c>
      <c r="C67">
        <v>41773199</v>
      </c>
      <c r="D67">
        <v>150</v>
      </c>
      <c r="E67">
        <v>7.3999999999999996E-2</v>
      </c>
      <c r="F67">
        <v>8.16</v>
      </c>
      <c r="G67">
        <v>6.5000000000000002E-2</v>
      </c>
      <c r="H67">
        <v>14.134</v>
      </c>
      <c r="I67" s="5"/>
    </row>
    <row r="68" spans="1:9" x14ac:dyDescent="0.25">
      <c r="A68" s="1">
        <v>66</v>
      </c>
      <c r="B68">
        <v>41773982</v>
      </c>
      <c r="C68">
        <v>41801662</v>
      </c>
      <c r="D68">
        <v>586</v>
      </c>
      <c r="E68">
        <v>0.03</v>
      </c>
      <c r="F68">
        <v>3.2930000000000001</v>
      </c>
      <c r="G68">
        <v>3.7999999999999999E-2</v>
      </c>
      <c r="H68">
        <v>8.3640000000000008</v>
      </c>
      <c r="I68" s="5"/>
    </row>
    <row r="69" spans="1:9" x14ac:dyDescent="0.25">
      <c r="A69" s="1">
        <v>67</v>
      </c>
      <c r="B69">
        <v>42565239</v>
      </c>
      <c r="C69">
        <v>42579174</v>
      </c>
      <c r="D69">
        <v>267</v>
      </c>
      <c r="E69">
        <v>5.8000000000000003E-2</v>
      </c>
      <c r="F69">
        <v>5.67</v>
      </c>
      <c r="G69">
        <v>3.1E-2</v>
      </c>
      <c r="H69">
        <v>6.0209999999999999</v>
      </c>
      <c r="I69" s="5"/>
    </row>
    <row r="70" spans="1:9" x14ac:dyDescent="0.25">
      <c r="A70" s="1">
        <v>68</v>
      </c>
      <c r="B70">
        <v>42580190</v>
      </c>
      <c r="C70">
        <v>42598047</v>
      </c>
      <c r="D70">
        <v>323</v>
      </c>
      <c r="E70">
        <v>5.7000000000000002E-2</v>
      </c>
      <c r="F70">
        <v>5.218</v>
      </c>
      <c r="G70">
        <v>3.4000000000000002E-2</v>
      </c>
      <c r="H70">
        <v>6.1609999999999996</v>
      </c>
      <c r="I70" s="6">
        <v>1.1727985769045199</v>
      </c>
    </row>
    <row r="71" spans="1:9" x14ac:dyDescent="0.25">
      <c r="A71" s="1">
        <v>69</v>
      </c>
      <c r="B71">
        <v>42828173</v>
      </c>
      <c r="C71">
        <v>42832261</v>
      </c>
      <c r="D71">
        <v>87</v>
      </c>
      <c r="E71">
        <v>3.2000000000000001E-2</v>
      </c>
      <c r="F71">
        <v>3.4209999999999998</v>
      </c>
      <c r="G71">
        <v>1.7999999999999999E-2</v>
      </c>
      <c r="H71">
        <v>3.8580000000000001</v>
      </c>
      <c r="I71" s="6">
        <v>1.16058838467638</v>
      </c>
    </row>
    <row r="72" spans="1:9" x14ac:dyDescent="0.25">
      <c r="A72" s="1">
        <v>70</v>
      </c>
      <c r="B72">
        <v>42839577</v>
      </c>
      <c r="C72">
        <v>42846530</v>
      </c>
      <c r="D72">
        <v>131</v>
      </c>
      <c r="E72">
        <v>8.8999999999999996E-2</v>
      </c>
      <c r="F72">
        <v>8.952</v>
      </c>
      <c r="G72">
        <v>4.5999999999999999E-2</v>
      </c>
      <c r="H72">
        <v>9.3049999999999997</v>
      </c>
      <c r="I72" s="5"/>
    </row>
    <row r="73" spans="1:9" x14ac:dyDescent="0.25">
      <c r="A73" s="1">
        <v>71</v>
      </c>
      <c r="B73">
        <v>42846979</v>
      </c>
      <c r="C73">
        <v>42850850</v>
      </c>
      <c r="D73">
        <v>82</v>
      </c>
      <c r="E73">
        <v>2.1000000000000001E-2</v>
      </c>
      <c r="F73">
        <v>2.2370000000000001</v>
      </c>
      <c r="G73">
        <v>1.2999999999999999E-2</v>
      </c>
      <c r="H73">
        <v>2.7469999999999999</v>
      </c>
      <c r="I73" s="5"/>
    </row>
    <row r="74" spans="1:9" x14ac:dyDescent="0.25">
      <c r="A74" s="1">
        <v>72</v>
      </c>
      <c r="B74">
        <v>42867053</v>
      </c>
      <c r="C74">
        <v>42870690</v>
      </c>
      <c r="D74">
        <v>76</v>
      </c>
      <c r="E74">
        <v>2.5000000000000001E-2</v>
      </c>
      <c r="F74">
        <v>2.71</v>
      </c>
      <c r="G74">
        <v>2.1000000000000001E-2</v>
      </c>
      <c r="H74">
        <v>4.5679999999999996</v>
      </c>
      <c r="I74" s="5"/>
    </row>
    <row r="75" spans="1:9" x14ac:dyDescent="0.25">
      <c r="A75" s="1">
        <v>73</v>
      </c>
      <c r="B75">
        <v>42961987</v>
      </c>
      <c r="C75">
        <v>42966737</v>
      </c>
      <c r="D75">
        <v>98</v>
      </c>
      <c r="E75">
        <v>3.1E-2</v>
      </c>
      <c r="F75">
        <v>3.2919999999999998</v>
      </c>
      <c r="G75">
        <v>1.7999999999999999E-2</v>
      </c>
      <c r="H75">
        <v>3.7469999999999999</v>
      </c>
      <c r="I75" s="5"/>
    </row>
    <row r="76" spans="1:9" x14ac:dyDescent="0.25">
      <c r="A76" s="1">
        <v>74</v>
      </c>
      <c r="B76">
        <v>42967992</v>
      </c>
      <c r="C76">
        <v>42972249</v>
      </c>
      <c r="D76">
        <v>67</v>
      </c>
      <c r="E76">
        <v>0.14099999999999999</v>
      </c>
      <c r="F76">
        <v>12.03</v>
      </c>
      <c r="G76">
        <v>8.2000000000000003E-2</v>
      </c>
      <c r="H76">
        <v>13.879</v>
      </c>
      <c r="I76" s="5"/>
    </row>
    <row r="77" spans="1:9" x14ac:dyDescent="0.25">
      <c r="A77" s="1">
        <v>75</v>
      </c>
      <c r="B77">
        <v>42979787</v>
      </c>
      <c r="C77">
        <v>42984393</v>
      </c>
      <c r="D77">
        <v>90</v>
      </c>
      <c r="E77">
        <v>5.8000000000000003E-2</v>
      </c>
      <c r="F77">
        <v>5.766</v>
      </c>
      <c r="G77">
        <v>3.4000000000000002E-2</v>
      </c>
      <c r="H77">
        <v>6.7089999999999996</v>
      </c>
      <c r="I77" s="5"/>
    </row>
    <row r="78" spans="1:9" x14ac:dyDescent="0.25">
      <c r="A78" s="1">
        <v>76</v>
      </c>
      <c r="B78">
        <v>43136968</v>
      </c>
      <c r="C78">
        <v>43141399</v>
      </c>
      <c r="D78">
        <v>72</v>
      </c>
      <c r="E78">
        <v>7.4999999999999997E-2</v>
      </c>
      <c r="F78">
        <v>6.4279999999999999</v>
      </c>
      <c r="G78">
        <v>6.5000000000000002E-2</v>
      </c>
      <c r="H78">
        <v>11.002000000000001</v>
      </c>
      <c r="I78" s="5"/>
    </row>
    <row r="79" spans="1:9" x14ac:dyDescent="0.25">
      <c r="A79" s="1">
        <v>77</v>
      </c>
      <c r="B79">
        <v>43203578</v>
      </c>
      <c r="C79">
        <v>43207065</v>
      </c>
      <c r="D79">
        <v>72</v>
      </c>
      <c r="E79">
        <v>4.2999999999999997E-2</v>
      </c>
      <c r="F79">
        <v>4.3970000000000002</v>
      </c>
      <c r="G79">
        <v>2.3E-2</v>
      </c>
      <c r="H79">
        <v>4.7430000000000003</v>
      </c>
      <c r="I79" s="5"/>
    </row>
    <row r="80" spans="1:9" x14ac:dyDescent="0.25">
      <c r="A80" s="1">
        <v>78</v>
      </c>
      <c r="B80">
        <v>43213745</v>
      </c>
      <c r="C80">
        <v>43223854</v>
      </c>
      <c r="D80">
        <v>202</v>
      </c>
      <c r="E80">
        <v>3.2000000000000001E-2</v>
      </c>
      <c r="F80">
        <v>3.2149999999999999</v>
      </c>
      <c r="G80">
        <v>1.7999999999999999E-2</v>
      </c>
      <c r="H80">
        <v>3.6739999999999999</v>
      </c>
      <c r="I80" s="5"/>
    </row>
    <row r="81" spans="1:9" x14ac:dyDescent="0.25">
      <c r="A81" s="1">
        <v>79</v>
      </c>
      <c r="B81">
        <v>44349971</v>
      </c>
      <c r="C81">
        <v>44355675</v>
      </c>
      <c r="D81">
        <v>111</v>
      </c>
      <c r="E81">
        <v>3.2000000000000001E-2</v>
      </c>
      <c r="F81">
        <v>3.0390000000000001</v>
      </c>
      <c r="G81">
        <v>1.9E-2</v>
      </c>
      <c r="H81">
        <v>3.625</v>
      </c>
      <c r="I81" s="5"/>
    </row>
    <row r="82" spans="1:9" x14ac:dyDescent="0.25">
      <c r="A82" s="1">
        <v>80</v>
      </c>
      <c r="B82">
        <v>44355996</v>
      </c>
      <c r="C82">
        <v>44372460</v>
      </c>
      <c r="D82">
        <v>298</v>
      </c>
      <c r="E82">
        <v>4.7E-2</v>
      </c>
      <c r="F82">
        <v>4.3659999999999997</v>
      </c>
      <c r="G82">
        <v>3.5000000000000003E-2</v>
      </c>
      <c r="H82">
        <v>6.4139999999999997</v>
      </c>
      <c r="I82" s="5"/>
    </row>
    <row r="83" spans="1:9" x14ac:dyDescent="0.25">
      <c r="A83" s="1">
        <v>81</v>
      </c>
      <c r="B83">
        <v>44807207</v>
      </c>
      <c r="C83">
        <v>44811366</v>
      </c>
      <c r="D83">
        <v>76</v>
      </c>
      <c r="E83">
        <v>0.113</v>
      </c>
      <c r="F83">
        <v>11.051</v>
      </c>
      <c r="G83">
        <v>0.105</v>
      </c>
      <c r="H83">
        <v>20.117999999999999</v>
      </c>
      <c r="I83" s="5"/>
    </row>
    <row r="84" spans="1:9" x14ac:dyDescent="0.25">
      <c r="A84" s="1">
        <v>82</v>
      </c>
      <c r="B84">
        <v>50065416</v>
      </c>
      <c r="C84">
        <v>50072856</v>
      </c>
      <c r="D84">
        <v>131</v>
      </c>
      <c r="E84">
        <v>8.1000000000000003E-2</v>
      </c>
      <c r="F84">
        <v>7.3979999999999997</v>
      </c>
      <c r="G84">
        <v>6.5000000000000002E-2</v>
      </c>
      <c r="H84">
        <v>11.676</v>
      </c>
      <c r="I84" s="5"/>
    </row>
    <row r="85" spans="1:9" x14ac:dyDescent="0.25">
      <c r="A85" s="1">
        <v>83</v>
      </c>
      <c r="B85">
        <v>50075004</v>
      </c>
      <c r="C85">
        <v>50081327</v>
      </c>
      <c r="D85">
        <v>116</v>
      </c>
      <c r="E85">
        <v>6.3E-2</v>
      </c>
      <c r="F85">
        <v>6</v>
      </c>
      <c r="G85">
        <v>5.8999999999999997E-2</v>
      </c>
      <c r="H85">
        <v>10.968999999999999</v>
      </c>
      <c r="I85" s="5"/>
    </row>
    <row r="86" spans="1:9" x14ac:dyDescent="0.25">
      <c r="A86" s="1">
        <v>84</v>
      </c>
      <c r="B86">
        <v>50100470</v>
      </c>
      <c r="C86">
        <v>50104407</v>
      </c>
      <c r="D86">
        <v>82</v>
      </c>
      <c r="E86">
        <v>4.4999999999999998E-2</v>
      </c>
      <c r="F86">
        <v>4.6539999999999999</v>
      </c>
      <c r="G86">
        <v>2.4E-2</v>
      </c>
      <c r="H86">
        <v>4.9950000000000001</v>
      </c>
      <c r="I86" s="6">
        <v>1.2494282361839999</v>
      </c>
    </row>
    <row r="87" spans="1:9" x14ac:dyDescent="0.25">
      <c r="A87" s="1">
        <v>85</v>
      </c>
      <c r="B87">
        <v>50189314</v>
      </c>
      <c r="C87">
        <v>50194404</v>
      </c>
      <c r="D87">
        <v>109</v>
      </c>
      <c r="E87">
        <v>3.5999999999999997E-2</v>
      </c>
      <c r="F87">
        <v>3.8780000000000001</v>
      </c>
      <c r="G87">
        <v>0.02</v>
      </c>
      <c r="H87">
        <v>4.4569999999999999</v>
      </c>
      <c r="I87" s="5"/>
    </row>
    <row r="88" spans="1:9" x14ac:dyDescent="0.25">
      <c r="A88" s="1">
        <v>86</v>
      </c>
      <c r="B88">
        <v>50197828</v>
      </c>
      <c r="C88">
        <v>50202110</v>
      </c>
      <c r="D88">
        <v>87</v>
      </c>
      <c r="E88">
        <v>0.04</v>
      </c>
      <c r="F88">
        <v>4.32</v>
      </c>
      <c r="G88">
        <v>3.5999999999999997E-2</v>
      </c>
      <c r="H88">
        <v>7.7690000000000001</v>
      </c>
      <c r="I88" s="6">
        <v>1.2939445654741999</v>
      </c>
    </row>
    <row r="89" spans="1:9" x14ac:dyDescent="0.25">
      <c r="A89" s="1">
        <v>87</v>
      </c>
      <c r="B89">
        <v>50202422</v>
      </c>
      <c r="C89">
        <v>50207590</v>
      </c>
      <c r="D89">
        <v>109</v>
      </c>
      <c r="E89">
        <v>4.7E-2</v>
      </c>
      <c r="F89">
        <v>5.0999999999999996</v>
      </c>
      <c r="G89">
        <v>3.1E-2</v>
      </c>
      <c r="H89">
        <v>6.7480000000000002</v>
      </c>
      <c r="I89" s="5"/>
    </row>
    <row r="90" spans="1:9" x14ac:dyDescent="0.25">
      <c r="A90" s="1">
        <v>88</v>
      </c>
      <c r="B90">
        <v>50337255</v>
      </c>
      <c r="C90">
        <v>50340750</v>
      </c>
      <c r="D90">
        <v>72</v>
      </c>
      <c r="E90">
        <v>7.9000000000000001E-2</v>
      </c>
      <c r="F90">
        <v>8.3360000000000003</v>
      </c>
      <c r="G90">
        <v>0.04</v>
      </c>
      <c r="H90">
        <v>8.3439999999999994</v>
      </c>
      <c r="I90" s="5"/>
    </row>
    <row r="91" spans="1:9" x14ac:dyDescent="0.25">
      <c r="A91" s="1">
        <v>89</v>
      </c>
      <c r="B91">
        <v>50351376</v>
      </c>
      <c r="C91">
        <v>50355136</v>
      </c>
      <c r="D91">
        <v>64</v>
      </c>
      <c r="E91">
        <v>6.2E-2</v>
      </c>
      <c r="F91">
        <v>5.42</v>
      </c>
      <c r="G91">
        <v>4.5999999999999999E-2</v>
      </c>
      <c r="H91">
        <v>7.9370000000000003</v>
      </c>
      <c r="I91" s="5"/>
    </row>
    <row r="92" spans="1:9" x14ac:dyDescent="0.25">
      <c r="A92" s="1">
        <v>90</v>
      </c>
      <c r="B92">
        <v>50461990</v>
      </c>
      <c r="C92">
        <v>50466419</v>
      </c>
      <c r="D92">
        <v>74</v>
      </c>
      <c r="E92">
        <v>6.3E-2</v>
      </c>
      <c r="F92">
        <v>6.1840000000000002</v>
      </c>
      <c r="G92">
        <v>0.17499999999999999</v>
      </c>
      <c r="H92">
        <v>31.683</v>
      </c>
      <c r="I92" s="5"/>
    </row>
    <row r="93" spans="1:9" x14ac:dyDescent="0.25">
      <c r="A93" s="1">
        <v>91</v>
      </c>
      <c r="B93">
        <v>51393348</v>
      </c>
      <c r="C93">
        <v>51397097</v>
      </c>
      <c r="D93">
        <v>63</v>
      </c>
      <c r="E93">
        <v>9.0999999999999998E-2</v>
      </c>
      <c r="F93">
        <v>8.4670000000000005</v>
      </c>
      <c r="G93">
        <v>0.151</v>
      </c>
      <c r="H93">
        <v>26.530999999999999</v>
      </c>
      <c r="I93" s="5"/>
    </row>
    <row r="94" spans="1:9" x14ac:dyDescent="0.25">
      <c r="A94" s="1">
        <v>92</v>
      </c>
      <c r="B94">
        <v>51502093</v>
      </c>
      <c r="C94">
        <v>51509902</v>
      </c>
      <c r="D94">
        <v>154</v>
      </c>
      <c r="E94">
        <v>2.8000000000000001E-2</v>
      </c>
      <c r="F94">
        <v>2.7559999999999998</v>
      </c>
      <c r="G94">
        <v>1.7000000000000001E-2</v>
      </c>
      <c r="H94">
        <v>3.3639999999999999</v>
      </c>
      <c r="I94" s="5"/>
    </row>
    <row r="95" spans="1:9" x14ac:dyDescent="0.25">
      <c r="A95" s="1">
        <v>93</v>
      </c>
      <c r="B95">
        <v>51515604</v>
      </c>
      <c r="C95">
        <v>51522401</v>
      </c>
      <c r="D95">
        <v>135</v>
      </c>
      <c r="E95">
        <v>2.8000000000000001E-2</v>
      </c>
      <c r="F95">
        <v>2.8969999999999998</v>
      </c>
      <c r="G95">
        <v>3.7999999999999999E-2</v>
      </c>
      <c r="H95">
        <v>7.7489999999999997</v>
      </c>
      <c r="I95" s="5"/>
    </row>
    <row r="96" spans="1:9" x14ac:dyDescent="0.25">
      <c r="A96" s="1">
        <v>94</v>
      </c>
      <c r="B96">
        <v>51631897</v>
      </c>
      <c r="C96">
        <v>51636131</v>
      </c>
      <c r="D96">
        <v>86</v>
      </c>
      <c r="E96">
        <v>3.9E-2</v>
      </c>
      <c r="F96">
        <v>3.9140000000000001</v>
      </c>
      <c r="G96">
        <v>1.7999999999999999E-2</v>
      </c>
      <c r="H96">
        <v>3.5249999999999999</v>
      </c>
      <c r="I96" s="5"/>
    </row>
    <row r="97" spans="1:11" x14ac:dyDescent="0.25">
      <c r="A97" s="1">
        <v>95</v>
      </c>
      <c r="B97">
        <v>51638742</v>
      </c>
      <c r="C97">
        <v>51642197</v>
      </c>
      <c r="D97">
        <v>68</v>
      </c>
      <c r="E97">
        <v>3.2000000000000001E-2</v>
      </c>
      <c r="F97">
        <v>3.149</v>
      </c>
      <c r="G97">
        <v>2.1999999999999999E-2</v>
      </c>
      <c r="H97">
        <v>4.3620000000000001</v>
      </c>
      <c r="I97" s="5"/>
    </row>
    <row r="98" spans="1:11" x14ac:dyDescent="0.25">
      <c r="A98" s="1">
        <v>96</v>
      </c>
      <c r="B98">
        <v>51642508</v>
      </c>
      <c r="C98">
        <v>51655204</v>
      </c>
      <c r="D98">
        <v>248</v>
      </c>
      <c r="E98">
        <v>4.2000000000000003E-2</v>
      </c>
      <c r="F98">
        <v>4.1790000000000003</v>
      </c>
      <c r="G98">
        <v>2.3E-2</v>
      </c>
      <c r="H98">
        <v>4.5270000000000001</v>
      </c>
      <c r="I98" s="5"/>
    </row>
    <row r="99" spans="1:11" x14ac:dyDescent="0.25">
      <c r="A99" s="1">
        <v>97</v>
      </c>
      <c r="B99">
        <v>52946436</v>
      </c>
      <c r="C99">
        <v>52953357</v>
      </c>
      <c r="D99">
        <v>138</v>
      </c>
      <c r="E99">
        <v>5.1999999999999998E-2</v>
      </c>
      <c r="F99">
        <v>5.2350000000000003</v>
      </c>
      <c r="G99">
        <v>3.2000000000000001E-2</v>
      </c>
      <c r="H99">
        <v>6.4269999999999996</v>
      </c>
      <c r="I99" s="5"/>
    </row>
    <row r="100" spans="1:11" x14ac:dyDescent="0.25">
      <c r="A100" s="1">
        <v>98</v>
      </c>
      <c r="B100">
        <v>52953653</v>
      </c>
      <c r="C100">
        <v>52957703</v>
      </c>
      <c r="D100">
        <v>75</v>
      </c>
      <c r="E100">
        <v>0.16</v>
      </c>
      <c r="F100">
        <v>14.765000000000001</v>
      </c>
      <c r="G100">
        <v>0.08</v>
      </c>
      <c r="H100">
        <v>14.875999999999999</v>
      </c>
      <c r="I100" s="5"/>
    </row>
    <row r="101" spans="1:11" x14ac:dyDescent="0.25">
      <c r="A101" s="1">
        <v>99</v>
      </c>
      <c r="B101">
        <v>53579789</v>
      </c>
      <c r="C101">
        <v>53593449</v>
      </c>
      <c r="D101">
        <v>258</v>
      </c>
      <c r="E101">
        <v>7.1999999999999995E-2</v>
      </c>
      <c r="F101">
        <v>7.0369999999999999</v>
      </c>
      <c r="G101">
        <v>4.4999999999999998E-2</v>
      </c>
      <c r="H101">
        <v>8.782</v>
      </c>
      <c r="I101" s="5"/>
    </row>
    <row r="102" spans="1:11" x14ac:dyDescent="0.25">
      <c r="A102" s="1">
        <v>100</v>
      </c>
      <c r="B102">
        <v>57591857</v>
      </c>
      <c r="C102">
        <v>57606118</v>
      </c>
      <c r="D102">
        <v>257</v>
      </c>
      <c r="E102">
        <v>4.1000000000000002E-2</v>
      </c>
      <c r="F102">
        <v>3.7069999999999999</v>
      </c>
      <c r="G102">
        <v>3.1E-2</v>
      </c>
      <c r="H102">
        <v>5.6909999999999998</v>
      </c>
      <c r="I102" s="5"/>
    </row>
    <row r="103" spans="1:11" x14ac:dyDescent="0.25">
      <c r="A103" s="1">
        <v>101</v>
      </c>
      <c r="B103">
        <v>58312772</v>
      </c>
      <c r="C103">
        <v>58324295</v>
      </c>
      <c r="D103">
        <v>204</v>
      </c>
      <c r="E103">
        <v>4.2000000000000003E-2</v>
      </c>
      <c r="F103">
        <v>3.7389999999999999</v>
      </c>
      <c r="G103">
        <v>2.5000000000000001E-2</v>
      </c>
      <c r="H103">
        <v>4.4119999999999999</v>
      </c>
      <c r="I103" s="5"/>
    </row>
    <row r="104" spans="1:11" x14ac:dyDescent="0.25">
      <c r="A104" s="1">
        <v>102</v>
      </c>
      <c r="B104">
        <v>58398072</v>
      </c>
      <c r="C104">
        <v>58401343</v>
      </c>
      <c r="D104">
        <v>60</v>
      </c>
      <c r="E104">
        <v>0.126</v>
      </c>
      <c r="F104">
        <v>12.68</v>
      </c>
      <c r="G104">
        <v>8.7999999999999995E-2</v>
      </c>
      <c r="H104">
        <v>17.466999999999999</v>
      </c>
      <c r="I104" s="5"/>
    </row>
    <row r="105" spans="1:11" x14ac:dyDescent="0.25">
      <c r="A105" s="1">
        <v>103</v>
      </c>
      <c r="B105">
        <v>58950591</v>
      </c>
      <c r="C105">
        <v>58954421</v>
      </c>
      <c r="D105">
        <v>66</v>
      </c>
      <c r="E105">
        <v>0.13600000000000001</v>
      </c>
      <c r="F105">
        <v>12.79</v>
      </c>
      <c r="G105">
        <v>8.7999999999999995E-2</v>
      </c>
      <c r="H105">
        <v>16.521000000000001</v>
      </c>
      <c r="I105" s="5"/>
    </row>
    <row r="106" spans="1:11" x14ac:dyDescent="0.25">
      <c r="A106" s="1">
        <v>104</v>
      </c>
      <c r="B106">
        <v>60326171</v>
      </c>
      <c r="C106">
        <v>60330873</v>
      </c>
      <c r="D106">
        <v>78</v>
      </c>
      <c r="E106">
        <v>0.17299999999999999</v>
      </c>
      <c r="F106">
        <v>15.815</v>
      </c>
      <c r="G106">
        <v>0.129</v>
      </c>
      <c r="H106">
        <v>23.242999999999999</v>
      </c>
      <c r="I106" s="5"/>
    </row>
    <row r="108" spans="1:11" x14ac:dyDescent="0.25">
      <c r="D108">
        <f>SUM(D2:D106)</f>
        <v>13894</v>
      </c>
      <c r="E108">
        <f>13900/7</f>
        <v>1985.7142857142858</v>
      </c>
    </row>
    <row r="111" spans="1:11" x14ac:dyDescent="0.25">
      <c r="B111" t="s">
        <v>10</v>
      </c>
      <c r="C111" t="s">
        <v>11</v>
      </c>
      <c r="D111" t="s">
        <v>12</v>
      </c>
      <c r="E111" t="s">
        <v>13</v>
      </c>
      <c r="G111" t="s">
        <v>14</v>
      </c>
      <c r="H111" s="7" t="s">
        <v>15</v>
      </c>
      <c r="I111" t="s">
        <v>16</v>
      </c>
      <c r="J111" t="s">
        <v>17</v>
      </c>
      <c r="K111" t="s">
        <v>18</v>
      </c>
    </row>
    <row r="112" spans="1:11" x14ac:dyDescent="0.25">
      <c r="B112" t="s">
        <v>19</v>
      </c>
      <c r="C112">
        <f>COUNTIF(D2:D106,"&lt;200")</f>
        <v>89</v>
      </c>
      <c r="D112">
        <f>COUNTIFS(D2:D106,"&gt;200",D2:D106,"&lt;600")</f>
        <v>14</v>
      </c>
      <c r="E112">
        <f>COUNTIF(D2:D106,"&gt;600")</f>
        <v>2</v>
      </c>
      <c r="G112" t="s">
        <v>21</v>
      </c>
      <c r="H112">
        <f>COUNTIFS($E$2:$E$106,"&gt;0.01",$E$2:$E$106,"&lt;0.03")</f>
        <v>10</v>
      </c>
      <c r="I112">
        <f>COUNTIFS($E$2:$E$106,"&gt;0.03",$E$2:$E$106,"&lt;0.06")</f>
        <v>48</v>
      </c>
      <c r="J112">
        <f>COUNTIFS($E$2:$E$106,"&gt;0.06",$E$2:$E$106,"&lt;0.1")</f>
        <v>29</v>
      </c>
      <c r="K112">
        <f>COUNTIFS($E$2:$E$106,"&gt;0.1")</f>
        <v>11</v>
      </c>
    </row>
    <row r="113" spans="7:11" x14ac:dyDescent="0.25">
      <c r="G113" t="s">
        <v>20</v>
      </c>
      <c r="H113">
        <v>65</v>
      </c>
      <c r="I113">
        <v>128</v>
      </c>
      <c r="J113">
        <v>62</v>
      </c>
      <c r="K11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subject2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AL-ABIAD Nahime</cp:lastModifiedBy>
  <dcterms:created xsi:type="dcterms:W3CDTF">2022-03-07T10:38:56Z</dcterms:created>
  <dcterms:modified xsi:type="dcterms:W3CDTF">2022-03-10T12:52:52Z</dcterms:modified>
</cp:coreProperties>
</file>