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-abiad\Kim_dataset\"/>
    </mc:Choice>
  </mc:AlternateContent>
  <xr:revisionPtr revIDLastSave="0" documentId="13_ncr:1_{E4C73106-14A9-41ED-8BD1-D2C93F816CE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4" i="1" l="1"/>
  <c r="F16" i="1"/>
  <c r="E16" i="1"/>
  <c r="J19" i="1"/>
  <c r="D19" i="1"/>
  <c r="C19" i="1"/>
  <c r="B19" i="1"/>
  <c r="D16" i="1"/>
  <c r="G19" i="1" l="1"/>
  <c r="H19" i="1"/>
  <c r="I19" i="1"/>
</calcChain>
</file>

<file path=xl/sharedStrings.xml><?xml version="1.0" encoding="utf-8"?>
<sst xmlns="http://schemas.openxmlformats.org/spreadsheetml/2006/main" count="21" uniqueCount="21">
  <si>
    <t>N_steps</t>
  </si>
  <si>
    <t>stridetime_Cov</t>
  </si>
  <si>
    <t>steptime_std</t>
  </si>
  <si>
    <t>steptime_Cov</t>
  </si>
  <si>
    <t>Walking bout</t>
  </si>
  <si>
    <t>time_start (samples)</t>
  </si>
  <si>
    <t>time_end (samples)</t>
  </si>
  <si>
    <t>stridetime_std (s)</t>
  </si>
  <si>
    <t>Lyapunov (calculated on 200 strides)</t>
  </si>
  <si>
    <t>DFA calculated on 600 strides</t>
  </si>
  <si>
    <t>number of steps</t>
  </si>
  <si>
    <t>60-200</t>
  </si>
  <si>
    <t>200-600</t>
  </si>
  <si>
    <t>&gt;600</t>
  </si>
  <si>
    <t xml:space="preserve">Subject 1 </t>
  </si>
  <si>
    <t>stride time variablity</t>
  </si>
  <si>
    <t>10-30 ms</t>
  </si>
  <si>
    <t>30-60 ms</t>
  </si>
  <si>
    <t>60-100 ms</t>
  </si>
  <si>
    <t>&gt;100 ms</t>
  </si>
  <si>
    <t>Subject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</si>
</sst>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stridetime_std (s)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59</c:v>
                </c:pt>
                <c:pt idx="1">
                  <c:v>230</c:v>
                </c:pt>
                <c:pt idx="2">
                  <c:v>169</c:v>
                </c:pt>
                <c:pt idx="3">
                  <c:v>91</c:v>
                </c:pt>
                <c:pt idx="4">
                  <c:v>74</c:v>
                </c:pt>
                <c:pt idx="5">
                  <c:v>70</c:v>
                </c:pt>
                <c:pt idx="6">
                  <c:v>112</c:v>
                </c:pt>
                <c:pt idx="7">
                  <c:v>90</c:v>
                </c:pt>
                <c:pt idx="8">
                  <c:v>64</c:v>
                </c:pt>
                <c:pt idx="9">
                  <c:v>66</c:v>
                </c:pt>
                <c:pt idx="10">
                  <c:v>93</c:v>
                </c:pt>
                <c:pt idx="11">
                  <c:v>105</c:v>
                </c:pt>
                <c:pt idx="12">
                  <c:v>59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0.21199999999999999</c:v>
                </c:pt>
                <c:pt idx="1">
                  <c:v>0.05</c:v>
                </c:pt>
                <c:pt idx="2">
                  <c:v>7.2999999999999995E-2</c:v>
                </c:pt>
                <c:pt idx="3">
                  <c:v>8.3000000000000004E-2</c:v>
                </c:pt>
                <c:pt idx="4">
                  <c:v>0.16200000000000001</c:v>
                </c:pt>
                <c:pt idx="5">
                  <c:v>0.10299999999999999</c:v>
                </c:pt>
                <c:pt idx="6">
                  <c:v>3.7999999999999999E-2</c:v>
                </c:pt>
                <c:pt idx="7">
                  <c:v>0.104</c:v>
                </c:pt>
                <c:pt idx="8">
                  <c:v>0.12</c:v>
                </c:pt>
                <c:pt idx="9">
                  <c:v>6.0999999999999999E-2</c:v>
                </c:pt>
                <c:pt idx="10">
                  <c:v>0.185</c:v>
                </c:pt>
                <c:pt idx="11">
                  <c:v>0.16200000000000001</c:v>
                </c:pt>
                <c:pt idx="12">
                  <c:v>0.108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F-482C-BC8F-F239B039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15648"/>
        <c:axId val="1739369568"/>
      </c:scatterChart>
      <c:valAx>
        <c:axId val="18959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9369568"/>
        <c:crosses val="autoZero"/>
        <c:crossBetween val="midCat"/>
      </c:valAx>
      <c:valAx>
        <c:axId val="17393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59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12</xdr:row>
      <xdr:rowOff>19050</xdr:rowOff>
    </xdr:from>
    <xdr:to>
      <xdr:col>20</xdr:col>
      <xdr:colOff>280987</xdr:colOff>
      <xdr:row>24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810EFB-385A-46D5-87EF-99890942D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D3" sqref="D3:J3"/>
    </sheetView>
  </sheetViews>
  <sheetFormatPr baseColWidth="10" defaultColWidth="9.140625" defaultRowHeight="15" x14ac:dyDescent="0.25"/>
  <cols>
    <col min="2" max="2" width="10.140625" bestFit="1" customWidth="1"/>
    <col min="3" max="3" width="9.5703125" bestFit="1" customWidth="1"/>
    <col min="4" max="4" width="8.140625" bestFit="1" customWidth="1"/>
    <col min="5" max="5" width="16.85546875" bestFit="1" customWidth="1"/>
    <col min="6" max="6" width="14.5703125" bestFit="1" customWidth="1"/>
    <col min="7" max="7" width="12.7109375" bestFit="1" customWidth="1"/>
    <col min="8" max="8" width="13.28515625" bestFit="1" customWidth="1"/>
    <col min="9" max="9" width="13.42578125" bestFit="1" customWidth="1"/>
  </cols>
  <sheetData>
    <row r="1" spans="1:10" ht="57.75" customHeight="1" x14ac:dyDescent="0.25">
      <c r="A1" s="2" t="s">
        <v>4</v>
      </c>
      <c r="B1" s="3" t="s">
        <v>5</v>
      </c>
      <c r="C1" s="3" t="s">
        <v>6</v>
      </c>
      <c r="D1" s="3" t="s">
        <v>0</v>
      </c>
      <c r="E1" s="3" t="s">
        <v>7</v>
      </c>
      <c r="F1" s="3" t="s">
        <v>1</v>
      </c>
      <c r="G1" s="3" t="s">
        <v>2</v>
      </c>
      <c r="H1" s="3" t="s">
        <v>3</v>
      </c>
      <c r="I1" s="4" t="s">
        <v>8</v>
      </c>
      <c r="J1" s="4" t="s">
        <v>9</v>
      </c>
    </row>
    <row r="2" spans="1:10" x14ac:dyDescent="0.25">
      <c r="A2" s="1">
        <v>0</v>
      </c>
      <c r="B2">
        <v>226437</v>
      </c>
      <c r="C2">
        <v>230076</v>
      </c>
      <c r="D2">
        <v>59</v>
      </c>
      <c r="E2">
        <v>0.21199999999999999</v>
      </c>
      <c r="F2">
        <v>17.792999999999999</v>
      </c>
      <c r="G2">
        <v>0.122</v>
      </c>
      <c r="H2">
        <v>20.67</v>
      </c>
    </row>
    <row r="3" spans="1:10" x14ac:dyDescent="0.25">
      <c r="A3" s="1">
        <v>1</v>
      </c>
      <c r="B3">
        <v>7682130</v>
      </c>
      <c r="C3">
        <v>7694744</v>
      </c>
      <c r="D3">
        <v>230</v>
      </c>
      <c r="E3">
        <v>0.05</v>
      </c>
      <c r="F3">
        <v>4.7069999999999999</v>
      </c>
      <c r="G3">
        <v>3.5999999999999997E-2</v>
      </c>
      <c r="H3">
        <v>6.8620000000000001</v>
      </c>
      <c r="I3">
        <v>1.32</v>
      </c>
    </row>
    <row r="4" spans="1:10" x14ac:dyDescent="0.25">
      <c r="A4" s="1">
        <v>2</v>
      </c>
      <c r="B4">
        <v>8138681</v>
      </c>
      <c r="C4">
        <v>8147589</v>
      </c>
      <c r="D4">
        <v>169</v>
      </c>
      <c r="E4">
        <v>7.2999999999999995E-2</v>
      </c>
      <c r="F4">
        <v>7.0709999999999997</v>
      </c>
      <c r="G4">
        <v>5.1999999999999998E-2</v>
      </c>
      <c r="H4">
        <v>10.042</v>
      </c>
    </row>
    <row r="5" spans="1:10" x14ac:dyDescent="0.25">
      <c r="A5" s="1">
        <v>3</v>
      </c>
      <c r="B5">
        <v>9867098</v>
      </c>
      <c r="C5">
        <v>9873077</v>
      </c>
      <c r="D5">
        <v>91</v>
      </c>
      <c r="E5">
        <v>8.3000000000000004E-2</v>
      </c>
      <c r="F5">
        <v>6.4139999999999997</v>
      </c>
      <c r="G5">
        <v>8.5000000000000006E-2</v>
      </c>
      <c r="H5">
        <v>13.132999999999999</v>
      </c>
    </row>
    <row r="6" spans="1:10" x14ac:dyDescent="0.25">
      <c r="A6" s="1">
        <v>4</v>
      </c>
      <c r="B6">
        <v>15723359</v>
      </c>
      <c r="C6">
        <v>15728195</v>
      </c>
      <c r="D6">
        <v>74</v>
      </c>
      <c r="E6">
        <v>0.16200000000000001</v>
      </c>
      <c r="F6">
        <v>13.342000000000001</v>
      </c>
      <c r="G6">
        <v>9.4E-2</v>
      </c>
      <c r="H6">
        <v>15.493</v>
      </c>
    </row>
    <row r="7" spans="1:10" x14ac:dyDescent="0.25">
      <c r="A7" s="1">
        <v>5</v>
      </c>
      <c r="B7">
        <v>25082081</v>
      </c>
      <c r="C7">
        <v>25086035</v>
      </c>
      <c r="D7">
        <v>70</v>
      </c>
      <c r="E7">
        <v>0.10299999999999999</v>
      </c>
      <c r="F7">
        <v>9.1980000000000004</v>
      </c>
      <c r="G7">
        <v>5.6000000000000001E-2</v>
      </c>
      <c r="H7">
        <v>10.051</v>
      </c>
    </row>
    <row r="8" spans="1:10" x14ac:dyDescent="0.25">
      <c r="A8" s="1">
        <v>6</v>
      </c>
      <c r="B8">
        <v>25106755</v>
      </c>
      <c r="C8">
        <v>25113397</v>
      </c>
      <c r="D8">
        <v>112</v>
      </c>
      <c r="E8">
        <v>3.7999999999999999E-2</v>
      </c>
      <c r="F8">
        <v>3.2679999999999998</v>
      </c>
      <c r="G8">
        <v>3.7999999999999999E-2</v>
      </c>
      <c r="H8">
        <v>6.5190000000000001</v>
      </c>
    </row>
    <row r="9" spans="1:10" x14ac:dyDescent="0.25">
      <c r="A9" s="1">
        <v>7</v>
      </c>
      <c r="B9">
        <v>25375447</v>
      </c>
      <c r="C9">
        <v>25380534</v>
      </c>
      <c r="D9">
        <v>90</v>
      </c>
      <c r="E9">
        <v>0.104</v>
      </c>
      <c r="F9">
        <v>9.5250000000000004</v>
      </c>
      <c r="G9">
        <v>8.2000000000000003E-2</v>
      </c>
      <c r="H9">
        <v>14.651</v>
      </c>
    </row>
    <row r="10" spans="1:10" x14ac:dyDescent="0.25">
      <c r="A10" s="1">
        <v>8</v>
      </c>
      <c r="B10">
        <v>25395935</v>
      </c>
      <c r="C10">
        <v>25400083</v>
      </c>
      <c r="D10">
        <v>64</v>
      </c>
      <c r="E10">
        <v>0.12</v>
      </c>
      <c r="F10">
        <v>9.9540000000000006</v>
      </c>
      <c r="G10">
        <v>8.8999999999999996E-2</v>
      </c>
      <c r="H10">
        <v>14.602</v>
      </c>
    </row>
    <row r="11" spans="1:10" x14ac:dyDescent="0.25">
      <c r="A11" s="1">
        <v>9</v>
      </c>
      <c r="B11">
        <v>25413765</v>
      </c>
      <c r="C11">
        <v>25417964</v>
      </c>
      <c r="D11">
        <v>66</v>
      </c>
      <c r="E11">
        <v>6.0999999999999999E-2</v>
      </c>
      <c r="F11">
        <v>5.0209999999999999</v>
      </c>
      <c r="G11">
        <v>6.6000000000000003E-2</v>
      </c>
      <c r="H11">
        <v>10.757</v>
      </c>
    </row>
    <row r="12" spans="1:10" x14ac:dyDescent="0.25">
      <c r="A12" s="1">
        <v>10</v>
      </c>
      <c r="B12">
        <v>25480236</v>
      </c>
      <c r="C12">
        <v>25486190</v>
      </c>
      <c r="D12">
        <v>93</v>
      </c>
      <c r="E12">
        <v>0.185</v>
      </c>
      <c r="F12">
        <v>14.776999999999999</v>
      </c>
      <c r="G12">
        <v>0.109</v>
      </c>
      <c r="H12">
        <v>17.16</v>
      </c>
    </row>
    <row r="13" spans="1:10" x14ac:dyDescent="0.25">
      <c r="A13" s="1">
        <v>11</v>
      </c>
      <c r="B13">
        <v>53691963</v>
      </c>
      <c r="C13">
        <v>53698998</v>
      </c>
      <c r="D13">
        <v>105</v>
      </c>
      <c r="E13">
        <v>0.16200000000000001</v>
      </c>
      <c r="F13">
        <v>13.228999999999999</v>
      </c>
      <c r="G13">
        <v>0.157</v>
      </c>
      <c r="H13">
        <v>24.713000000000001</v>
      </c>
    </row>
    <row r="14" spans="1:10" x14ac:dyDescent="0.25">
      <c r="A14" s="1">
        <v>12</v>
      </c>
      <c r="B14">
        <v>55343342</v>
      </c>
      <c r="C14">
        <v>55346561</v>
      </c>
      <c r="D14">
        <v>59</v>
      </c>
      <c r="E14">
        <v>0.108</v>
      </c>
      <c r="F14">
        <v>9.9589999999999996</v>
      </c>
      <c r="G14">
        <v>7.0000000000000007E-2</v>
      </c>
      <c r="H14">
        <v>13.045</v>
      </c>
    </row>
    <row r="16" spans="1:10" x14ac:dyDescent="0.25">
      <c r="D16">
        <f>SUM(D2:D14)</f>
        <v>1282</v>
      </c>
      <c r="E16">
        <f>MEDIAN(E2:E14)</f>
        <v>0.104</v>
      </c>
      <c r="F16">
        <f>MEDIAN(F2:F14)</f>
        <v>9.5250000000000004</v>
      </c>
    </row>
    <row r="18" spans="1:10" x14ac:dyDescent="0.25">
      <c r="A18" t="s">
        <v>10</v>
      </c>
      <c r="B18" t="s">
        <v>11</v>
      </c>
      <c r="C18" t="s">
        <v>12</v>
      </c>
      <c r="D18" t="s">
        <v>13</v>
      </c>
      <c r="F18" t="s">
        <v>15</v>
      </c>
      <c r="G18" s="5" t="s">
        <v>16</v>
      </c>
      <c r="H18" t="s">
        <v>17</v>
      </c>
      <c r="I18" t="s">
        <v>18</v>
      </c>
      <c r="J18" t="s">
        <v>19</v>
      </c>
    </row>
    <row r="19" spans="1:10" x14ac:dyDescent="0.25">
      <c r="A19" t="s">
        <v>14</v>
      </c>
      <c r="B19">
        <f>COUNTIF(D2:D14,"&lt;200")</f>
        <v>12</v>
      </c>
      <c r="C19">
        <f>COUNTIFS(D2:D14,"&gt;200",D2:D14,"&lt;600")</f>
        <v>1</v>
      </c>
      <c r="D19">
        <f>COUNTIF(D2:D14,"&gt;600")</f>
        <v>0</v>
      </c>
      <c r="F19" t="s">
        <v>20</v>
      </c>
      <c r="G19">
        <f>COUNTIFS($E$2:$E$285,"&gt;0.01",$E$2:$E$285,"&lt;0.03")</f>
        <v>0</v>
      </c>
      <c r="H19">
        <f>COUNTIFS($E$2:$E$285,"&gt;0.03",$E$2:$E$285,"&lt;0.06")</f>
        <v>2</v>
      </c>
      <c r="I19">
        <f>COUNTIFS($E$2:$E$285,"&gt;0.06",$E$2:$E$285,"&lt;0.1")</f>
        <v>3</v>
      </c>
      <c r="J19">
        <f>COUNTIFS($E$2:$E$285,"&gt;0.1")</f>
        <v>9</v>
      </c>
    </row>
    <row r="24" spans="1:10" x14ac:dyDescent="0.25">
      <c r="D24">
        <f>1300/7</f>
        <v>185.71428571428572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AL-ABIAD Nahime</cp:lastModifiedBy>
  <dcterms:created xsi:type="dcterms:W3CDTF">2022-03-25T09:58:13Z</dcterms:created>
  <dcterms:modified xsi:type="dcterms:W3CDTF">2022-03-25T12:38:41Z</dcterms:modified>
</cp:coreProperties>
</file>