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naimahasan/Downloads/"/>
    </mc:Choice>
  </mc:AlternateContent>
  <xr:revisionPtr revIDLastSave="0" documentId="13_ncr:1_{7A08B042-5441-CA42-8BE5-CB734956FB4C}" xr6:coauthVersionLast="47" xr6:coauthVersionMax="47" xr10:uidLastSave="{00000000-0000-0000-0000-000000000000}"/>
  <bookViews>
    <workbookView xWindow="0" yWindow="500" windowWidth="28800" windowHeight="16280" xr2:uid="{00000000-000D-0000-FFFF-FFFF00000000}"/>
  </bookViews>
  <sheets>
    <sheet name="TestCase" sheetId="1" r:id="rId1"/>
    <sheet name="Summary" sheetId="2" r:id="rId2"/>
    <sheet name="Bug Report" sheetId="3" r:id="rId3"/>
    <sheet name="Test Metrics" sheetId="4" r:id="rId4"/>
    <sheet name="Mindmap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F14" i="2" s="1"/>
  <c r="F15" i="2" s="1"/>
  <c r="I10" i="2" s="1"/>
  <c r="J4" i="1"/>
  <c r="E14" i="2" s="1"/>
  <c r="E15" i="2" s="1"/>
  <c r="I9" i="2" s="1"/>
  <c r="J3" i="1"/>
  <c r="D14" i="2" s="1"/>
  <c r="D15" i="2" s="1"/>
  <c r="I8" i="2" s="1"/>
  <c r="J2" i="1"/>
  <c r="C14" i="2" s="1"/>
  <c r="C15" i="2" s="1"/>
  <c r="I7" i="2" s="1"/>
  <c r="J6" i="1" l="1"/>
  <c r="G14" i="2" s="1"/>
  <c r="G15" i="2" s="1"/>
</calcChain>
</file>

<file path=xl/sharedStrings.xml><?xml version="1.0" encoding="utf-8"?>
<sst xmlns="http://schemas.openxmlformats.org/spreadsheetml/2006/main" count="525" uniqueCount="416">
  <si>
    <t>Product Name</t>
  </si>
  <si>
    <t>pickaboo (web application)</t>
  </si>
  <si>
    <t>TC Start Date</t>
  </si>
  <si>
    <t>TC Execution Start Date</t>
  </si>
  <si>
    <t>14-10-2022</t>
  </si>
  <si>
    <t>TEST CASE SUMMARY</t>
  </si>
  <si>
    <t>Module Name</t>
  </si>
  <si>
    <r>
      <rPr>
        <sz val="10"/>
        <color rgb="FF000000"/>
        <rFont val="Arial"/>
      </rPr>
      <t xml:space="preserve">Test Cases for user management of </t>
    </r>
    <r>
      <rPr>
        <sz val="10"/>
        <color rgb="FF000000"/>
        <rFont val="Arial"/>
      </rPr>
      <t xml:space="preserve">
</t>
    </r>
    <r>
      <rPr>
        <u/>
        <sz val="10"/>
        <color rgb="FF1155CC"/>
        <rFont val="Arial"/>
      </rPr>
      <t>pickaboo</t>
    </r>
  </si>
  <si>
    <t>TC End Date</t>
  </si>
  <si>
    <t>20-10-2022</t>
  </si>
  <si>
    <t>TC Execution End Date</t>
  </si>
  <si>
    <t>22-10-2022</t>
  </si>
  <si>
    <t>PASS</t>
  </si>
  <si>
    <t>Test Case Developed By</t>
  </si>
  <si>
    <t>Naima Hassan</t>
  </si>
  <si>
    <t>Browser (tested)</t>
  </si>
  <si>
    <t>FAIL</t>
  </si>
  <si>
    <t>Developer Name (TL)</t>
  </si>
  <si>
    <t>Test Case Reviewed By</t>
  </si>
  <si>
    <t>Performance (tested)</t>
  </si>
  <si>
    <t>No</t>
  </si>
  <si>
    <t>NOT EXECUTED</t>
  </si>
  <si>
    <t>Test Executed by</t>
  </si>
  <si>
    <t>OUT OF SCOPE</t>
  </si>
  <si>
    <t>TOTAL</t>
  </si>
  <si>
    <t>Test Case ID/Name</t>
  </si>
  <si>
    <t>Feature</t>
  </si>
  <si>
    <t>Test Case Description</t>
  </si>
  <si>
    <t>Test Data</t>
  </si>
  <si>
    <t>Step Description</t>
  </si>
  <si>
    <t>Expected Result</t>
  </si>
  <si>
    <t>Actual</t>
  </si>
  <si>
    <t>Status</t>
  </si>
  <si>
    <t>Remarks</t>
  </si>
  <si>
    <t>Screenshot</t>
  </si>
  <si>
    <t>TC01</t>
  </si>
  <si>
    <t xml:space="preserve">Mobile number verification </t>
  </si>
  <si>
    <t>Verifying whether register page appears</t>
  </si>
  <si>
    <t>https://www.pickaboo.com/register/</t>
  </si>
  <si>
    <t>go to url</t>
  </si>
  <si>
    <t>A registration page should apear</t>
  </si>
  <si>
    <t>As expected</t>
  </si>
  <si>
    <t>TC02</t>
  </si>
  <si>
    <t>Keeping blank every field</t>
  </si>
  <si>
    <t xml:space="preserve">go to url -&gt;put every field blank-&gt; click on 
continue button
</t>
  </si>
  <si>
    <t>Should give a message to fill out 
every field.</t>
  </si>
  <si>
    <t>It gives a message to fill out the
first field.</t>
  </si>
  <si>
    <t>TC03</t>
  </si>
  <si>
    <t>Giving every information correct.</t>
  </si>
  <si>
    <t>First Name: Naima 
Last Name: Hassan
Mobile Number: 0182580xxxx
OTP: 6950</t>
  </si>
  <si>
    <t xml:space="preserve">go to url -&gt;type your first name -&gt;type last 
name-&gt;type mobile number -&gt;click on send 
button -&gt;type the OTP that was recieved 
on that given mobile number -&gt;click on continue
button
</t>
  </si>
  <si>
    <t>Should accept the values and directs 
to register page.</t>
  </si>
  <si>
    <t>It directs to register page.</t>
  </si>
  <si>
    <t xml:space="preserve">
</t>
  </si>
  <si>
    <t>TC04</t>
  </si>
  <si>
    <t>Generated OTP is delivered to 
correct  mobile number</t>
  </si>
  <si>
    <t xml:space="preserve">Mobile Number: 0182580xxxx
</t>
  </si>
  <si>
    <t xml:space="preserve">go to url -&gt;type your first name -&gt;type last 
name-&gt;type mobile number -&gt;click on send 
button </t>
  </si>
  <si>
    <t xml:space="preserve">Given mobile number should recieve 
an OTP </t>
  </si>
  <si>
    <t>Successfully delivered the OTP 
to the given number</t>
  </si>
  <si>
    <t>TC05</t>
  </si>
  <si>
    <t xml:space="preserve">Checking the timeout functionality for 
OTP </t>
  </si>
  <si>
    <t>Mobile Number: 0130474xxxx
OTP: 9632</t>
  </si>
  <si>
    <t>go to url -&gt;type your first name -&gt;type last 
name-&gt;type mobile number -&gt;click on send 
button -&gt;type the OTP -&gt;continue</t>
  </si>
  <si>
    <t>Should not accept the OTP after it is 
used once</t>
  </si>
  <si>
    <t>Given OTP is verified and directs
to register page.</t>
  </si>
  <si>
    <t>OTP-video</t>
  </si>
  <si>
    <t>TC06</t>
  </si>
  <si>
    <t>User sends OTP at the same
number constantly</t>
  </si>
  <si>
    <t>Mobile Number: 0130474xxxx</t>
  </si>
  <si>
    <t>Should have to wait before sending 
the OTP at the same number</t>
  </si>
  <si>
    <t xml:space="preserve">Recieves a warning message that 
user can send OTP again after 5 
minutes </t>
  </si>
  <si>
    <t>TC07</t>
  </si>
  <si>
    <t xml:space="preserve">User can send OTP again after 5 minutes </t>
  </si>
  <si>
    <t>go to url -&gt;type your first name -&gt;type last 
name-&gt;type mobile number -&gt;click on send 
button</t>
  </si>
  <si>
    <t>Should be able to send new OTP</t>
  </si>
  <si>
    <t>TC08</t>
  </si>
  <si>
    <t>Giving a wrong OTP</t>
  </si>
  <si>
    <t>Mobile Number: 0130474xxxx
OTP: 1323456</t>
  </si>
  <si>
    <t>go to url -&gt;type your first name -&gt;type last 
name-&gt;type mobile number -&gt;click on send 
button -&gt;type the wrong OTP -&gt; click on 
continue</t>
  </si>
  <si>
    <t>Should not accept the OTP</t>
  </si>
  <si>
    <t>Gives a warning message that OTP is
not verified.</t>
  </si>
  <si>
    <t>TC09</t>
  </si>
  <si>
    <t xml:space="preserve">Checking a mobile number with 
alphanumeric and special 
character value </t>
  </si>
  <si>
    <t>Mobile Number: 01304741a6)</t>
  </si>
  <si>
    <t xml:space="preserve">go to url -&gt;type your first name -&gt;type last 
name-&gt;type mobile number </t>
  </si>
  <si>
    <t>Should not accept the mobile number</t>
  </si>
  <si>
    <t>Could not enter any alphanumeric
or special character value.</t>
  </si>
  <si>
    <t>TC10</t>
  </si>
  <si>
    <t>Giving a mobile number greater than 11 
digits</t>
  </si>
  <si>
    <t>Mobile Number: 01825809090906</t>
  </si>
  <si>
    <t xml:space="preserve">go to url -&gt;type your first name -&gt;type last 
name-&gt;type wrong mobile number -&gt;click on 
send button </t>
  </si>
  <si>
    <t>Gives a validation message to provide
a valid mobile number or email</t>
  </si>
  <si>
    <t>TC11</t>
  </si>
  <si>
    <t>Giving name with special characters
and numeric value</t>
  </si>
  <si>
    <t xml:space="preserve">First Name: ****
Last Name: ()()
</t>
  </si>
  <si>
    <t>go to url -&gt;type your first name -&gt;type last 
name-&gt;type mobile number -&gt;click on send 
button -&gt;type the OTP -&gt;click on continue
button</t>
  </si>
  <si>
    <t>Should not accept the names and show
a validation message.</t>
  </si>
  <si>
    <t>Navigates to next form by accepting the 
names</t>
  </si>
  <si>
    <t>InvalidName</t>
  </si>
  <si>
    <t>TC12</t>
  </si>
  <si>
    <t xml:space="preserve">Giving only first name and keeping last
name empty </t>
  </si>
  <si>
    <t>First Name: Naima</t>
  </si>
  <si>
    <t xml:space="preserve">go to url -&gt;type your first name -&gt;type mobile 
number -&gt;type OTP -&gt;click on continue button </t>
  </si>
  <si>
    <t>Should give an error message</t>
  </si>
  <si>
    <t>It gives a message to fill out the
last name field.</t>
  </si>
  <si>
    <t>TC13</t>
  </si>
  <si>
    <t xml:space="preserve">Giving only last name and keeping first
name empty </t>
  </si>
  <si>
    <t xml:space="preserve">Last Name: Hassan
</t>
  </si>
  <si>
    <t xml:space="preserve">go to url -&gt;type your last name -&gt;type mobile 
number -&gt;type OTP -&gt;click on continue button </t>
  </si>
  <si>
    <t>It gives a message to fill out the
first name field</t>
  </si>
  <si>
    <t>TC14</t>
  </si>
  <si>
    <t>Trying to register with already registered
mobile number</t>
  </si>
  <si>
    <t xml:space="preserve">go to url -&gt;type your first name -&gt;type last 
name-&gt;type mobile number -&gt;click on 
send button </t>
  </si>
  <si>
    <t>Should not accept the given values 
and give an error</t>
  </si>
  <si>
    <t>Gives an error message that Phone 
Number is already registered</t>
  </si>
  <si>
    <t>TC15</t>
  </si>
  <si>
    <t>Checking functionality of the cancel icon 
in the OTP field</t>
  </si>
  <si>
    <t>OTP: 9632</t>
  </si>
  <si>
    <t>go to url -&gt;type OTP -&gt;click on cancel icon</t>
  </si>
  <si>
    <t>Clicking the cancel icon OTP field 
should be reset</t>
  </si>
  <si>
    <t>OTP field clears out</t>
  </si>
  <si>
    <t>TC16</t>
  </si>
  <si>
    <t>Register</t>
  </si>
  <si>
    <t>Keeping password blank and 
giving every other information 
correct.</t>
  </si>
  <si>
    <t>Email: naima.hassan016@gmail.com
Password: 
Confirm password: 12345678</t>
  </si>
  <si>
    <t>go to url -&gt;type email -&gt;type confirm password 
-&gt; click register button.</t>
  </si>
  <si>
    <t>It gives an error and says to fill 
out password field.</t>
  </si>
  <si>
    <t>TC17</t>
  </si>
  <si>
    <t>Keeping confirm password blank and 
giving every other information 
correct.</t>
  </si>
  <si>
    <t xml:space="preserve">Email: naima.hassan016@gmail.com
Password: 12345678
Confirm password: </t>
  </si>
  <si>
    <t>go to url -&gt;type email -&gt;type password 
-&gt; click register button.</t>
  </si>
  <si>
    <t>It gives an error and says to fill 
out confirm password field.</t>
  </si>
  <si>
    <t>TC18</t>
  </si>
  <si>
    <t>Keeping email blank and giving every
information correct</t>
  </si>
  <si>
    <t>Email: 
Password: 12345678
Confirm password: 12345678</t>
  </si>
  <si>
    <t>go to url -&gt;type password -&gt;type 
confirm password -&gt; click register button.</t>
  </si>
  <si>
    <t>It gives an error and says to fill 
out email field.</t>
  </si>
  <si>
    <t>TC19</t>
  </si>
  <si>
    <t>Giving an incorrect email address
and trying to register</t>
  </si>
  <si>
    <t>Email: naimahasan</t>
  </si>
  <si>
    <t>go to url -&gt;type email -&gt;type password -&gt;type 
confirm password -&gt; click register button.</t>
  </si>
  <si>
    <t>Should not accept the email.</t>
  </si>
  <si>
    <t>It gives an validation message and says 
email format is not correct.</t>
  </si>
  <si>
    <t>TC20</t>
  </si>
  <si>
    <t xml:space="preserve">Email: naima.hasan@
</t>
  </si>
  <si>
    <t>TC21</t>
  </si>
  <si>
    <t>Email: naimahasan@gmail.</t>
  </si>
  <si>
    <t>TC22</t>
  </si>
  <si>
    <t>Giving password less than 6
characters and trying to register.</t>
  </si>
  <si>
    <t>Password: 123
Confirm password: 123</t>
  </si>
  <si>
    <t>Should give an validation message</t>
  </si>
  <si>
    <t>Gives a wrong validation message to enter a 
password with at least %1 characters.</t>
  </si>
  <si>
    <t>TC23</t>
  </si>
  <si>
    <t>Confirm Password field 
does not match with the 
password field.</t>
  </si>
  <si>
    <t>Password: 123456
Confirm password: 123457</t>
  </si>
  <si>
    <t>Gives an error that Password and 
Confirm Password are not same.</t>
  </si>
  <si>
    <t>TC24</t>
  </si>
  <si>
    <t>Giving every information correct and 
trying to register.</t>
  </si>
  <si>
    <t>First Name: Naima 
Last Name: Hassan 
Email: naima.hassan016@gmail.com
Password: 123456
Confirm password: 123456</t>
  </si>
  <si>
    <t>Should complete the register
process</t>
  </si>
  <si>
    <t>Completes the registration and directs 
to login page.</t>
  </si>
  <si>
    <t>TC25</t>
  </si>
  <si>
    <t>Check the data in password field is 
either visible as asterisk or bullet signs</t>
  </si>
  <si>
    <t>Password: ******
Confirm password: ******</t>
  </si>
  <si>
    <t xml:space="preserve">go to url -&gt;type password -&gt;type 
confirm password </t>
  </si>
  <si>
    <t>Should be hidden with asterisk or 
bullet sign</t>
  </si>
  <si>
    <t>It is hidden with bullet sign.</t>
  </si>
  <si>
    <t>TC26</t>
  </si>
  <si>
    <t>Trying to register with a registered email</t>
  </si>
  <si>
    <t>Email: naima.hassan016@gmail.com
Password: 123456
Confirm password: 123456</t>
  </si>
  <si>
    <t>Gives an error that a customer with the same
email already exists in an associated website</t>
  </si>
  <si>
    <t>TC27</t>
  </si>
  <si>
    <t>Checking Terms and conditions link</t>
  </si>
  <si>
    <t>go to url -&gt; click terms and conditions text</t>
  </si>
  <si>
    <t>Should redirect to terms and condiitions 
page by clicking it from register page.</t>
  </si>
  <si>
    <t>TC28</t>
  </si>
  <si>
    <t xml:space="preserve">Checking Privacy policy link </t>
  </si>
  <si>
    <t>go to url -&gt; click privacy policy text</t>
  </si>
  <si>
    <t>Should redirect to privacy policy page by 
clicking it from register page.</t>
  </si>
  <si>
    <t>TC29</t>
  </si>
  <si>
    <t>Login</t>
  </si>
  <si>
    <t>Checking all the text boxes and buttons</t>
  </si>
  <si>
    <t>https://www.pickaboo.com/login/</t>
  </si>
  <si>
    <t>Text boxes and buttons should be 
alligned</t>
  </si>
  <si>
    <t>UI is perfect</t>
  </si>
  <si>
    <t>TC30</t>
  </si>
  <si>
    <t>Checking the required fields by not filling
any data.</t>
  </si>
  <si>
    <t>go to url -&gt;put every field blank-&gt; click on 
login button</t>
  </si>
  <si>
    <t>Should give a message to fill out 
required fields.</t>
  </si>
  <si>
    <t>TC31</t>
  </si>
  <si>
    <t xml:space="preserve">Giving a valid email and password
</t>
  </si>
  <si>
    <t>Mobile Number/Email: naima.hassan016@gmail.com
password: 123456</t>
  </si>
  <si>
    <t>go to url -&gt;type email -&gt;typepassword -&gt;click on
 login button</t>
  </si>
  <si>
    <t>User should be logged in</t>
  </si>
  <si>
    <t xml:space="preserve">Recieves a successful login message </t>
  </si>
  <si>
    <t>TC32</t>
  </si>
  <si>
    <t xml:space="preserve">Giving a valid mobile number and
password
</t>
  </si>
  <si>
    <t>Mobile Number/Email: 0182580xxxx
password: 123456</t>
  </si>
  <si>
    <t>go to url -&gt;type mobile number -&gt;type
password -&gt;click on login button</t>
  </si>
  <si>
    <t>TC33</t>
  </si>
  <si>
    <t>Giving only password</t>
  </si>
  <si>
    <t>Mobile Number/Email:
password: 123456</t>
  </si>
  <si>
    <t>go to url -&gt;type password -&gt;click on login button</t>
  </si>
  <si>
    <t>User should not log in and should 
show error message</t>
  </si>
  <si>
    <t>Gives an error message to fill out the 
mobile number/email field</t>
  </si>
  <si>
    <t>TC34</t>
  </si>
  <si>
    <t>Giving only mobile number/email</t>
  </si>
  <si>
    <t xml:space="preserve">Mobile Number/Email: 0182580xxxx
password: </t>
  </si>
  <si>
    <t>go to url -&gt;type mobile number/email -&gt;click on 
login button</t>
  </si>
  <si>
    <t>User should not log in and should 
show an error message</t>
  </si>
  <si>
    <t>Gives an error message to fill out the 
password field</t>
  </si>
  <si>
    <t>TC35</t>
  </si>
  <si>
    <t>Giving a correct mobile number/email
and invalid password</t>
  </si>
  <si>
    <t>Mobile Number/Email: naima.hassan016@gmail.com
password: 123457</t>
  </si>
  <si>
    <t>go to url -&gt;type mobile number/ email -&gt;type 
password -&gt;click on login button</t>
  </si>
  <si>
    <t>Gives an error message that the account
sign-in was incorrect or your account is 
disabled temporarily. Please wait and try
again later.</t>
  </si>
  <si>
    <t>TC36</t>
  </si>
  <si>
    <t>Giving an invalid mobile number and
valid password</t>
  </si>
  <si>
    <t>Mobile Number/Email: 0182580960906
password: 123456</t>
  </si>
  <si>
    <t>go to url -&gt;type mobile number-&gt;type 
password -&gt;click on login button</t>
  </si>
  <si>
    <t>Should show an error message</t>
  </si>
  <si>
    <t>Gives an error message that account with 
this number doesn't exist</t>
  </si>
  <si>
    <t>TC37</t>
  </si>
  <si>
    <t>Giving a mobile number less than 11 
digits</t>
  </si>
  <si>
    <t>Mobile Number/Email: 01825809
password: 123456</t>
  </si>
  <si>
    <t>User should receive an error message</t>
  </si>
  <si>
    <t>Gives a validation message to enter more 
than or equal to 11 digits</t>
  </si>
  <si>
    <t>TC38</t>
  </si>
  <si>
    <t>Giving an invalid email and valid 
password</t>
  </si>
  <si>
    <t>Mobile Number/Email: naima.hassan016gmailcom
password: 123456</t>
  </si>
  <si>
    <t>go to url -&gt;type email -&gt;type  password -&gt;click 
on login button</t>
  </si>
  <si>
    <t>Gives an error message please enter less 
than or equal to 13 digits</t>
  </si>
  <si>
    <t>TC39</t>
  </si>
  <si>
    <t>Checking if the entered password is  
hidden</t>
  </si>
  <si>
    <t>Mobile Number/Email: naima.hassan016@gmail.com
password: ******</t>
  </si>
  <si>
    <t>Entered password should be hidden</t>
  </si>
  <si>
    <t>Password is hidden in bullets.</t>
  </si>
  <si>
    <t>TC40</t>
  </si>
  <si>
    <t>Checking the register link for the 
new user is working</t>
  </si>
  <si>
    <t>go to url -&gt;click on register</t>
  </si>
  <si>
    <t>Directs to register page</t>
  </si>
  <si>
    <t>Clicking register link takes to register page
successfully</t>
  </si>
  <si>
    <t>TC41</t>
  </si>
  <si>
    <t>Receive a link to create a new password 
via mobile number/email.</t>
  </si>
  <si>
    <t>mobile number/email: 0182580xxxx</t>
  </si>
  <si>
    <t>go to url -&gt;type mobile number/email -&gt;click on 
continue button</t>
  </si>
  <si>
    <t>User should get a reset password link 
in the given email address</t>
  </si>
  <si>
    <t>TC42</t>
  </si>
  <si>
    <t>Password and confirm password not 
matches</t>
  </si>
  <si>
    <t>New password: 123456
Confirm new password: 123467</t>
  </si>
  <si>
    <t>go to url -&gt;type OTP -&gt; type new password -&gt;type
confirm new password -&gt;click on submit button</t>
  </si>
  <si>
    <t>User should get an error message</t>
  </si>
  <si>
    <t>Shows an error message that Password and 
Confirm Password are not same</t>
  </si>
  <si>
    <t>TC43</t>
  </si>
  <si>
    <t>Checking the forgot password link 
is working</t>
  </si>
  <si>
    <t>go to url -&gt;click on forgot your password</t>
  </si>
  <si>
    <t>Should take to a new form to change
the previous password.</t>
  </si>
  <si>
    <t>Takes to a new form to get a password reset
link using mobile number/email</t>
  </si>
  <si>
    <t>TC44</t>
  </si>
  <si>
    <t>Verify user able to reset his/her 
password</t>
  </si>
  <si>
    <t>OTP: 6948
New password: 12345678
Confirm new password: 12345678</t>
  </si>
  <si>
    <t>The password should get reset.</t>
  </si>
  <si>
    <t>Shows a success message that password has 
been changed successfully</t>
  </si>
  <si>
    <t>TC45</t>
  </si>
  <si>
    <t xml:space="preserve">Checking the login with google button  </t>
  </si>
  <si>
    <t>go to url -&gt;click on google button</t>
  </si>
  <si>
    <t xml:space="preserve">Should navegate to a new page and
ask the user to login to their google 
account. </t>
  </si>
  <si>
    <t>It is showing an authorization error</t>
  </si>
  <si>
    <t>Google</t>
  </si>
  <si>
    <t>TC46</t>
  </si>
  <si>
    <t xml:space="preserve">Checking the login with facebook button </t>
  </si>
  <si>
    <t>go to url -&gt;click on facebook button</t>
  </si>
  <si>
    <t xml:space="preserve">Should navegate to a new page and
ask the user to login to their facebook 
account. </t>
  </si>
  <si>
    <t>It is showing an error and could not login to 
Facebook</t>
  </si>
  <si>
    <t>Facebook</t>
  </si>
  <si>
    <t>TC47</t>
  </si>
  <si>
    <t>User should able to login with a new 
password.</t>
  </si>
  <si>
    <t>Mobile Number/Email: 0182580xxxx
Password: 12345678</t>
  </si>
  <si>
    <t xml:space="preserve">Should be logged in with the changed
password. </t>
  </si>
  <si>
    <t>Successfully logged in</t>
  </si>
  <si>
    <t>TC48</t>
  </si>
  <si>
    <t>User should get an error message when 
he/she enters the previous password</t>
  </si>
  <si>
    <t>Mobile Number/Email: 0182580xxxx
Password: 123456</t>
  </si>
  <si>
    <t>Should not be able to login with old
password</t>
  </si>
  <si>
    <t>Shows a warning message that the account 
sign-in was incorrect or your account is 
disabled temporarily. Please wait and try 
again later.</t>
  </si>
  <si>
    <t>TC49</t>
  </si>
  <si>
    <t>Checking if blank spaces are passed in 
required fields.</t>
  </si>
  <si>
    <t>Mobile Number/Email:   0182580xxxx
Password:  123456</t>
  </si>
  <si>
    <t>Validation error message for required 
fields should be visible</t>
  </si>
  <si>
    <t>Shows an error message that account with 
this number doesn't exist.</t>
  </si>
  <si>
    <t>TC50</t>
  </si>
  <si>
    <t>Checking functionality of the view icon in
the password field</t>
  </si>
  <si>
    <t>Password: 123456</t>
  </si>
  <si>
    <t>go to url -&gt;type password -&gt;click on view icon</t>
  </si>
  <si>
    <t>clicking on the view icon password 
should be displayed</t>
  </si>
  <si>
    <t>Password is viewed</t>
  </si>
  <si>
    <t>TC51</t>
  </si>
  <si>
    <t>Checking the ‘Enter’ key of the keyboard 
is working correctly</t>
  </si>
  <si>
    <t>go to url -&gt;type mobile number/ email -&gt;type 
password -&gt;press enter button on keyboard</t>
  </si>
  <si>
    <t>User should be able to log in</t>
  </si>
  <si>
    <t>TC52</t>
  </si>
  <si>
    <t>Checking the ‘tab’ key of the keyboard is 
working correctly</t>
  </si>
  <si>
    <t>go to url -&gt;press tab key on keyboard</t>
  </si>
  <si>
    <t>User should be able to navigate or 
access different controls</t>
  </si>
  <si>
    <t>As ecpected</t>
  </si>
  <si>
    <t>Test Case Summary</t>
  </si>
  <si>
    <t xml:space="preserve">Project Name  - </t>
  </si>
  <si>
    <t>Test cases of Pickaboo login and registration page</t>
  </si>
  <si>
    <t xml:space="preserve">Module Name  - </t>
  </si>
  <si>
    <t>Pickaboo user management</t>
  </si>
  <si>
    <t xml:space="preserve">Total No. </t>
  </si>
  <si>
    <t>Result :</t>
  </si>
  <si>
    <t>Test Case Version</t>
  </si>
  <si>
    <t>1.0.0</t>
  </si>
  <si>
    <t>Written By</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</si>
  <si>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</si>
  <si>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</si>
  <si>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</si>
  <si>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</si>
  <si>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</si>
  <si>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</si>
  <si>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</si>
  <si>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</si>
  <si>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</si>
  <si>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</si>
  <si>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</si>
  <si>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</si>
  <si>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</si>
  <si>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</si>
  <si>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</si>
  <si>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</si>
  <si>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</si>
  <si>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</si>
  <si>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</si>
  <si>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</si>
  <si>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</si>
  <si>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</si>
  <si>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</si>
  <si>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</si>
  <si>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</si>
  <si>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</si>
  <si>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</si>
  <si>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</si>
  <si>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</si>
  <si>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</si>
  <si>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</si>
  <si>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</si>
  <si>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</si>
  <si>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</si>
  <si>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</si>
  <si>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</si>
  <si>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TC-005</t>
  </si>
  <si>
    <r>
      <rPr>
        <b/>
        <sz val="11"/>
        <color theme="1"/>
        <rFont val="Arial"/>
      </rPr>
      <t>Issue:</t>
    </r>
    <r>
      <rPr>
        <sz val="11"/>
        <color theme="1"/>
        <rFont val="Arial"/>
      </rPr>
      <t xml:space="preserve"> User can use the same OTP 
more than once </t>
    </r>
  </si>
  <si>
    <t>Reproducing steps:</t>
  </si>
  <si>
    <t>1.go to url
2.type your first name 
3.type last name 
4.type mobile number 
5.click on send button 
6.type the OTP 
7.click on continue button</t>
  </si>
  <si>
    <r>
      <rPr>
        <b/>
        <sz val="11"/>
        <color theme="1"/>
        <rFont val="Arial"/>
      </rPr>
      <t>Env:</t>
    </r>
    <r>
      <rPr>
        <sz val="11"/>
        <color theme="1"/>
        <rFont val="Arial"/>
      </rPr>
      <t xml:space="preserve"> production</t>
    </r>
  </si>
  <si>
    <r>
      <rPr>
        <b/>
        <sz val="11"/>
        <color theme="1"/>
        <rFont val="Arial"/>
      </rPr>
      <t>Module:</t>
    </r>
    <r>
      <rPr>
        <sz val="11"/>
        <color theme="1"/>
        <rFont val="Arial"/>
      </rPr>
      <t xml:space="preserve"> register</t>
    </r>
  </si>
  <si>
    <r>
      <rPr>
        <b/>
        <sz val="11"/>
        <color theme="1"/>
        <rFont val="Arial"/>
      </rPr>
      <t>Severity:</t>
    </r>
    <r>
      <rPr>
        <sz val="11"/>
        <color theme="1"/>
        <rFont val="Arial"/>
      </rPr>
      <t xml:space="preserve"> S1</t>
    </r>
  </si>
  <si>
    <r>
      <rPr>
        <b/>
        <sz val="11"/>
        <color rgb="FF000000"/>
        <rFont val="Arial"/>
      </rPr>
      <t>Screenshot:</t>
    </r>
    <r>
      <rPr>
        <sz val="11"/>
        <color rgb="FF000000"/>
        <rFont val="Arial"/>
      </rPr>
      <t xml:space="preserve"> </t>
    </r>
    <r>
      <rPr>
        <u/>
        <sz val="11"/>
        <color rgb="FF1155CC"/>
        <rFont val="Arial"/>
      </rPr>
      <t>OTP-video</t>
    </r>
  </si>
  <si>
    <r>
      <rPr>
        <b/>
        <sz val="11"/>
        <color theme="1"/>
        <rFont val="Arial"/>
      </rPr>
      <t>Responsible QA:</t>
    </r>
    <r>
      <rPr>
        <sz val="11"/>
        <color theme="1"/>
        <rFont val="Arial"/>
      </rPr>
      <t xml:space="preserve"> naima</t>
    </r>
  </si>
  <si>
    <t>TC-011</t>
  </si>
  <si>
    <r>
      <rPr>
        <b/>
        <sz val="11"/>
        <color theme="1"/>
        <rFont val="Arial"/>
      </rPr>
      <t>Issue:</t>
    </r>
    <r>
      <rPr>
        <sz val="11"/>
        <color theme="1"/>
        <rFont val="Arial"/>
      </rPr>
      <t xml:space="preserve"> User name with special characters
and numeric value</t>
    </r>
  </si>
  <si>
    <r>
      <rPr>
        <b/>
        <sz val="11"/>
        <color theme="1"/>
        <rFont val="Arial"/>
      </rPr>
      <t>Env:</t>
    </r>
    <r>
      <rPr>
        <sz val="11"/>
        <color theme="1"/>
        <rFont val="Arial"/>
      </rPr>
      <t xml:space="preserve"> production</t>
    </r>
  </si>
  <si>
    <r>
      <rPr>
        <b/>
        <sz val="11"/>
        <color theme="1"/>
        <rFont val="Arial"/>
      </rPr>
      <t>Module:</t>
    </r>
    <r>
      <rPr>
        <sz val="11"/>
        <color theme="1"/>
        <rFont val="Arial"/>
      </rPr>
      <t xml:space="preserve"> register</t>
    </r>
  </si>
  <si>
    <r>
      <rPr>
        <b/>
        <sz val="11"/>
        <color theme="1"/>
        <rFont val="Arial"/>
      </rPr>
      <t>Severity:</t>
    </r>
    <r>
      <rPr>
        <sz val="11"/>
        <color theme="1"/>
        <rFont val="Arial"/>
      </rPr>
      <t xml:space="preserve"> S2</t>
    </r>
  </si>
  <si>
    <r>
      <rPr>
        <b/>
        <sz val="11"/>
        <color theme="1"/>
        <rFont val="Arial"/>
      </rPr>
      <t>Screenshot:</t>
    </r>
    <r>
      <rPr>
        <sz val="11"/>
        <color theme="1"/>
        <rFont val="Arial"/>
      </rPr>
      <t xml:space="preserve"> </t>
    </r>
    <r>
      <rPr>
        <u/>
        <sz val="11"/>
        <color rgb="FF1155CC"/>
        <rFont val="Arial"/>
      </rPr>
      <t>InvalidName</t>
    </r>
  </si>
  <si>
    <r>
      <rPr>
        <b/>
        <sz val="11"/>
        <color theme="1"/>
        <rFont val="Arial"/>
      </rPr>
      <t>Responsible QA:</t>
    </r>
    <r>
      <rPr>
        <sz val="11"/>
        <color theme="1"/>
        <rFont val="Arial"/>
      </rPr>
      <t xml:space="preserve"> naima</t>
    </r>
  </si>
  <si>
    <t>TC-043</t>
  </si>
  <si>
    <r>
      <rPr>
        <b/>
        <sz val="11"/>
        <color theme="1"/>
        <rFont val="Arial"/>
      </rPr>
      <t>Issue:</t>
    </r>
    <r>
      <rPr>
        <sz val="11"/>
        <color theme="1"/>
        <rFont val="Arial"/>
      </rPr>
      <t xml:space="preserve"> User cannot login with Google</t>
    </r>
  </si>
  <si>
    <t>1. go to url
2. click on google button</t>
  </si>
  <si>
    <t>Env: production</t>
  </si>
  <si>
    <r>
      <rPr>
        <b/>
        <sz val="11"/>
        <color theme="1"/>
        <rFont val="Arial"/>
      </rPr>
      <t>Module:</t>
    </r>
    <r>
      <rPr>
        <sz val="11"/>
        <color theme="1"/>
        <rFont val="Arial"/>
      </rPr>
      <t xml:space="preserve"> login</t>
    </r>
  </si>
  <si>
    <r>
      <rPr>
        <b/>
        <sz val="11"/>
        <color theme="1"/>
        <rFont val="Arial"/>
      </rPr>
      <t>Severity:</t>
    </r>
    <r>
      <rPr>
        <sz val="11"/>
        <color theme="1"/>
        <rFont val="Arial"/>
      </rPr>
      <t xml:space="preserve"> S1</t>
    </r>
  </si>
  <si>
    <r>
      <rPr>
        <b/>
        <sz val="11"/>
        <color theme="1"/>
        <rFont val="Arial"/>
      </rPr>
      <t>Screenshot:</t>
    </r>
    <r>
      <rPr>
        <sz val="11"/>
        <color theme="1"/>
        <rFont val="Arial"/>
      </rPr>
      <t xml:space="preserve"> </t>
    </r>
    <r>
      <rPr>
        <u/>
        <sz val="11"/>
        <color rgb="FF1155CC"/>
        <rFont val="Arial"/>
      </rPr>
      <t>GoogleLogin</t>
    </r>
  </si>
  <si>
    <r>
      <rPr>
        <b/>
        <sz val="11"/>
        <color theme="1"/>
        <rFont val="Arial"/>
      </rPr>
      <t>Responsible QA:</t>
    </r>
    <r>
      <rPr>
        <sz val="11"/>
        <color theme="1"/>
        <rFont val="Arial"/>
      </rPr>
      <t xml:space="preserve"> naima</t>
    </r>
  </si>
  <si>
    <t>TC-044</t>
  </si>
  <si>
    <r>
      <rPr>
        <b/>
        <sz val="11"/>
        <color theme="1"/>
        <rFont val="Arial"/>
      </rPr>
      <t>Issue:</t>
    </r>
    <r>
      <rPr>
        <sz val="11"/>
        <color theme="1"/>
        <rFont val="Arial"/>
      </rPr>
      <t xml:space="preserve"> User cannot login with Facebook</t>
    </r>
  </si>
  <si>
    <t>1. go to url
2. click on facebook button</t>
  </si>
  <si>
    <r>
      <rPr>
        <b/>
        <sz val="11"/>
        <color theme="1"/>
        <rFont val="Arial"/>
      </rPr>
      <t>Env:</t>
    </r>
    <r>
      <rPr>
        <sz val="11"/>
        <color theme="1"/>
        <rFont val="Arial"/>
      </rPr>
      <t xml:space="preserve"> production</t>
    </r>
  </si>
  <si>
    <r>
      <rPr>
        <b/>
        <sz val="11"/>
        <color theme="1"/>
        <rFont val="Arial"/>
      </rPr>
      <t>Module:</t>
    </r>
    <r>
      <rPr>
        <sz val="11"/>
        <color theme="1"/>
        <rFont val="Arial"/>
      </rPr>
      <t xml:space="preserve"> login</t>
    </r>
  </si>
  <si>
    <r>
      <rPr>
        <b/>
        <sz val="11"/>
        <color theme="1"/>
        <rFont val="Arial"/>
      </rPr>
      <t>Severity:</t>
    </r>
    <r>
      <rPr>
        <sz val="11"/>
        <color theme="1"/>
        <rFont val="Arial"/>
      </rPr>
      <t xml:space="preserve"> S1</t>
    </r>
  </si>
  <si>
    <r>
      <rPr>
        <b/>
        <sz val="11"/>
        <color theme="1"/>
        <rFont val="Arial"/>
      </rPr>
      <t>Screenshot:</t>
    </r>
    <r>
      <rPr>
        <sz val="11"/>
        <color theme="1"/>
        <rFont val="Arial"/>
      </rPr>
      <t xml:space="preserve"> </t>
    </r>
    <r>
      <rPr>
        <u/>
        <sz val="11"/>
        <color rgb="FF1155CC"/>
        <rFont val="Arial"/>
      </rPr>
      <t>FacebookLogin</t>
    </r>
  </si>
  <si>
    <r>
      <rPr>
        <b/>
        <sz val="11"/>
        <color theme="1"/>
        <rFont val="Arial"/>
      </rPr>
      <t>Responsible QA:</t>
    </r>
    <r>
      <rPr>
        <sz val="11"/>
        <color theme="1"/>
        <rFont val="Arial"/>
      </rPr>
      <t xml:space="preserve"> naima</t>
    </r>
  </si>
  <si>
    <t>SNO</t>
  </si>
  <si>
    <t>Required Data</t>
  </si>
  <si>
    <t>No. of Requirements = 2</t>
  </si>
  <si>
    <t>Avg. No. of test cases written per requirements = 26</t>
  </si>
  <si>
    <t>Total No. of test cases written for all requirements = 52</t>
  </si>
  <si>
    <t xml:space="preserve">% of test case Executed </t>
  </si>
  <si>
    <t>52/52*100 = 100</t>
  </si>
  <si>
    <t>Total No. of test cases executed = 52</t>
  </si>
  <si>
    <t xml:space="preserve">% of test case Not executed </t>
  </si>
  <si>
    <t>0/52*100 = 0</t>
  </si>
  <si>
    <t>No. of test cases passed = 48</t>
  </si>
  <si>
    <t xml:space="preserve">% of test case Passed </t>
  </si>
  <si>
    <t>48/52*100 = 92</t>
  </si>
  <si>
    <t>No. of test cases failed = 4</t>
  </si>
  <si>
    <t>% of test case Failed</t>
  </si>
  <si>
    <t>4/52*100 = 7.6</t>
  </si>
  <si>
    <t>No. of test cases blocked = 0</t>
  </si>
  <si>
    <t>% of test case Blocked</t>
  </si>
  <si>
    <t>No. of test cases unexecuted = 0</t>
  </si>
  <si>
    <t xml:space="preserve">Defect density </t>
  </si>
  <si>
    <t>4/2= 2</t>
  </si>
  <si>
    <t>No. of total defects identified = 4</t>
  </si>
  <si>
    <t>Defect leakage</t>
  </si>
  <si>
    <t>1/4*100 = 25</t>
  </si>
  <si>
    <t>Critical defects count = 0</t>
  </si>
  <si>
    <t>Defect rejection ratio</t>
  </si>
  <si>
    <t>0/4*100 = 0</t>
  </si>
  <si>
    <t>Higher defects count = 1</t>
  </si>
  <si>
    <t>Medium defects count = 3</t>
  </si>
  <si>
    <t>Low defects count =0</t>
  </si>
  <si>
    <t>Customer defects = 2</t>
  </si>
  <si>
    <t xml:space="preserve">No of defects found in UAT =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</si>
</sst>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5">
    <font>
      <sz val="10"/>
      <color rgb="FF000000"/>
      <name val="Arial"/>
      <scheme val="minor"/>
    </font>
    <font>
      <b/>
      <sz val="10"/>
      <color rgb="FF000000"/>
      <name val="Calibri"/>
    </font>
    <font>
      <sz val="10"/>
      <color rgb="FF000000"/>
      <name val="Arial"/>
    </font>
    <font>
      <sz val="10"/>
      <name val="Arial"/>
    </font>
    <font>
      <sz val="10"/>
      <color theme="1"/>
      <name val="Arial"/>
    </font>
    <font>
      <u/>
      <sz val="10"/>
      <color rgb="FF000000"/>
      <name val="Arial"/>
    </font>
    <font>
      <sz val="10"/>
      <color rgb="FF000000"/>
      <name val="Calibri"/>
    </font>
    <font>
      <sz val="10"/>
      <color theme="1"/>
      <name val="Arial"/>
      <scheme val="minor"/>
    </font>
    <font>
      <u/>
      <sz val="10"/>
      <color rgb="FF0000FF"/>
      <name val="Arial"/>
    </font>
    <font>
      <u/>
      <sz val="10"/>
      <color rgb="FF0000FF"/>
      <name val="Arial"/>
    </font>
    <font>
      <sz val="10"/>
      <color rgb="FF282829"/>
      <name val="Arial"/>
    </font>
    <font>
      <sz val="10"/>
      <color theme="1"/>
      <name val="Calibri"/>
    </font>
    <font>
      <b/>
      <sz val="24"/>
      <color rgb="FF000000"/>
      <name val="Calibri"/>
    </font>
    <font>
      <sz val="10"/>
      <color theme="1"/>
      <name val="Arial"/>
    </font>
    <font>
      <b/>
      <sz val="11"/>
      <color theme="1"/>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2"/>
      <color theme="1"/>
      <name val="Arial"/>
    </font>
    <font>
      <sz val="11"/>
      <color theme="1"/>
      <name val="Arial"/>
    </font>
    <font>
      <b/>
      <sz val="11"/>
      <color theme="1"/>
      <name val="Arial"/>
    </font>
    <font>
      <u/>
      <sz val="11"/>
      <color rgb="FF000000"/>
      <name val="Arial"/>
    </font>
    <font>
      <sz val="12"/>
      <color theme="1"/>
      <name val="Arial"/>
    </font>
    <font>
      <sz val="11"/>
      <color rgb="FF000000"/>
      <name val="Arial"/>
    </font>
    <font>
      <u/>
      <sz val="11"/>
      <color theme="1"/>
      <name val="Arial"/>
    </font>
    <font>
      <u/>
      <sz val="10"/>
      <color rgb="FF1155CC"/>
      <name val="Arial"/>
    </font>
    <font>
      <b/>
      <sz val="11"/>
      <color rgb="FF000000"/>
      <name val="Arial"/>
    </font>
    <font>
      <u/>
      <sz val="11"/>
      <color rgb="FF1155CC"/>
      <name val="Arial"/>
    </font>
  </fonts>
  <fills count="16">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21">
    <xf numFmtId="0" fontId="0" fillId="0" borderId="0" xfId="0"/>
    <xf numFmtId="0" fontId="1" fillId="0" borderId="1" xfId="0" applyFont="1" applyBorder="1" applyAlignment="1">
      <alignment vertical="top"/>
    </xf>
    <xf numFmtId="0" fontId="1" fillId="2" borderId="1" xfId="0" applyFont="1" applyFill="1" applyBorder="1" applyAlignment="1">
      <alignment vertical="top"/>
    </xf>
    <xf numFmtId="164" fontId="2" fillId="0" borderId="1" xfId="0" applyNumberFormat="1" applyFont="1" applyBorder="1" applyAlignment="1">
      <alignment horizontal="left" vertical="top"/>
    </xf>
    <xf numFmtId="164" fontId="1" fillId="2" borderId="1" xfId="0" applyNumberFormat="1" applyFont="1" applyFill="1" applyBorder="1" applyAlignment="1">
      <alignment vertical="top"/>
    </xf>
    <xf numFmtId="0" fontId="2" fillId="0" borderId="1" xfId="0" applyFont="1" applyBorder="1" applyAlignment="1">
      <alignment horizontal="left" vertical="top"/>
    </xf>
    <xf numFmtId="0" fontId="4" fillId="0" borderId="0" xfId="0" applyFont="1"/>
    <xf numFmtId="0" fontId="5" fillId="0" borderId="1" xfId="0" applyFont="1" applyBorder="1" applyAlignment="1">
      <alignment vertical="top"/>
    </xf>
    <xf numFmtId="0" fontId="6" fillId="4" borderId="1" xfId="0" applyFont="1" applyFill="1" applyBorder="1" applyAlignment="1">
      <alignment horizontal="center" vertical="top"/>
    </xf>
    <xf numFmtId="0" fontId="4" fillId="0" borderId="1" xfId="0" applyFont="1" applyBorder="1" applyAlignment="1">
      <alignment vertical="top"/>
    </xf>
    <xf numFmtId="0" fontId="6" fillId="0" borderId="1" xfId="0" applyFont="1" applyBorder="1" applyAlignment="1">
      <alignment horizontal="left" vertical="top"/>
    </xf>
    <xf numFmtId="0" fontId="1" fillId="3" borderId="1" xfId="0" applyFont="1" applyFill="1" applyBorder="1" applyAlignment="1">
      <alignment vertical="top"/>
    </xf>
    <xf numFmtId="0" fontId="6" fillId="5" borderId="1" xfId="0" applyFont="1" applyFill="1" applyBorder="1" applyAlignment="1">
      <alignment horizontal="center" vertical="top"/>
    </xf>
    <xf numFmtId="0" fontId="6" fillId="0" borderId="1" xfId="0" applyFont="1" applyBorder="1" applyAlignment="1">
      <alignment vertical="top"/>
    </xf>
    <xf numFmtId="0" fontId="6" fillId="6" borderId="1" xfId="0" applyFont="1" applyFill="1" applyBorder="1" applyAlignment="1">
      <alignment horizontal="center" vertical="top"/>
    </xf>
    <xf numFmtId="0" fontId="6" fillId="2" borderId="1" xfId="0" applyFont="1" applyFill="1" applyBorder="1" applyAlignment="1">
      <alignment horizontal="center" vertical="top"/>
    </xf>
    <xf numFmtId="0" fontId="1" fillId="7" borderId="1" xfId="0" applyFont="1" applyFill="1" applyBorder="1" applyAlignment="1">
      <alignment vertical="top"/>
    </xf>
    <xf numFmtId="0" fontId="1" fillId="8" borderId="1" xfId="0" applyFont="1" applyFill="1" applyBorder="1" applyAlignment="1">
      <alignment vertical="top"/>
    </xf>
    <xf numFmtId="0" fontId="8" fillId="0" borderId="1" xfId="0" applyFont="1" applyBorder="1" applyAlignment="1">
      <alignment vertical="top"/>
    </xf>
    <xf numFmtId="0" fontId="4" fillId="0" borderId="1" xfId="0" applyFont="1" applyBorder="1" applyAlignment="1">
      <alignment horizontal="left" vertical="top" wrapText="1"/>
    </xf>
    <xf numFmtId="0" fontId="4" fillId="4" borderId="1" xfId="0" applyFont="1" applyFill="1" applyBorder="1" applyAlignment="1">
      <alignment vertical="top"/>
    </xf>
    <xf numFmtId="0" fontId="7" fillId="0" borderId="1" xfId="0" applyFont="1" applyBorder="1" applyAlignment="1">
      <alignment vertical="top"/>
    </xf>
    <xf numFmtId="0" fontId="2" fillId="9" borderId="0" xfId="0" applyFont="1" applyFill="1" applyAlignment="1">
      <alignment horizontal="left" vertical="top"/>
    </xf>
    <xf numFmtId="0" fontId="4" fillId="5" borderId="1" xfId="0" applyFont="1" applyFill="1" applyBorder="1" applyAlignment="1">
      <alignment vertical="top"/>
    </xf>
    <xf numFmtId="0" fontId="9" fillId="0" borderId="1" xfId="0" applyFont="1" applyBorder="1" applyAlignment="1">
      <alignment vertical="center"/>
    </xf>
    <xf numFmtId="0" fontId="10" fillId="9" borderId="0" xfId="0" applyFont="1" applyFill="1" applyAlignment="1">
      <alignment horizontal="left" vertical="top"/>
    </xf>
    <xf numFmtId="0" fontId="11"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0" borderId="1" xfId="0" applyFont="1" applyBorder="1" applyAlignment="1">
      <alignment vertical="center"/>
    </xf>
    <xf numFmtId="0" fontId="7" fillId="5" borderId="1" xfId="0" applyFont="1" applyFill="1" applyBorder="1" applyAlignment="1">
      <alignment vertical="top"/>
    </xf>
    <xf numFmtId="0" fontId="2" fillId="9" borderId="1" xfId="0" applyFont="1" applyFill="1" applyBorder="1" applyAlignment="1">
      <alignment horizontal="left" vertical="top"/>
    </xf>
    <xf numFmtId="0" fontId="7" fillId="0" borderId="0" xfId="0" applyFont="1" applyAlignment="1">
      <alignment vertical="top"/>
    </xf>
    <xf numFmtId="0" fontId="13" fillId="0" borderId="0" xfId="0" applyFont="1"/>
    <xf numFmtId="0" fontId="14" fillId="10" borderId="13" xfId="0" applyFont="1" applyFill="1" applyBorder="1" applyAlignment="1">
      <alignment horizontal="right"/>
    </xf>
    <xf numFmtId="0" fontId="14" fillId="10" borderId="17" xfId="0" applyFont="1" applyFill="1" applyBorder="1" applyAlignment="1">
      <alignment horizontal="right"/>
    </xf>
    <xf numFmtId="0" fontId="15" fillId="0" borderId="1" xfId="0" applyFont="1" applyBorder="1"/>
    <xf numFmtId="0" fontId="16" fillId="0" borderId="0" xfId="0" applyFont="1"/>
    <xf numFmtId="0" fontId="13" fillId="0" borderId="1" xfId="0" applyFont="1" applyBorder="1" applyAlignment="1">
      <alignment horizontal="center"/>
    </xf>
    <xf numFmtId="0" fontId="13" fillId="0" borderId="1" xfId="0" applyFont="1" applyBorder="1"/>
    <xf numFmtId="0" fontId="17" fillId="0" borderId="0" xfId="0" applyFont="1"/>
    <xf numFmtId="0" fontId="17" fillId="0" borderId="1" xfId="0" applyFont="1" applyBorder="1"/>
    <xf numFmtId="0" fontId="18" fillId="9" borderId="1" xfId="0" applyFont="1" applyFill="1" applyBorder="1"/>
    <xf numFmtId="0" fontId="19" fillId="0" borderId="9" xfId="0" applyFont="1" applyBorder="1"/>
    <xf numFmtId="0" fontId="19" fillId="0" borderId="1" xfId="0" applyFont="1" applyBorder="1"/>
    <xf numFmtId="0" fontId="21" fillId="12" borderId="13" xfId="0" applyFont="1" applyFill="1" applyBorder="1" applyAlignment="1">
      <alignment horizontal="center" vertical="top" wrapText="1"/>
    </xf>
    <xf numFmtId="0" fontId="21" fillId="12" borderId="24" xfId="0" applyFont="1" applyFill="1" applyBorder="1" applyAlignment="1">
      <alignment horizontal="center" vertical="top" wrapText="1"/>
    </xf>
    <xf numFmtId="0" fontId="21" fillId="12" borderId="25" xfId="0" applyFont="1" applyFill="1" applyBorder="1" applyAlignment="1">
      <alignment horizontal="center" vertical="top" wrapText="1"/>
    </xf>
    <xf numFmtId="0" fontId="17" fillId="0" borderId="0" xfId="0" applyFont="1" applyAlignment="1">
      <alignment vertical="center"/>
    </xf>
    <xf numFmtId="0" fontId="22" fillId="13" borderId="13" xfId="0" applyFont="1" applyFill="1" applyBorder="1" applyAlignment="1">
      <alignment vertical="center"/>
    </xf>
    <xf numFmtId="0" fontId="22" fillId="4" borderId="24" xfId="0" applyFont="1" applyFill="1" applyBorder="1" applyAlignment="1">
      <alignment horizontal="center" vertical="center"/>
    </xf>
    <xf numFmtId="0" fontId="22" fillId="5" borderId="24" xfId="0" applyFont="1" applyFill="1" applyBorder="1" applyAlignment="1">
      <alignment horizontal="center" vertical="center"/>
    </xf>
    <xf numFmtId="0" fontId="22" fillId="6" borderId="24" xfId="0" applyFont="1" applyFill="1" applyBorder="1" applyAlignment="1">
      <alignment horizontal="center" vertical="center"/>
    </xf>
    <xf numFmtId="0" fontId="22" fillId="14" borderId="24" xfId="0" applyFont="1" applyFill="1" applyBorder="1" applyAlignment="1">
      <alignment horizontal="center" vertical="center"/>
    </xf>
    <xf numFmtId="0" fontId="23" fillId="15" borderId="25" xfId="0" applyFont="1" applyFill="1" applyBorder="1" applyAlignment="1">
      <alignment horizontal="center" vertical="center"/>
    </xf>
    <xf numFmtId="0" fontId="16" fillId="0" borderId="0" xfId="0" applyFont="1" applyAlignment="1">
      <alignment vertical="center"/>
    </xf>
    <xf numFmtId="0" fontId="24" fillId="8" borderId="17" xfId="0" applyFont="1" applyFill="1" applyBorder="1" applyAlignment="1">
      <alignment horizontal="center"/>
    </xf>
    <xf numFmtId="0" fontId="24" fillId="8" borderId="26" xfId="0" applyFont="1" applyFill="1" applyBorder="1" applyAlignment="1">
      <alignment horizontal="center"/>
    </xf>
    <xf numFmtId="0" fontId="24" fillId="8" borderId="26" xfId="0" applyFont="1" applyFill="1" applyBorder="1" applyAlignment="1">
      <alignment horizontal="center" wrapText="1"/>
    </xf>
    <xf numFmtId="0" fontId="24" fillId="8" borderId="27"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14" fillId="11" borderId="1" xfId="0" applyFont="1" applyFill="1" applyBorder="1" applyAlignment="1">
      <alignment horizontal="center" vertical="top" wrapText="1"/>
    </xf>
    <xf numFmtId="0" fontId="22" fillId="13" borderId="1" xfId="0" applyFont="1" applyFill="1" applyBorder="1" applyAlignment="1">
      <alignment horizontal="center" vertical="top"/>
    </xf>
    <xf numFmtId="0" fontId="25" fillId="0" borderId="0" xfId="0" applyFont="1"/>
    <xf numFmtId="0" fontId="7" fillId="0" borderId="0" xfId="0" applyFont="1"/>
    <xf numFmtId="0" fontId="26" fillId="0" borderId="0" xfId="0" applyFont="1"/>
    <xf numFmtId="0" fontId="27" fillId="0" borderId="0" xfId="0" applyFont="1"/>
    <xf numFmtId="0" fontId="26" fillId="9" borderId="0" xfId="0" applyFont="1" applyFill="1"/>
    <xf numFmtId="0" fontId="28" fillId="0" borderId="0" xfId="0" applyFont="1"/>
    <xf numFmtId="0" fontId="29" fillId="0" borderId="0" xfId="0" applyFont="1"/>
    <xf numFmtId="0" fontId="30" fillId="9" borderId="0" xfId="0" applyFont="1" applyFill="1" applyAlignment="1">
      <alignment horizontal="left"/>
    </xf>
    <xf numFmtId="0" fontId="31" fillId="0" borderId="0" xfId="0" applyFont="1"/>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xf>
    <xf numFmtId="0" fontId="4" fillId="0" borderId="1" xfId="0" applyFont="1" applyBorder="1"/>
    <xf numFmtId="0" fontId="7" fillId="0" borderId="1" xfId="0" applyFont="1" applyBorder="1" applyAlignment="1">
      <alignment horizontal="left"/>
    </xf>
    <xf numFmtId="0" fontId="4" fillId="0" borderId="7" xfId="0" applyFont="1" applyBorder="1" applyAlignment="1">
      <alignment horizontal="center" vertical="center"/>
    </xf>
    <xf numFmtId="0" fontId="3" fillId="0" borderId="8" xfId="0" applyFont="1" applyBorder="1"/>
    <xf numFmtId="0" fontId="3" fillId="0" borderId="9" xfId="0" applyFont="1" applyBorder="1"/>
    <xf numFmtId="0" fontId="4" fillId="0" borderId="7" xfId="0" applyFont="1" applyBorder="1" applyAlignment="1">
      <alignment vertical="top"/>
    </xf>
    <xf numFmtId="0" fontId="1" fillId="2" borderId="0" xfId="0" applyFont="1" applyFill="1" applyAlignment="1">
      <alignment vertical="top"/>
    </xf>
    <xf numFmtId="0" fontId="0" fillId="0" borderId="0" xfId="0"/>
    <xf numFmtId="0" fontId="1" fillId="3" borderId="2" xfId="0" applyFont="1" applyFill="1" applyBorder="1" applyAlignment="1">
      <alignment vertical="top"/>
    </xf>
    <xf numFmtId="0" fontId="3" fillId="0" borderId="3" xfId="0" applyFont="1" applyBorder="1"/>
    <xf numFmtId="0" fontId="1" fillId="2" borderId="2" xfId="0" applyFont="1" applyFill="1" applyBorder="1" applyAlignment="1">
      <alignment vertical="top"/>
    </xf>
    <xf numFmtId="0" fontId="3" fillId="0" borderId="4" xfId="0" applyFont="1" applyBorder="1"/>
    <xf numFmtId="0" fontId="7" fillId="0" borderId="5" xfId="0" applyFont="1" applyBorder="1" applyAlignment="1">
      <alignment vertical="top"/>
    </xf>
    <xf numFmtId="0" fontId="3" fillId="0" borderId="5" xfId="0" applyFont="1" applyBorder="1"/>
    <xf numFmtId="0" fontId="3" fillId="0" borderId="6" xfId="0" applyFont="1" applyBorder="1"/>
    <xf numFmtId="0" fontId="1" fillId="7" borderId="2" xfId="0" applyFont="1" applyFill="1" applyBorder="1" applyAlignment="1">
      <alignment vertical="top"/>
    </xf>
    <xf numFmtId="0" fontId="4" fillId="0" borderId="2" xfId="0" applyFont="1" applyBorder="1" applyAlignment="1">
      <alignment vertical="top"/>
    </xf>
    <xf numFmtId="0" fontId="12" fillId="4" borderId="10" xfId="0" applyFont="1" applyFill="1" applyBorder="1" applyAlignment="1">
      <alignment horizontal="center"/>
    </xf>
    <xf numFmtId="0" fontId="3" fillId="0" borderId="11" xfId="0" applyFont="1" applyBorder="1"/>
    <xf numFmtId="0" fontId="3" fillId="0" borderId="12" xfId="0" applyFont="1" applyBorder="1"/>
    <xf numFmtId="0" fontId="14" fillId="11" borderId="14" xfId="0" applyFont="1" applyFill="1" applyBorder="1" applyAlignment="1">
      <alignment horizontal="left" vertical="center" wrapText="1"/>
    </xf>
    <xf numFmtId="0" fontId="3" fillId="0" borderId="15" xfId="0" applyFont="1" applyBorder="1"/>
    <xf numFmtId="0" fontId="3" fillId="0" borderId="16" xfId="0" applyFont="1" applyBorder="1"/>
    <xf numFmtId="0" fontId="17" fillId="0" borderId="29" xfId="0" applyFont="1" applyBorder="1" applyAlignment="1">
      <alignment horizontal="center" vertical="center" wrapText="1"/>
    </xf>
    <xf numFmtId="0" fontId="3" fillId="0" borderId="30" xfId="0" applyFont="1" applyBorder="1"/>
    <xf numFmtId="0" fontId="3" fillId="0" borderId="31" xfId="0" applyFont="1" applyBorder="1"/>
    <xf numFmtId="0" fontId="3" fillId="0" borderId="33" xfId="0" applyFont="1" applyBorder="1"/>
    <xf numFmtId="0" fontId="3" fillId="0" borderId="34" xfId="0" applyFont="1" applyBorder="1"/>
    <xf numFmtId="0" fontId="3" fillId="0" borderId="21" xfId="0" applyFont="1" applyBorder="1"/>
    <xf numFmtId="0" fontId="3" fillId="0" borderId="22" xfId="0" applyFont="1" applyBorder="1"/>
    <xf numFmtId="0" fontId="3" fillId="0" borderId="23" xfId="0" applyFont="1" applyBorder="1"/>
    <xf numFmtId="0" fontId="20" fillId="11" borderId="18" xfId="0" applyFont="1" applyFill="1" applyBorder="1" applyAlignment="1">
      <alignment horizontal="center" vertical="center" wrapText="1"/>
    </xf>
    <xf numFmtId="0" fontId="3" fillId="0" borderId="19" xfId="0" applyFont="1" applyBorder="1"/>
    <xf numFmtId="0" fontId="3" fillId="0" borderId="20" xfId="0" applyFont="1" applyBorder="1"/>
    <xf numFmtId="0" fontId="14" fillId="11" borderId="2" xfId="0" applyFont="1" applyFill="1" applyBorder="1" applyAlignment="1">
      <alignment horizontal="center" wrapText="1"/>
    </xf>
    <xf numFmtId="0" fontId="14" fillId="11" borderId="2" xfId="0" applyFont="1" applyFill="1" applyBorder="1" applyAlignment="1">
      <alignment horizontal="center" vertical="top" wrapText="1"/>
    </xf>
    <xf numFmtId="0" fontId="22" fillId="13" borderId="2" xfId="0" applyFont="1" applyFill="1" applyBorder="1"/>
    <xf numFmtId="0" fontId="19" fillId="11" borderId="28" xfId="0" applyFont="1" applyFill="1" applyBorder="1" applyAlignment="1">
      <alignment horizontal="center" vertical="center" wrapText="1"/>
    </xf>
    <xf numFmtId="0" fontId="3" fillId="0" borderId="32" xfId="0" applyFont="1" applyBorder="1"/>
    <xf numFmtId="0" fontId="3" fillId="0" borderId="35" xfId="0" applyFont="1" applyBorder="1"/>
    <xf numFmtId="0" fontId="19" fillId="11" borderId="29" xfId="0" applyFont="1" applyFill="1" applyBorder="1" applyAlignment="1">
      <alignment horizontal="center" vertical="center"/>
    </xf>
    <xf numFmtId="0" fontId="19" fillId="0" borderId="28" xfId="0" applyFont="1" applyBorder="1" applyAlignment="1">
      <alignment horizontal="center" vertical="top" wrapText="1"/>
    </xf>
    <xf numFmtId="0" fontId="19" fillId="0" borderId="28" xfId="0" applyFont="1" applyBorder="1" applyAlignment="1">
      <alignment horizontal="center" vertical="center"/>
    </xf>
    <xf numFmtId="0" fontId="19" fillId="0" borderId="28" xfId="0" applyFont="1" applyBorder="1" applyAlignment="1">
      <alignment horizontal="center" vertical="center" wrapText="1"/>
    </xf>
    <xf numFmtId="0" fontId="19" fillId="11" borderId="2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i="0">
                <a:solidFill>
                  <a:srgbClr val="757575"/>
                </a:solidFill>
                <a:latin typeface="Calibri"/>
              </a:defRPr>
            </a:pPr>
            <a:r>
              <a:rPr lang="en-AU" sz="1600" b="1" i="0">
                <a:solidFill>
                  <a:srgbClr val="757575"/>
                </a:solidFill>
                <a:latin typeface="Calibri"/>
              </a:rPr>
              <a:t>Test Case Summary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0746-ED4A-ADB6-CA89BF97A6AE}"/>
              </c:ext>
            </c:extLst>
          </c:dPt>
          <c:dPt>
            <c:idx val="1"/>
            <c:bubble3D val="0"/>
            <c:spPr>
              <a:solidFill>
                <a:srgbClr val="EA4335"/>
              </a:solidFill>
            </c:spPr>
            <c:extLst>
              <c:ext xmlns:c16="http://schemas.microsoft.com/office/drawing/2014/chart" uri="{C3380CC4-5D6E-409C-BE32-E72D297353CC}">
                <c16:uniqueId val="{00000003-0746-ED4A-ADB6-CA89BF97A6AE}"/>
              </c:ext>
            </c:extLst>
          </c:dPt>
          <c:dPt>
            <c:idx val="2"/>
            <c:bubble3D val="0"/>
            <c:spPr>
              <a:solidFill>
                <a:srgbClr val="FBBC04"/>
              </a:solidFill>
            </c:spPr>
            <c:extLst>
              <c:ext xmlns:c16="http://schemas.microsoft.com/office/drawing/2014/chart" uri="{C3380CC4-5D6E-409C-BE32-E72D297353CC}">
                <c16:uniqueId val="{00000005-0746-ED4A-ADB6-CA89BF97A6AE}"/>
              </c:ext>
            </c:extLst>
          </c:dPt>
          <c:dPt>
            <c:idx val="3"/>
            <c:bubble3D val="0"/>
            <c:spPr>
              <a:solidFill>
                <a:srgbClr val="34A853"/>
              </a:solidFill>
            </c:spPr>
            <c:extLst>
              <c:ext xmlns:c16="http://schemas.microsoft.com/office/drawing/2014/chart" uri="{C3380CC4-5D6E-409C-BE32-E72D297353CC}">
                <c16:uniqueId val="{00000007-0746-ED4A-ADB6-CA89BF97A6A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Summary!$J$7:$J$10</c:f>
              <c:strCache>
                <c:ptCount val="4"/>
                <c:pt idx="0">
                  <c:v>PASS</c:v>
                </c:pt>
                <c:pt idx="1">
                  <c:v>FAIL</c:v>
                </c:pt>
                <c:pt idx="2">
                  <c:v>Not Executed</c:v>
                </c:pt>
                <c:pt idx="3">
                  <c:v>Out of Scope</c:v>
                </c:pt>
              </c:strCache>
            </c:strRef>
          </c:cat>
          <c:val>
            <c:numRef>
              <c:f>Summary!$I$7:$I$10</c:f>
              <c:numCache>
                <c:formatCode>General</c:formatCode>
                <c:ptCount val="4"/>
                <c:pt idx="0">
                  <c:v>48</c:v>
                </c:pt>
                <c:pt idx="1">
                  <c:v>4</c:v>
                </c:pt>
                <c:pt idx="2">
                  <c:v>0</c:v>
                </c:pt>
                <c:pt idx="3">
                  <c:v>0</c:v>
                </c:pt>
              </c:numCache>
            </c:numRef>
          </c:val>
          <c:extLst>
            <c:ext xmlns:c16="http://schemas.microsoft.com/office/drawing/2014/chart" uri="{C3380CC4-5D6E-409C-BE32-E72D297353CC}">
              <c16:uniqueId val="{00000008-0746-ED4A-ADB6-CA89BF97A6AE}"/>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0</xdr:row>
      <xdr:rowOff>57150</xdr:rowOff>
    </xdr:from>
    <xdr:ext cx="9388475" cy="71056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9524" y="57150"/>
          <a:ext cx="9388475" cy="71056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1drv.ms/v/s!ArPyr-24zl0zegS7voU_mzA4x80?e=lxX0jj" TargetMode="External"/><Relationship Id="rId7" Type="http://schemas.openxmlformats.org/officeDocument/2006/relationships/hyperlink" Target="https://1drv.ms/u/s!ArPyr-24zl0zdWa5sipCfu73uKE?e=QDGjA6"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 TargetMode="External"/><Relationship Id="rId6" Type="http://schemas.openxmlformats.org/officeDocument/2006/relationships/hyperlink" Target="https://1drv.ms/u/s!ArPyr-24zl0zd02Slw1C1H_WwNo?e=dwhYp3" TargetMode="External"/><Relationship Id="rId5" Type="http://schemas.openxmlformats.org/officeDocument/2006/relationships/hyperlink" Target="https://www.pickaboo.com/login/" TargetMode="External"/><Relationship Id="rId4" Type="http://schemas.openxmlformats.org/officeDocument/2006/relationships/hyperlink" Target="https://1drv.ms/u/s!ArPyr-24zl0zdgjqtHejFmRSbDo?e=fUv84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1drv.ms/u/s!ArPyr-24zl0zd02Slw1C1H_WwNo?e=dwhYp3" TargetMode="External"/><Relationship Id="rId2" Type="http://schemas.openxmlformats.org/officeDocument/2006/relationships/hyperlink" Target="https://1drv.ms/u/s!ArPyr-24zl0zdgjqtHejFmRSbDo?e=fUv84y" TargetMode="External"/><Relationship Id="rId1" Type="http://schemas.openxmlformats.org/officeDocument/2006/relationships/hyperlink" Target="https://1drv.ms/v/s!ArPyr-24zl0zegS7voU_mzA4x80?e=lxX0jj" TargetMode="External"/><Relationship Id="rId4" Type="http://schemas.openxmlformats.org/officeDocument/2006/relationships/hyperlink" Target="https://1drv.ms/u/s!ArPyr-24zl0zdWa5sipCfu73uKE?e=QDGjA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64"/>
  <sheetViews>
    <sheetView tabSelected="1" workbookViewId="0">
      <selection sqref="A1:C1"/>
    </sheetView>
  </sheetViews>
  <sheetFormatPr baseColWidth="10" defaultColWidth="12.6640625" defaultRowHeight="15.75" customHeight="1"/>
  <cols>
    <col min="1" max="1" width="13.33203125" customWidth="1"/>
    <col min="2" max="2" width="23.1640625" customWidth="1"/>
    <col min="3" max="3" width="31.33203125" customWidth="1"/>
    <col min="4" max="4" width="32.33203125" customWidth="1"/>
    <col min="5" max="5" width="36.33203125" customWidth="1"/>
    <col min="6" max="6" width="30.33203125" customWidth="1"/>
    <col min="7" max="7" width="34.33203125" customWidth="1"/>
    <col min="8" max="8" width="19.83203125" customWidth="1"/>
    <col min="9" max="9" width="23.1640625" customWidth="1"/>
  </cols>
  <sheetData>
    <row r="1" spans="1:27" ht="14">
      <c r="A1" s="82" t="s">
        <v>0</v>
      </c>
      <c r="B1" s="83"/>
      <c r="C1" s="83"/>
      <c r="D1" s="1" t="s">
        <v>1</v>
      </c>
      <c r="E1" s="2" t="s">
        <v>2</v>
      </c>
      <c r="F1" s="3">
        <v>44905</v>
      </c>
      <c r="G1" s="4" t="s">
        <v>3</v>
      </c>
      <c r="H1" s="5" t="s">
        <v>4</v>
      </c>
      <c r="I1" s="84" t="s">
        <v>5</v>
      </c>
      <c r="J1" s="85"/>
      <c r="K1" s="6"/>
      <c r="L1" s="6"/>
      <c r="M1" s="6"/>
      <c r="N1" s="6"/>
      <c r="O1" s="6"/>
      <c r="P1" s="6"/>
      <c r="Q1" s="6"/>
      <c r="R1" s="6"/>
      <c r="S1" s="6"/>
      <c r="T1" s="6"/>
      <c r="U1" s="6"/>
      <c r="V1" s="6"/>
      <c r="W1" s="6"/>
      <c r="X1" s="6"/>
      <c r="Y1" s="6"/>
      <c r="Z1" s="6"/>
      <c r="AA1" s="6"/>
    </row>
    <row r="2" spans="1:27" ht="14">
      <c r="A2" s="86" t="s">
        <v>6</v>
      </c>
      <c r="B2" s="87"/>
      <c r="C2" s="85"/>
      <c r="D2" s="7" t="s">
        <v>7</v>
      </c>
      <c r="E2" s="2" t="s">
        <v>8</v>
      </c>
      <c r="F2" s="5" t="s">
        <v>9</v>
      </c>
      <c r="G2" s="2" t="s">
        <v>10</v>
      </c>
      <c r="H2" s="5" t="s">
        <v>11</v>
      </c>
      <c r="I2" s="2" t="s">
        <v>12</v>
      </c>
      <c r="J2" s="8">
        <f>COUNTIF(H8:H62, "PASS")</f>
        <v>48</v>
      </c>
      <c r="K2" s="6"/>
      <c r="L2" s="6"/>
      <c r="M2" s="6"/>
      <c r="N2" s="6"/>
      <c r="O2" s="6"/>
      <c r="P2" s="6"/>
      <c r="Q2" s="6"/>
      <c r="R2" s="6"/>
      <c r="S2" s="6"/>
      <c r="T2" s="6"/>
      <c r="U2" s="6"/>
      <c r="V2" s="6"/>
      <c r="W2" s="6"/>
      <c r="X2" s="6"/>
      <c r="Y2" s="6"/>
      <c r="Z2" s="6"/>
      <c r="AA2" s="6"/>
    </row>
    <row r="3" spans="1:27" ht="14">
      <c r="A3" s="88"/>
      <c r="B3" s="89"/>
      <c r="C3" s="90"/>
      <c r="D3" s="9"/>
      <c r="E3" s="2" t="s">
        <v>13</v>
      </c>
      <c r="F3" s="5" t="s">
        <v>14</v>
      </c>
      <c r="G3" s="1" t="s">
        <v>15</v>
      </c>
      <c r="H3" s="10">
        <v>2</v>
      </c>
      <c r="I3" s="11" t="s">
        <v>16</v>
      </c>
      <c r="J3" s="12">
        <f>COUNTIF(H8:H62, "FAIL")</f>
        <v>4</v>
      </c>
      <c r="K3" s="6"/>
      <c r="L3" s="6"/>
      <c r="M3" s="6"/>
      <c r="N3" s="6"/>
      <c r="O3" s="6"/>
      <c r="P3" s="6"/>
      <c r="Q3" s="6"/>
      <c r="R3" s="6"/>
      <c r="S3" s="6"/>
      <c r="T3" s="6"/>
      <c r="U3" s="6"/>
      <c r="V3" s="6"/>
      <c r="W3" s="6"/>
      <c r="X3" s="6"/>
      <c r="Y3" s="6"/>
      <c r="Z3" s="6"/>
      <c r="AA3" s="6"/>
    </row>
    <row r="4" spans="1:27" ht="14">
      <c r="A4" s="86" t="s">
        <v>17</v>
      </c>
      <c r="B4" s="87"/>
      <c r="C4" s="85"/>
      <c r="D4" s="9"/>
      <c r="E4" s="2" t="s">
        <v>18</v>
      </c>
      <c r="F4" s="9"/>
      <c r="G4" s="1" t="s">
        <v>19</v>
      </c>
      <c r="H4" s="13" t="s">
        <v>20</v>
      </c>
      <c r="I4" s="2" t="s">
        <v>21</v>
      </c>
      <c r="J4" s="14">
        <f>COUNTIF(H9:H61, "NOT EXECUTED")</f>
        <v>0</v>
      </c>
      <c r="K4" s="6"/>
      <c r="L4" s="6"/>
      <c r="M4" s="6"/>
      <c r="N4" s="6"/>
      <c r="O4" s="6"/>
      <c r="P4" s="6"/>
      <c r="Q4" s="6"/>
      <c r="R4" s="6"/>
      <c r="S4" s="6"/>
      <c r="T4" s="6"/>
      <c r="U4" s="6"/>
      <c r="V4" s="6"/>
      <c r="W4" s="6"/>
      <c r="X4" s="6"/>
      <c r="Y4" s="6"/>
      <c r="Z4" s="6"/>
      <c r="AA4" s="6"/>
    </row>
    <row r="5" spans="1:27" ht="14">
      <c r="A5" s="91" t="s">
        <v>22</v>
      </c>
      <c r="B5" s="87"/>
      <c r="C5" s="85"/>
      <c r="D5" s="92" t="s">
        <v>14</v>
      </c>
      <c r="E5" s="87"/>
      <c r="F5" s="87"/>
      <c r="G5" s="87"/>
      <c r="H5" s="85"/>
      <c r="I5" s="11" t="s">
        <v>23</v>
      </c>
      <c r="J5" s="15">
        <f>COUNTIF(H9:H61, "OUT OF SCOPE")</f>
        <v>0</v>
      </c>
      <c r="K5" s="6"/>
      <c r="L5" s="6"/>
      <c r="M5" s="6"/>
      <c r="N5" s="6"/>
      <c r="O5" s="6"/>
      <c r="P5" s="6"/>
      <c r="Q5" s="6"/>
      <c r="R5" s="6"/>
      <c r="S5" s="6"/>
      <c r="T5" s="6"/>
      <c r="U5" s="6"/>
      <c r="V5" s="6"/>
      <c r="W5" s="6"/>
      <c r="X5" s="6"/>
      <c r="Y5" s="6"/>
      <c r="Z5" s="6"/>
      <c r="AA5" s="6"/>
    </row>
    <row r="6" spans="1:27" ht="14">
      <c r="A6" s="16"/>
      <c r="B6" s="16"/>
      <c r="C6" s="16"/>
      <c r="D6" s="9"/>
      <c r="E6" s="9"/>
      <c r="F6" s="9"/>
      <c r="G6" s="9"/>
      <c r="H6" s="9"/>
      <c r="I6" s="11" t="s">
        <v>24</v>
      </c>
      <c r="J6" s="15">
        <f>SUM(J2:J3:J4:J5)</f>
        <v>52</v>
      </c>
      <c r="K6" s="6"/>
      <c r="L6" s="6"/>
      <c r="M6" s="6"/>
      <c r="N6" s="6"/>
      <c r="O6" s="6"/>
      <c r="P6" s="6"/>
      <c r="Q6" s="6"/>
      <c r="R6" s="6"/>
      <c r="S6" s="6"/>
      <c r="T6" s="6"/>
      <c r="U6" s="6"/>
      <c r="V6" s="6"/>
      <c r="W6" s="6"/>
      <c r="X6" s="6"/>
      <c r="Y6" s="6"/>
      <c r="Z6" s="6"/>
      <c r="AA6" s="6"/>
    </row>
    <row r="7" spans="1:27" ht="14">
      <c r="A7" s="17" t="s">
        <v>25</v>
      </c>
      <c r="B7" s="17" t="s">
        <v>26</v>
      </c>
      <c r="C7" s="17" t="s">
        <v>27</v>
      </c>
      <c r="D7" s="17" t="s">
        <v>28</v>
      </c>
      <c r="E7" s="17" t="s">
        <v>29</v>
      </c>
      <c r="F7" s="17" t="s">
        <v>30</v>
      </c>
      <c r="G7" s="17" t="s">
        <v>31</v>
      </c>
      <c r="H7" s="17" t="s">
        <v>32</v>
      </c>
      <c r="I7" s="17" t="s">
        <v>33</v>
      </c>
      <c r="J7" s="17" t="s">
        <v>34</v>
      </c>
      <c r="K7" s="6"/>
      <c r="L7" s="6"/>
      <c r="M7" s="6"/>
      <c r="N7" s="6"/>
      <c r="O7" s="6"/>
      <c r="P7" s="6"/>
      <c r="Q7" s="6"/>
      <c r="R7" s="6"/>
      <c r="S7" s="6"/>
      <c r="T7" s="6"/>
      <c r="U7" s="6"/>
      <c r="V7" s="6"/>
      <c r="W7" s="6"/>
      <c r="X7" s="6"/>
      <c r="Y7" s="6"/>
      <c r="Z7" s="6"/>
      <c r="AA7" s="6"/>
    </row>
    <row r="8" spans="1:27" ht="67.5" customHeight="1">
      <c r="A8" s="13" t="s">
        <v>35</v>
      </c>
      <c r="B8" s="78" t="s">
        <v>36</v>
      </c>
      <c r="C8" s="9" t="s">
        <v>37</v>
      </c>
      <c r="D8" s="18" t="s">
        <v>38</v>
      </c>
      <c r="E8" s="19" t="s">
        <v>39</v>
      </c>
      <c r="F8" s="9" t="s">
        <v>40</v>
      </c>
      <c r="G8" s="9" t="s">
        <v>41</v>
      </c>
      <c r="H8" s="20" t="s">
        <v>12</v>
      </c>
      <c r="I8" s="21"/>
      <c r="J8" s="21"/>
    </row>
    <row r="9" spans="1:27" ht="67.5" customHeight="1">
      <c r="A9" s="13" t="s">
        <v>42</v>
      </c>
      <c r="B9" s="79"/>
      <c r="C9" s="9" t="s">
        <v>43</v>
      </c>
      <c r="D9" s="9"/>
      <c r="E9" s="19" t="s">
        <v>44</v>
      </c>
      <c r="F9" s="9" t="s">
        <v>45</v>
      </c>
      <c r="G9" s="9" t="s">
        <v>46</v>
      </c>
      <c r="H9" s="20" t="s">
        <v>12</v>
      </c>
      <c r="I9" s="21"/>
      <c r="J9" s="21"/>
    </row>
    <row r="10" spans="1:27" ht="69.75" customHeight="1">
      <c r="A10" s="13" t="s">
        <v>47</v>
      </c>
      <c r="B10" s="79"/>
      <c r="C10" s="9" t="s">
        <v>48</v>
      </c>
      <c r="D10" s="9" t="s">
        <v>49</v>
      </c>
      <c r="E10" s="9" t="s">
        <v>50</v>
      </c>
      <c r="F10" s="9" t="s">
        <v>51</v>
      </c>
      <c r="G10" s="9" t="s">
        <v>52</v>
      </c>
      <c r="H10" s="20" t="s">
        <v>12</v>
      </c>
      <c r="I10" s="21" t="s">
        <v>53</v>
      </c>
      <c r="J10" s="21"/>
    </row>
    <row r="11" spans="1:27" ht="74.25" customHeight="1">
      <c r="A11" s="13" t="s">
        <v>54</v>
      </c>
      <c r="B11" s="79"/>
      <c r="C11" s="9" t="s">
        <v>55</v>
      </c>
      <c r="D11" s="9" t="s">
        <v>56</v>
      </c>
      <c r="E11" s="9" t="s">
        <v>57</v>
      </c>
      <c r="F11" s="9" t="s">
        <v>58</v>
      </c>
      <c r="G11" s="9" t="s">
        <v>59</v>
      </c>
      <c r="H11" s="20" t="s">
        <v>12</v>
      </c>
      <c r="I11" s="21"/>
      <c r="J11" s="21"/>
    </row>
    <row r="12" spans="1:27" ht="90" customHeight="1">
      <c r="A12" s="13" t="s">
        <v>60</v>
      </c>
      <c r="B12" s="79"/>
      <c r="C12" s="22" t="s">
        <v>61</v>
      </c>
      <c r="D12" s="9" t="s">
        <v>62</v>
      </c>
      <c r="E12" s="9" t="s">
        <v>63</v>
      </c>
      <c r="F12" s="22" t="s">
        <v>64</v>
      </c>
      <c r="G12" s="9" t="s">
        <v>65</v>
      </c>
      <c r="H12" s="23" t="s">
        <v>16</v>
      </c>
      <c r="I12" s="21"/>
      <c r="J12" s="24" t="s">
        <v>66</v>
      </c>
    </row>
    <row r="13" spans="1:27" ht="81.75" customHeight="1">
      <c r="A13" s="13" t="s">
        <v>67</v>
      </c>
      <c r="B13" s="79"/>
      <c r="C13" s="9" t="s">
        <v>68</v>
      </c>
      <c r="D13" s="9" t="s">
        <v>69</v>
      </c>
      <c r="E13" s="9" t="s">
        <v>57</v>
      </c>
      <c r="F13" s="9" t="s">
        <v>70</v>
      </c>
      <c r="G13" s="9" t="s">
        <v>71</v>
      </c>
      <c r="H13" s="20" t="s">
        <v>12</v>
      </c>
      <c r="I13" s="21"/>
      <c r="J13" s="21"/>
    </row>
    <row r="14" spans="1:27" ht="92.25" customHeight="1">
      <c r="A14" s="13" t="s">
        <v>72</v>
      </c>
      <c r="B14" s="79"/>
      <c r="C14" s="9" t="s">
        <v>73</v>
      </c>
      <c r="D14" s="9" t="s">
        <v>56</v>
      </c>
      <c r="E14" s="9" t="s">
        <v>74</v>
      </c>
      <c r="F14" s="9" t="s">
        <v>75</v>
      </c>
      <c r="G14" s="9" t="s">
        <v>41</v>
      </c>
      <c r="H14" s="20" t="s">
        <v>12</v>
      </c>
      <c r="I14" s="21"/>
      <c r="J14" s="21"/>
    </row>
    <row r="15" spans="1:27" ht="92.25" customHeight="1">
      <c r="A15" s="13" t="s">
        <v>76</v>
      </c>
      <c r="B15" s="79"/>
      <c r="C15" s="9" t="s">
        <v>77</v>
      </c>
      <c r="D15" s="9" t="s">
        <v>78</v>
      </c>
      <c r="E15" s="9" t="s">
        <v>79</v>
      </c>
      <c r="F15" s="9" t="s">
        <v>80</v>
      </c>
      <c r="G15" s="9" t="s">
        <v>81</v>
      </c>
      <c r="H15" s="20" t="s">
        <v>12</v>
      </c>
      <c r="I15" s="21"/>
      <c r="J15" s="21"/>
    </row>
    <row r="16" spans="1:27" ht="90.75" customHeight="1">
      <c r="A16" s="13" t="s">
        <v>82</v>
      </c>
      <c r="B16" s="79"/>
      <c r="C16" s="9" t="s">
        <v>83</v>
      </c>
      <c r="D16" s="9" t="s">
        <v>84</v>
      </c>
      <c r="E16" s="9" t="s">
        <v>85</v>
      </c>
      <c r="F16" s="9" t="s">
        <v>86</v>
      </c>
      <c r="G16" s="9" t="s">
        <v>87</v>
      </c>
      <c r="H16" s="20" t="s">
        <v>12</v>
      </c>
      <c r="I16" s="21"/>
      <c r="J16" s="21"/>
    </row>
    <row r="17" spans="1:10" ht="93.75" customHeight="1">
      <c r="A17" s="13" t="s">
        <v>88</v>
      </c>
      <c r="B17" s="79"/>
      <c r="C17" s="9" t="s">
        <v>89</v>
      </c>
      <c r="D17" s="9" t="s">
        <v>90</v>
      </c>
      <c r="E17" s="9" t="s">
        <v>91</v>
      </c>
      <c r="F17" s="9" t="s">
        <v>86</v>
      </c>
      <c r="G17" s="9" t="s">
        <v>92</v>
      </c>
      <c r="H17" s="20" t="s">
        <v>12</v>
      </c>
      <c r="I17" s="21"/>
      <c r="J17" s="21"/>
    </row>
    <row r="18" spans="1:10" ht="93" customHeight="1">
      <c r="A18" s="13" t="s">
        <v>93</v>
      </c>
      <c r="B18" s="79"/>
      <c r="C18" s="9" t="s">
        <v>94</v>
      </c>
      <c r="D18" s="9" t="s">
        <v>95</v>
      </c>
      <c r="E18" s="9" t="s">
        <v>96</v>
      </c>
      <c r="F18" s="9" t="s">
        <v>97</v>
      </c>
      <c r="G18" s="9" t="s">
        <v>98</v>
      </c>
      <c r="H18" s="23" t="s">
        <v>16</v>
      </c>
      <c r="I18" s="21"/>
      <c r="J18" s="24" t="s">
        <v>99</v>
      </c>
    </row>
    <row r="19" spans="1:10" ht="99" customHeight="1">
      <c r="A19" s="13" t="s">
        <v>100</v>
      </c>
      <c r="B19" s="79"/>
      <c r="C19" s="9" t="s">
        <v>101</v>
      </c>
      <c r="D19" s="9" t="s">
        <v>102</v>
      </c>
      <c r="E19" s="9" t="s">
        <v>103</v>
      </c>
      <c r="F19" s="9" t="s">
        <v>104</v>
      </c>
      <c r="G19" s="9" t="s">
        <v>105</v>
      </c>
      <c r="H19" s="20" t="s">
        <v>12</v>
      </c>
      <c r="I19" s="21"/>
      <c r="J19" s="21"/>
    </row>
    <row r="20" spans="1:10" ht="99" customHeight="1">
      <c r="A20" s="13" t="s">
        <v>106</v>
      </c>
      <c r="B20" s="79"/>
      <c r="C20" s="9" t="s">
        <v>107</v>
      </c>
      <c r="D20" s="9" t="s">
        <v>108</v>
      </c>
      <c r="E20" s="9" t="s">
        <v>109</v>
      </c>
      <c r="F20" s="9" t="s">
        <v>104</v>
      </c>
      <c r="G20" s="9" t="s">
        <v>110</v>
      </c>
      <c r="H20" s="20" t="s">
        <v>12</v>
      </c>
      <c r="I20" s="21"/>
      <c r="J20" s="21"/>
    </row>
    <row r="21" spans="1:10" ht="99" customHeight="1">
      <c r="A21" s="13" t="s">
        <v>111</v>
      </c>
      <c r="B21" s="79"/>
      <c r="C21" s="9" t="s">
        <v>112</v>
      </c>
      <c r="D21" s="9" t="s">
        <v>56</v>
      </c>
      <c r="E21" s="9" t="s">
        <v>113</v>
      </c>
      <c r="F21" s="9" t="s">
        <v>114</v>
      </c>
      <c r="G21" s="9" t="s">
        <v>115</v>
      </c>
      <c r="H21" s="20" t="s">
        <v>12</v>
      </c>
      <c r="I21" s="21"/>
      <c r="J21" s="21"/>
    </row>
    <row r="22" spans="1:10" ht="99" customHeight="1">
      <c r="A22" s="13" t="s">
        <v>116</v>
      </c>
      <c r="B22" s="80"/>
      <c r="C22" s="25" t="s">
        <v>117</v>
      </c>
      <c r="D22" s="9" t="s">
        <v>118</v>
      </c>
      <c r="E22" s="9" t="s">
        <v>119</v>
      </c>
      <c r="F22" s="9" t="s">
        <v>120</v>
      </c>
      <c r="G22" s="9" t="s">
        <v>121</v>
      </c>
      <c r="H22" s="20" t="s">
        <v>12</v>
      </c>
      <c r="I22" s="21"/>
      <c r="J22" s="21"/>
    </row>
    <row r="23" spans="1:10" ht="99" customHeight="1">
      <c r="A23" s="13" t="s">
        <v>122</v>
      </c>
      <c r="B23" s="78" t="s">
        <v>123</v>
      </c>
      <c r="C23" s="9" t="s">
        <v>124</v>
      </c>
      <c r="D23" s="9" t="s">
        <v>125</v>
      </c>
      <c r="E23" s="9" t="s">
        <v>126</v>
      </c>
      <c r="F23" s="9" t="s">
        <v>104</v>
      </c>
      <c r="G23" s="9" t="s">
        <v>127</v>
      </c>
      <c r="H23" s="20" t="s">
        <v>12</v>
      </c>
      <c r="I23" s="21"/>
      <c r="J23" s="21"/>
    </row>
    <row r="24" spans="1:10" ht="98.25" customHeight="1">
      <c r="A24" s="13" t="s">
        <v>128</v>
      </c>
      <c r="B24" s="79"/>
      <c r="C24" s="9" t="s">
        <v>129</v>
      </c>
      <c r="D24" s="9" t="s">
        <v>130</v>
      </c>
      <c r="E24" s="9" t="s">
        <v>131</v>
      </c>
      <c r="F24" s="9" t="s">
        <v>104</v>
      </c>
      <c r="G24" s="9" t="s">
        <v>132</v>
      </c>
      <c r="H24" s="20" t="s">
        <v>12</v>
      </c>
      <c r="I24" s="21"/>
      <c r="J24" s="21"/>
    </row>
    <row r="25" spans="1:10" ht="99" customHeight="1">
      <c r="A25" s="13" t="s">
        <v>133</v>
      </c>
      <c r="B25" s="79"/>
      <c r="C25" s="9" t="s">
        <v>134</v>
      </c>
      <c r="D25" s="9" t="s">
        <v>135</v>
      </c>
      <c r="E25" s="9" t="s">
        <v>136</v>
      </c>
      <c r="F25" s="9" t="s">
        <v>104</v>
      </c>
      <c r="G25" s="9" t="s">
        <v>137</v>
      </c>
      <c r="H25" s="20" t="s">
        <v>12</v>
      </c>
      <c r="I25" s="21"/>
      <c r="J25" s="21"/>
    </row>
    <row r="26" spans="1:10" ht="96" customHeight="1">
      <c r="A26" s="13" t="s">
        <v>138</v>
      </c>
      <c r="B26" s="79"/>
      <c r="C26" s="81" t="s">
        <v>139</v>
      </c>
      <c r="D26" s="9" t="s">
        <v>140</v>
      </c>
      <c r="E26" s="81" t="s">
        <v>141</v>
      </c>
      <c r="F26" s="81" t="s">
        <v>142</v>
      </c>
      <c r="G26" s="9" t="s">
        <v>143</v>
      </c>
      <c r="H26" s="20" t="s">
        <v>12</v>
      </c>
      <c r="I26" s="21"/>
      <c r="J26" s="21"/>
    </row>
    <row r="27" spans="1:10" ht="96" customHeight="1">
      <c r="A27" s="13" t="s">
        <v>144</v>
      </c>
      <c r="B27" s="79"/>
      <c r="C27" s="79"/>
      <c r="D27" s="9" t="s">
        <v>145</v>
      </c>
      <c r="E27" s="79"/>
      <c r="F27" s="79"/>
      <c r="G27" s="9" t="s">
        <v>143</v>
      </c>
      <c r="H27" s="20" t="s">
        <v>12</v>
      </c>
      <c r="I27" s="21"/>
      <c r="J27" s="21"/>
    </row>
    <row r="28" spans="1:10" ht="93" customHeight="1">
      <c r="A28" s="13" t="s">
        <v>146</v>
      </c>
      <c r="B28" s="79"/>
      <c r="C28" s="80"/>
      <c r="D28" s="9" t="s">
        <v>147</v>
      </c>
      <c r="E28" s="80"/>
      <c r="F28" s="80"/>
      <c r="G28" s="9" t="s">
        <v>143</v>
      </c>
      <c r="H28" s="20" t="s">
        <v>12</v>
      </c>
      <c r="I28" s="21"/>
      <c r="J28" s="21"/>
    </row>
    <row r="29" spans="1:10" ht="93" customHeight="1">
      <c r="A29" s="13" t="s">
        <v>148</v>
      </c>
      <c r="B29" s="79"/>
      <c r="C29" s="9" t="s">
        <v>149</v>
      </c>
      <c r="D29" s="9" t="s">
        <v>150</v>
      </c>
      <c r="E29" s="9" t="s">
        <v>141</v>
      </c>
      <c r="F29" s="9" t="s">
        <v>151</v>
      </c>
      <c r="G29" s="9" t="s">
        <v>152</v>
      </c>
      <c r="H29" s="20" t="s">
        <v>12</v>
      </c>
      <c r="I29" s="21"/>
      <c r="J29" s="21"/>
    </row>
    <row r="30" spans="1:10" ht="93.75" customHeight="1">
      <c r="A30" s="13" t="s">
        <v>153</v>
      </c>
      <c r="B30" s="79"/>
      <c r="C30" s="9" t="s">
        <v>154</v>
      </c>
      <c r="D30" s="9" t="s">
        <v>155</v>
      </c>
      <c r="E30" s="9" t="s">
        <v>141</v>
      </c>
      <c r="F30" s="9" t="s">
        <v>104</v>
      </c>
      <c r="G30" s="9" t="s">
        <v>156</v>
      </c>
      <c r="H30" s="20" t="s">
        <v>12</v>
      </c>
      <c r="I30" s="21"/>
      <c r="J30" s="21"/>
    </row>
    <row r="31" spans="1:10" ht="93.75" customHeight="1">
      <c r="A31" s="13" t="s">
        <v>157</v>
      </c>
      <c r="B31" s="79"/>
      <c r="C31" s="9" t="s">
        <v>158</v>
      </c>
      <c r="D31" s="9" t="s">
        <v>159</v>
      </c>
      <c r="E31" s="9" t="s">
        <v>141</v>
      </c>
      <c r="F31" s="9" t="s">
        <v>160</v>
      </c>
      <c r="G31" s="9" t="s">
        <v>161</v>
      </c>
      <c r="H31" s="20" t="s">
        <v>12</v>
      </c>
      <c r="I31" s="21"/>
      <c r="J31" s="21"/>
    </row>
    <row r="32" spans="1:10" ht="94.5" customHeight="1">
      <c r="A32" s="13" t="s">
        <v>162</v>
      </c>
      <c r="B32" s="79"/>
      <c r="C32" s="9" t="s">
        <v>163</v>
      </c>
      <c r="D32" s="9" t="s">
        <v>164</v>
      </c>
      <c r="E32" s="9" t="s">
        <v>165</v>
      </c>
      <c r="F32" s="9" t="s">
        <v>166</v>
      </c>
      <c r="G32" s="9" t="s">
        <v>167</v>
      </c>
      <c r="H32" s="20" t="s">
        <v>12</v>
      </c>
      <c r="I32" s="21"/>
      <c r="J32" s="21"/>
    </row>
    <row r="33" spans="1:10" ht="99.75" customHeight="1">
      <c r="A33" s="13" t="s">
        <v>168</v>
      </c>
      <c r="B33" s="79"/>
      <c r="C33" s="9" t="s">
        <v>169</v>
      </c>
      <c r="D33" s="9" t="s">
        <v>170</v>
      </c>
      <c r="E33" s="9" t="s">
        <v>141</v>
      </c>
      <c r="F33" s="9" t="s">
        <v>114</v>
      </c>
      <c r="G33" s="9" t="s">
        <v>171</v>
      </c>
      <c r="H33" s="20" t="s">
        <v>12</v>
      </c>
      <c r="I33" s="21"/>
      <c r="J33" s="21"/>
    </row>
    <row r="34" spans="1:10" ht="100.5" customHeight="1">
      <c r="A34" s="13" t="s">
        <v>172</v>
      </c>
      <c r="B34" s="79"/>
      <c r="C34" s="9" t="s">
        <v>173</v>
      </c>
      <c r="D34" s="9"/>
      <c r="E34" s="9" t="s">
        <v>174</v>
      </c>
      <c r="F34" s="9" t="s">
        <v>175</v>
      </c>
      <c r="G34" s="9" t="s">
        <v>41</v>
      </c>
      <c r="H34" s="20" t="s">
        <v>12</v>
      </c>
      <c r="I34" s="21"/>
      <c r="J34" s="21"/>
    </row>
    <row r="35" spans="1:10" ht="100.5" customHeight="1">
      <c r="A35" s="13" t="s">
        <v>176</v>
      </c>
      <c r="B35" s="80"/>
      <c r="C35" s="9" t="s">
        <v>177</v>
      </c>
      <c r="D35" s="9"/>
      <c r="E35" s="9" t="s">
        <v>178</v>
      </c>
      <c r="F35" s="9" t="s">
        <v>179</v>
      </c>
      <c r="G35" s="9" t="s">
        <v>41</v>
      </c>
      <c r="H35" s="20" t="s">
        <v>12</v>
      </c>
      <c r="I35" s="21"/>
      <c r="J35" s="21"/>
    </row>
    <row r="36" spans="1:10" ht="100.5" customHeight="1">
      <c r="A36" s="13" t="s">
        <v>180</v>
      </c>
      <c r="B36" s="78" t="s">
        <v>181</v>
      </c>
      <c r="C36" s="9" t="s">
        <v>182</v>
      </c>
      <c r="D36" s="18" t="s">
        <v>183</v>
      </c>
      <c r="E36" s="9" t="s">
        <v>39</v>
      </c>
      <c r="F36" s="9" t="s">
        <v>184</v>
      </c>
      <c r="G36" s="9" t="s">
        <v>185</v>
      </c>
      <c r="H36" s="20" t="s">
        <v>12</v>
      </c>
      <c r="I36" s="21"/>
      <c r="J36" s="21"/>
    </row>
    <row r="37" spans="1:10" ht="100.5" customHeight="1">
      <c r="A37" s="13" t="s">
        <v>186</v>
      </c>
      <c r="B37" s="79"/>
      <c r="C37" s="9" t="s">
        <v>187</v>
      </c>
      <c r="D37" s="9"/>
      <c r="E37" s="9" t="s">
        <v>188</v>
      </c>
      <c r="F37" s="9" t="s">
        <v>189</v>
      </c>
      <c r="G37" s="9" t="s">
        <v>46</v>
      </c>
      <c r="H37" s="20" t="s">
        <v>12</v>
      </c>
      <c r="I37" s="21"/>
      <c r="J37" s="21"/>
    </row>
    <row r="38" spans="1:10" ht="102" customHeight="1">
      <c r="A38" s="13" t="s">
        <v>190</v>
      </c>
      <c r="B38" s="79"/>
      <c r="C38" s="9" t="s">
        <v>191</v>
      </c>
      <c r="D38" s="9" t="s">
        <v>192</v>
      </c>
      <c r="E38" s="9" t="s">
        <v>193</v>
      </c>
      <c r="F38" s="9" t="s">
        <v>194</v>
      </c>
      <c r="G38" s="9" t="s">
        <v>195</v>
      </c>
      <c r="H38" s="20" t="s">
        <v>12</v>
      </c>
      <c r="I38" s="21"/>
      <c r="J38" s="21"/>
    </row>
    <row r="39" spans="1:10" ht="100.5" customHeight="1">
      <c r="A39" s="13" t="s">
        <v>196</v>
      </c>
      <c r="B39" s="79"/>
      <c r="C39" s="9" t="s">
        <v>197</v>
      </c>
      <c r="D39" s="9" t="s">
        <v>198</v>
      </c>
      <c r="E39" s="9" t="s">
        <v>199</v>
      </c>
      <c r="F39" s="9" t="s">
        <v>194</v>
      </c>
      <c r="G39" s="9" t="s">
        <v>195</v>
      </c>
      <c r="H39" s="20" t="s">
        <v>12</v>
      </c>
      <c r="I39" s="21"/>
      <c r="J39" s="21"/>
    </row>
    <row r="40" spans="1:10" ht="96.75" customHeight="1">
      <c r="A40" s="13" t="s">
        <v>200</v>
      </c>
      <c r="B40" s="79"/>
      <c r="C40" s="9" t="s">
        <v>201</v>
      </c>
      <c r="D40" s="9" t="s">
        <v>202</v>
      </c>
      <c r="E40" s="9" t="s">
        <v>203</v>
      </c>
      <c r="F40" s="9" t="s">
        <v>204</v>
      </c>
      <c r="G40" s="9" t="s">
        <v>205</v>
      </c>
      <c r="H40" s="20" t="s">
        <v>12</v>
      </c>
      <c r="I40" s="21"/>
      <c r="J40" s="21"/>
    </row>
    <row r="41" spans="1:10" ht="84" customHeight="1">
      <c r="A41" s="26" t="s">
        <v>206</v>
      </c>
      <c r="B41" s="79"/>
      <c r="C41" s="21" t="s">
        <v>207</v>
      </c>
      <c r="D41" s="21" t="s">
        <v>208</v>
      </c>
      <c r="E41" s="21" t="s">
        <v>209</v>
      </c>
      <c r="F41" s="21" t="s">
        <v>210</v>
      </c>
      <c r="G41" s="21" t="s">
        <v>211</v>
      </c>
      <c r="H41" s="27" t="s">
        <v>12</v>
      </c>
      <c r="I41" s="28"/>
      <c r="J41" s="28"/>
    </row>
    <row r="42" spans="1:10" ht="81" customHeight="1">
      <c r="A42" s="26" t="s">
        <v>212</v>
      </c>
      <c r="B42" s="79"/>
      <c r="C42" s="21" t="s">
        <v>213</v>
      </c>
      <c r="D42" s="21" t="s">
        <v>214</v>
      </c>
      <c r="E42" s="21" t="s">
        <v>215</v>
      </c>
      <c r="F42" s="21" t="s">
        <v>210</v>
      </c>
      <c r="G42" s="21" t="s">
        <v>216</v>
      </c>
      <c r="H42" s="27" t="s">
        <v>12</v>
      </c>
      <c r="I42" s="28"/>
      <c r="J42" s="28"/>
    </row>
    <row r="43" spans="1:10" ht="84.75" customHeight="1">
      <c r="A43" s="26" t="s">
        <v>217</v>
      </c>
      <c r="B43" s="79"/>
      <c r="C43" s="21" t="s">
        <v>218</v>
      </c>
      <c r="D43" s="21" t="s">
        <v>219</v>
      </c>
      <c r="E43" s="21" t="s">
        <v>220</v>
      </c>
      <c r="F43" s="21" t="s">
        <v>221</v>
      </c>
      <c r="G43" s="21" t="s">
        <v>222</v>
      </c>
      <c r="H43" s="27" t="s">
        <v>12</v>
      </c>
      <c r="I43" s="28"/>
      <c r="J43" s="28"/>
    </row>
    <row r="44" spans="1:10" ht="80.25" customHeight="1">
      <c r="A44" s="26" t="s">
        <v>223</v>
      </c>
      <c r="B44" s="79"/>
      <c r="C44" s="21" t="s">
        <v>224</v>
      </c>
      <c r="D44" s="21" t="s">
        <v>225</v>
      </c>
      <c r="E44" s="21" t="s">
        <v>220</v>
      </c>
      <c r="F44" s="21" t="s">
        <v>226</v>
      </c>
      <c r="G44" s="21" t="s">
        <v>227</v>
      </c>
      <c r="H44" s="27" t="s">
        <v>12</v>
      </c>
      <c r="I44" s="28"/>
      <c r="J44" s="28"/>
    </row>
    <row r="45" spans="1:10" ht="80.25" customHeight="1">
      <c r="A45" s="26" t="s">
        <v>228</v>
      </c>
      <c r="B45" s="79"/>
      <c r="C45" s="21" t="s">
        <v>229</v>
      </c>
      <c r="D45" s="21" t="s">
        <v>230</v>
      </c>
      <c r="E45" s="21" t="s">
        <v>231</v>
      </c>
      <c r="F45" s="21" t="s">
        <v>210</v>
      </c>
      <c r="G45" s="21" t="s">
        <v>232</v>
      </c>
      <c r="H45" s="27" t="s">
        <v>12</v>
      </c>
      <c r="I45" s="28"/>
      <c r="J45" s="28"/>
    </row>
    <row r="46" spans="1:10" ht="80.25" customHeight="1">
      <c r="A46" s="26" t="s">
        <v>233</v>
      </c>
      <c r="B46" s="79"/>
      <c r="C46" s="21" t="s">
        <v>234</v>
      </c>
      <c r="D46" s="21" t="s">
        <v>235</v>
      </c>
      <c r="E46" s="21" t="s">
        <v>215</v>
      </c>
      <c r="F46" s="21" t="s">
        <v>236</v>
      </c>
      <c r="G46" s="21" t="s">
        <v>237</v>
      </c>
      <c r="H46" s="27" t="s">
        <v>12</v>
      </c>
      <c r="I46" s="28"/>
      <c r="J46" s="28"/>
    </row>
    <row r="47" spans="1:10" ht="95.25" customHeight="1">
      <c r="A47" s="26" t="s">
        <v>238</v>
      </c>
      <c r="B47" s="79"/>
      <c r="C47" s="21" t="s">
        <v>239</v>
      </c>
      <c r="D47" s="21"/>
      <c r="E47" s="21" t="s">
        <v>240</v>
      </c>
      <c r="F47" s="21" t="s">
        <v>241</v>
      </c>
      <c r="G47" s="21" t="s">
        <v>242</v>
      </c>
      <c r="H47" s="27" t="s">
        <v>12</v>
      </c>
      <c r="I47" s="28"/>
      <c r="J47" s="28"/>
    </row>
    <row r="48" spans="1:10" ht="95.25" customHeight="1">
      <c r="A48" s="26" t="s">
        <v>243</v>
      </c>
      <c r="B48" s="79"/>
      <c r="C48" s="21" t="s">
        <v>244</v>
      </c>
      <c r="D48" s="21" t="s">
        <v>245</v>
      </c>
      <c r="E48" s="21" t="s">
        <v>246</v>
      </c>
      <c r="F48" s="21" t="s">
        <v>247</v>
      </c>
      <c r="G48" s="21"/>
      <c r="H48" s="27" t="s">
        <v>12</v>
      </c>
      <c r="I48" s="28"/>
      <c r="J48" s="28"/>
    </row>
    <row r="49" spans="1:10" ht="95.25" customHeight="1">
      <c r="A49" s="26" t="s">
        <v>248</v>
      </c>
      <c r="B49" s="79"/>
      <c r="C49" s="21" t="s">
        <v>249</v>
      </c>
      <c r="D49" s="21" t="s">
        <v>250</v>
      </c>
      <c r="E49" s="21" t="s">
        <v>251</v>
      </c>
      <c r="F49" s="21" t="s">
        <v>252</v>
      </c>
      <c r="G49" s="21" t="s">
        <v>253</v>
      </c>
      <c r="H49" s="27" t="s">
        <v>12</v>
      </c>
      <c r="I49" s="28"/>
      <c r="J49" s="28"/>
    </row>
    <row r="50" spans="1:10" ht="95.25" customHeight="1">
      <c r="A50" s="26" t="s">
        <v>254</v>
      </c>
      <c r="B50" s="79"/>
      <c r="C50" s="21" t="s">
        <v>255</v>
      </c>
      <c r="D50" s="21"/>
      <c r="E50" s="21" t="s">
        <v>256</v>
      </c>
      <c r="F50" s="21" t="s">
        <v>257</v>
      </c>
      <c r="G50" s="21" t="s">
        <v>258</v>
      </c>
      <c r="H50" s="27" t="s">
        <v>12</v>
      </c>
      <c r="I50" s="28"/>
      <c r="J50" s="28"/>
    </row>
    <row r="51" spans="1:10" ht="84" customHeight="1">
      <c r="A51" s="26" t="s">
        <v>259</v>
      </c>
      <c r="B51" s="79"/>
      <c r="C51" s="21" t="s">
        <v>260</v>
      </c>
      <c r="D51" s="21" t="s">
        <v>261</v>
      </c>
      <c r="E51" s="21" t="s">
        <v>251</v>
      </c>
      <c r="F51" s="21" t="s">
        <v>262</v>
      </c>
      <c r="G51" s="21" t="s">
        <v>263</v>
      </c>
      <c r="H51" s="27" t="s">
        <v>12</v>
      </c>
      <c r="I51" s="28"/>
      <c r="J51" s="29"/>
    </row>
    <row r="52" spans="1:10" ht="84" customHeight="1">
      <c r="A52" s="26" t="s">
        <v>264</v>
      </c>
      <c r="B52" s="79"/>
      <c r="C52" s="21" t="s">
        <v>265</v>
      </c>
      <c r="D52" s="21"/>
      <c r="E52" s="21" t="s">
        <v>266</v>
      </c>
      <c r="F52" s="21" t="s">
        <v>267</v>
      </c>
      <c r="G52" s="21" t="s">
        <v>268</v>
      </c>
      <c r="H52" s="30" t="s">
        <v>16</v>
      </c>
      <c r="I52" s="28"/>
      <c r="J52" s="24" t="s">
        <v>269</v>
      </c>
    </row>
    <row r="53" spans="1:10" ht="89.25" customHeight="1">
      <c r="A53" s="26" t="s">
        <v>270</v>
      </c>
      <c r="B53" s="79"/>
      <c r="C53" s="21" t="s">
        <v>271</v>
      </c>
      <c r="D53" s="21"/>
      <c r="E53" s="21" t="s">
        <v>272</v>
      </c>
      <c r="F53" s="21" t="s">
        <v>273</v>
      </c>
      <c r="G53" s="21" t="s">
        <v>274</v>
      </c>
      <c r="H53" s="30" t="s">
        <v>16</v>
      </c>
      <c r="I53" s="28"/>
      <c r="J53" s="24" t="s">
        <v>275</v>
      </c>
    </row>
    <row r="54" spans="1:10" ht="90.75" customHeight="1">
      <c r="A54" s="26" t="s">
        <v>276</v>
      </c>
      <c r="B54" s="79"/>
      <c r="C54" s="21" t="s">
        <v>277</v>
      </c>
      <c r="D54" s="21" t="s">
        <v>278</v>
      </c>
      <c r="E54" s="21" t="s">
        <v>215</v>
      </c>
      <c r="F54" s="21" t="s">
        <v>279</v>
      </c>
      <c r="G54" s="21" t="s">
        <v>280</v>
      </c>
      <c r="H54" s="27" t="s">
        <v>12</v>
      </c>
      <c r="I54" s="28"/>
      <c r="J54" s="28"/>
    </row>
    <row r="55" spans="1:10" ht="96.75" customHeight="1">
      <c r="A55" s="26" t="s">
        <v>281</v>
      </c>
      <c r="B55" s="79"/>
      <c r="C55" s="21" t="s">
        <v>282</v>
      </c>
      <c r="D55" s="21" t="s">
        <v>283</v>
      </c>
      <c r="E55" s="21" t="s">
        <v>215</v>
      </c>
      <c r="F55" s="21" t="s">
        <v>284</v>
      </c>
      <c r="G55" s="31" t="s">
        <v>285</v>
      </c>
      <c r="H55" s="27" t="s">
        <v>12</v>
      </c>
      <c r="I55" s="28"/>
      <c r="J55" s="28"/>
    </row>
    <row r="56" spans="1:10" ht="96" customHeight="1">
      <c r="A56" s="26" t="s">
        <v>286</v>
      </c>
      <c r="B56" s="79"/>
      <c r="C56" s="21" t="s">
        <v>287</v>
      </c>
      <c r="D56" s="21" t="s">
        <v>288</v>
      </c>
      <c r="E56" s="21" t="s">
        <v>215</v>
      </c>
      <c r="F56" s="21" t="s">
        <v>289</v>
      </c>
      <c r="G56" s="21" t="s">
        <v>290</v>
      </c>
      <c r="H56" s="27" t="s">
        <v>12</v>
      </c>
      <c r="I56" s="28"/>
      <c r="J56" s="28"/>
    </row>
    <row r="57" spans="1:10" ht="88.5" customHeight="1">
      <c r="A57" s="26" t="s">
        <v>291</v>
      </c>
      <c r="B57" s="79"/>
      <c r="C57" s="21" t="s">
        <v>292</v>
      </c>
      <c r="D57" s="21" t="s">
        <v>293</v>
      </c>
      <c r="E57" s="21" t="s">
        <v>294</v>
      </c>
      <c r="F57" s="21" t="s">
        <v>295</v>
      </c>
      <c r="G57" s="21" t="s">
        <v>296</v>
      </c>
      <c r="H57" s="27" t="s">
        <v>12</v>
      </c>
      <c r="I57" s="21"/>
      <c r="J57" s="21"/>
    </row>
    <row r="58" spans="1:10" ht="95.25" customHeight="1">
      <c r="A58" s="26" t="s">
        <v>297</v>
      </c>
      <c r="B58" s="79"/>
      <c r="C58" s="21" t="s">
        <v>298</v>
      </c>
      <c r="D58" s="21" t="s">
        <v>283</v>
      </c>
      <c r="E58" s="21" t="s">
        <v>299</v>
      </c>
      <c r="F58" s="21" t="s">
        <v>300</v>
      </c>
      <c r="G58" s="21" t="s">
        <v>280</v>
      </c>
      <c r="H58" s="27" t="s">
        <v>12</v>
      </c>
      <c r="I58" s="21"/>
      <c r="J58" s="21"/>
    </row>
    <row r="59" spans="1:10" ht="87.75" customHeight="1">
      <c r="A59" s="26" t="s">
        <v>301</v>
      </c>
      <c r="B59" s="80"/>
      <c r="C59" s="21" t="s">
        <v>302</v>
      </c>
      <c r="D59" s="21"/>
      <c r="E59" s="21" t="s">
        <v>303</v>
      </c>
      <c r="F59" s="21" t="s">
        <v>304</v>
      </c>
      <c r="G59" s="21" t="s">
        <v>305</v>
      </c>
      <c r="H59" s="27" t="s">
        <v>12</v>
      </c>
      <c r="I59" s="21"/>
      <c r="J59" s="21"/>
    </row>
    <row r="60" spans="1:10" ht="13">
      <c r="A60" s="32"/>
      <c r="B60" s="32"/>
      <c r="C60" s="32"/>
      <c r="D60" s="32"/>
      <c r="E60" s="32"/>
      <c r="F60" s="32"/>
      <c r="G60" s="32"/>
      <c r="H60" s="32"/>
      <c r="I60" s="32"/>
      <c r="J60" s="32"/>
    </row>
    <row r="61" spans="1:10" ht="13">
      <c r="A61" s="32"/>
      <c r="B61" s="32"/>
      <c r="C61" s="32"/>
      <c r="D61" s="32"/>
      <c r="E61" s="32"/>
      <c r="F61" s="32"/>
      <c r="G61" s="32"/>
      <c r="H61" s="32"/>
      <c r="I61" s="32"/>
      <c r="J61" s="32"/>
    </row>
    <row r="62" spans="1:10" ht="13">
      <c r="A62" s="32"/>
      <c r="B62" s="32"/>
      <c r="C62" s="32"/>
      <c r="D62" s="32"/>
      <c r="E62" s="32"/>
      <c r="F62" s="32"/>
      <c r="G62" s="32"/>
      <c r="H62" s="32"/>
      <c r="I62" s="32"/>
      <c r="J62" s="32"/>
    </row>
    <row r="63" spans="1:10" ht="13">
      <c r="A63" s="32"/>
      <c r="B63" s="32"/>
      <c r="C63" s="32"/>
      <c r="D63" s="32"/>
      <c r="E63" s="32"/>
      <c r="F63" s="32"/>
      <c r="G63" s="32"/>
      <c r="H63" s="32"/>
      <c r="I63" s="32"/>
      <c r="J63" s="32"/>
    </row>
    <row r="64" spans="1:10" ht="13">
      <c r="A64" s="32"/>
      <c r="B64" s="32"/>
      <c r="C64" s="32"/>
      <c r="D64" s="32"/>
      <c r="E64" s="32"/>
      <c r="F64" s="32"/>
      <c r="G64" s="32"/>
      <c r="H64" s="32"/>
      <c r="I64" s="32"/>
      <c r="J64" s="32"/>
    </row>
  </sheetData>
  <mergeCells count="13">
    <mergeCell ref="B36:B59"/>
    <mergeCell ref="A1:C1"/>
    <mergeCell ref="I1:J1"/>
    <mergeCell ref="A2:C2"/>
    <mergeCell ref="A3:C3"/>
    <mergeCell ref="A4:C4"/>
    <mergeCell ref="A5:C5"/>
    <mergeCell ref="D5:H5"/>
    <mergeCell ref="B8:B22"/>
    <mergeCell ref="B23:B35"/>
    <mergeCell ref="C26:C28"/>
    <mergeCell ref="E26:E28"/>
    <mergeCell ref="F26:F28"/>
  </mergeCells>
  <hyperlinks>
    <hyperlink ref="D2" r:id="rId1" xr:uid="{00000000-0004-0000-0000-000000000000}"/>
    <hyperlink ref="D8" r:id="rId2" xr:uid="{00000000-0004-0000-0000-000001000000}"/>
    <hyperlink ref="J12" r:id="rId3" xr:uid="{00000000-0004-0000-0000-000002000000}"/>
    <hyperlink ref="J18" r:id="rId4" xr:uid="{00000000-0004-0000-0000-000003000000}"/>
    <hyperlink ref="D36" r:id="rId5" xr:uid="{00000000-0004-0000-0000-000004000000}"/>
    <hyperlink ref="J52" r:id="rId6" xr:uid="{00000000-0004-0000-0000-000005000000}"/>
    <hyperlink ref="J53" r:id="rId7"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Z1000"/>
  <sheetViews>
    <sheetView workbookViewId="0"/>
  </sheetViews>
  <sheetFormatPr baseColWidth="10" defaultColWidth="12.6640625" defaultRowHeight="15.75" customHeight="1"/>
  <cols>
    <col min="1" max="1" width="14.33203125" customWidth="1"/>
    <col min="2" max="2" width="29.33203125" customWidth="1"/>
    <col min="3" max="3" width="21.6640625" customWidth="1"/>
    <col min="4" max="11" width="14.33203125" customWidth="1"/>
    <col min="12" max="12" width="40.6640625" customWidth="1"/>
    <col min="13" max="13" width="28.1640625" customWidth="1"/>
    <col min="14" max="14" width="21.33203125" customWidth="1"/>
    <col min="15" max="15" width="30.6640625" customWidth="1"/>
    <col min="16" max="16" width="25" customWidth="1"/>
    <col min="17" max="18" width="14.33203125" customWidth="1"/>
    <col min="19" max="26" width="12.6640625" customWidth="1"/>
  </cols>
  <sheetData>
    <row r="3" spans="1:26" ht="8.25" customHeight="1"/>
    <row r="4" spans="1:26" ht="32.25" customHeight="1">
      <c r="B4" s="93" t="s">
        <v>306</v>
      </c>
      <c r="C4" s="94"/>
      <c r="D4" s="94"/>
      <c r="E4" s="94"/>
      <c r="F4" s="94"/>
      <c r="G4" s="95"/>
      <c r="K4" s="33"/>
    </row>
    <row r="5" spans="1:26" ht="15.75" customHeight="1">
      <c r="B5" s="34" t="s">
        <v>307</v>
      </c>
      <c r="C5" s="96" t="s">
        <v>308</v>
      </c>
      <c r="D5" s="97"/>
      <c r="E5" s="97"/>
      <c r="F5" s="97"/>
      <c r="G5" s="98"/>
    </row>
    <row r="6" spans="1:26" ht="15.75" customHeight="1">
      <c r="B6" s="35" t="s">
        <v>309</v>
      </c>
      <c r="C6" s="96" t="s">
        <v>310</v>
      </c>
      <c r="D6" s="97"/>
      <c r="E6" s="97"/>
      <c r="F6" s="97"/>
      <c r="G6" s="98"/>
      <c r="I6" s="36" t="s">
        <v>311</v>
      </c>
      <c r="J6" s="36" t="s">
        <v>32</v>
      </c>
      <c r="L6" s="37" t="s">
        <v>312</v>
      </c>
    </row>
    <row r="7" spans="1:26" ht="15.75" customHeight="1">
      <c r="B7" s="34" t="s">
        <v>313</v>
      </c>
      <c r="C7" s="96" t="s">
        <v>314</v>
      </c>
      <c r="D7" s="97"/>
      <c r="E7" s="97"/>
      <c r="F7" s="97"/>
      <c r="G7" s="98"/>
      <c r="I7" s="38">
        <f>C15</f>
        <v>48</v>
      </c>
      <c r="J7" s="39" t="s">
        <v>12</v>
      </c>
      <c r="K7" s="40"/>
      <c r="L7" s="41"/>
    </row>
    <row r="8" spans="1:26" ht="15.75" customHeight="1">
      <c r="B8" s="34" t="s">
        <v>315</v>
      </c>
      <c r="C8" s="96" t="s">
        <v>14</v>
      </c>
      <c r="D8" s="97"/>
      <c r="E8" s="97"/>
      <c r="F8" s="97"/>
      <c r="G8" s="98"/>
      <c r="I8" s="38">
        <f>D15</f>
        <v>4</v>
      </c>
      <c r="J8" s="39" t="s">
        <v>16</v>
      </c>
      <c r="K8" s="40"/>
      <c r="L8" s="42"/>
    </row>
    <row r="9" spans="1:26" ht="15.75" customHeight="1">
      <c r="B9" s="34" t="s">
        <v>316</v>
      </c>
      <c r="C9" s="96" t="s">
        <v>14</v>
      </c>
      <c r="D9" s="97"/>
      <c r="E9" s="97"/>
      <c r="F9" s="97"/>
      <c r="G9" s="98"/>
      <c r="I9" s="38">
        <f>E15</f>
        <v>0</v>
      </c>
      <c r="J9" s="39" t="s">
        <v>317</v>
      </c>
      <c r="L9" s="43" t="s">
        <v>318</v>
      </c>
      <c r="M9" s="44" t="s">
        <v>319</v>
      </c>
      <c r="N9" s="44" t="s">
        <v>320</v>
      </c>
      <c r="O9" s="44"/>
      <c r="P9" s="44"/>
    </row>
    <row r="10" spans="1:26" ht="15.75" customHeight="1">
      <c r="B10" s="34" t="s">
        <v>321</v>
      </c>
      <c r="C10" s="96"/>
      <c r="D10" s="97"/>
      <c r="E10" s="97"/>
      <c r="F10" s="97"/>
      <c r="G10" s="98"/>
      <c r="I10" s="38">
        <f>F15</f>
        <v>0</v>
      </c>
      <c r="J10" s="39" t="s">
        <v>322</v>
      </c>
      <c r="L10" s="41"/>
      <c r="M10" s="41"/>
      <c r="N10" s="41" t="s">
        <v>323</v>
      </c>
      <c r="O10" s="41"/>
      <c r="P10" s="41"/>
    </row>
    <row r="11" spans="1:26" ht="15.75" customHeight="1">
      <c r="B11" s="107" t="s">
        <v>324</v>
      </c>
      <c r="C11" s="108"/>
      <c r="D11" s="108"/>
      <c r="E11" s="108"/>
      <c r="F11" s="108"/>
      <c r="G11" s="109"/>
    </row>
    <row r="12" spans="1:26" ht="15.75" customHeight="1">
      <c r="B12" s="104"/>
      <c r="C12" s="105"/>
      <c r="D12" s="105"/>
      <c r="E12" s="105"/>
      <c r="F12" s="105"/>
      <c r="G12" s="106"/>
    </row>
    <row r="13" spans="1:26" ht="15.75" customHeight="1">
      <c r="B13" s="45" t="s">
        <v>325</v>
      </c>
      <c r="C13" s="46" t="s">
        <v>12</v>
      </c>
      <c r="D13" s="46" t="s">
        <v>16</v>
      </c>
      <c r="E13" s="46" t="s">
        <v>317</v>
      </c>
      <c r="F13" s="46" t="s">
        <v>326</v>
      </c>
      <c r="G13" s="47" t="s">
        <v>327</v>
      </c>
      <c r="L13" s="40"/>
      <c r="M13" s="40"/>
      <c r="N13" s="40"/>
      <c r="O13" s="40"/>
      <c r="P13" s="40"/>
      <c r="Q13" s="40"/>
      <c r="R13" s="40"/>
    </row>
    <row r="14" spans="1:26" ht="48" customHeight="1">
      <c r="A14" s="48"/>
      <c r="B14" s="49"/>
      <c r="C14" s="50">
        <f>TestCase!J2</f>
        <v>48</v>
      </c>
      <c r="D14" s="51">
        <f>TestCase!J3</f>
        <v>4</v>
      </c>
      <c r="E14" s="52">
        <f>TestCase!J4</f>
        <v>0</v>
      </c>
      <c r="F14" s="53">
        <f>TestCase!J5</f>
        <v>0</v>
      </c>
      <c r="G14" s="54">
        <f>TestCase!J6</f>
        <v>52</v>
      </c>
      <c r="H14" s="48"/>
      <c r="I14" s="48"/>
      <c r="J14" s="48"/>
      <c r="K14" s="48"/>
      <c r="L14" s="55"/>
      <c r="M14" s="48"/>
      <c r="N14" s="48"/>
      <c r="O14" s="48"/>
      <c r="P14" s="48"/>
      <c r="Q14" s="48"/>
      <c r="R14" s="48"/>
      <c r="S14" s="48"/>
      <c r="T14" s="48"/>
      <c r="U14" s="48"/>
      <c r="V14" s="48"/>
      <c r="W14" s="48"/>
      <c r="X14" s="48"/>
      <c r="Y14" s="48"/>
      <c r="Z14" s="48"/>
    </row>
    <row r="15" spans="1:26" ht="19">
      <c r="B15" s="56" t="s">
        <v>328</v>
      </c>
      <c r="C15" s="57">
        <f t="shared" ref="C15:G15" si="0">SUM(C14)</f>
        <v>48</v>
      </c>
      <c r="D15" s="58">
        <f t="shared" si="0"/>
        <v>4</v>
      </c>
      <c r="E15" s="57">
        <f t="shared" si="0"/>
        <v>0</v>
      </c>
      <c r="F15" s="57">
        <f t="shared" si="0"/>
        <v>0</v>
      </c>
      <c r="G15" s="59">
        <f t="shared" si="0"/>
        <v>52</v>
      </c>
      <c r="L15" s="33"/>
      <c r="M15" s="60"/>
      <c r="N15" s="60"/>
      <c r="O15" s="60"/>
      <c r="P15" s="60"/>
      <c r="Q15" s="60"/>
      <c r="R15" s="60"/>
    </row>
    <row r="16" spans="1:26" ht="15.75" customHeight="1">
      <c r="B16" s="61"/>
      <c r="C16" s="61"/>
      <c r="D16" s="61"/>
      <c r="E16" s="61"/>
      <c r="F16" s="61"/>
      <c r="G16" s="61"/>
      <c r="L16" s="33"/>
      <c r="M16" s="60"/>
      <c r="N16" s="60"/>
      <c r="O16" s="60"/>
      <c r="P16" s="60"/>
      <c r="Q16" s="60"/>
      <c r="R16" s="60"/>
    </row>
    <row r="17" spans="2:18" ht="15.75" customHeight="1">
      <c r="B17" s="61"/>
      <c r="C17" s="61"/>
      <c r="D17" s="61"/>
      <c r="E17" s="61"/>
      <c r="F17" s="61"/>
      <c r="G17" s="61"/>
      <c r="L17" s="40"/>
      <c r="M17" s="40"/>
      <c r="N17" s="40"/>
      <c r="O17" s="40"/>
      <c r="P17" s="40"/>
      <c r="Q17" s="40"/>
      <c r="R17" s="40"/>
    </row>
    <row r="18" spans="2:18" ht="15.75" customHeight="1">
      <c r="B18" s="110" t="s">
        <v>329</v>
      </c>
      <c r="C18" s="87"/>
      <c r="D18" s="87"/>
      <c r="E18" s="87"/>
      <c r="F18" s="87"/>
      <c r="G18" s="85"/>
    </row>
    <row r="19" spans="2:18" ht="15.75" customHeight="1">
      <c r="B19" s="111" t="s">
        <v>330</v>
      </c>
      <c r="C19" s="87"/>
      <c r="D19" s="85"/>
      <c r="E19" s="62"/>
      <c r="F19" s="62" t="s">
        <v>331</v>
      </c>
      <c r="G19" s="62" t="s">
        <v>332</v>
      </c>
    </row>
    <row r="20" spans="2:18" ht="15.75" customHeight="1">
      <c r="B20" s="112" t="s">
        <v>333</v>
      </c>
      <c r="C20" s="87"/>
      <c r="D20" s="85"/>
      <c r="E20" s="63"/>
      <c r="F20" s="63" t="s">
        <v>20</v>
      </c>
      <c r="G20" s="63" t="s">
        <v>20</v>
      </c>
    </row>
    <row r="21" spans="2:18" ht="15.75" customHeight="1">
      <c r="B21" s="112" t="s">
        <v>334</v>
      </c>
      <c r="C21" s="87"/>
      <c r="D21" s="85"/>
      <c r="E21" s="63"/>
      <c r="F21" s="63" t="s">
        <v>20</v>
      </c>
      <c r="G21" s="63" t="s">
        <v>20</v>
      </c>
    </row>
    <row r="23" spans="2:18" ht="15.75" customHeight="1">
      <c r="B23" s="120"/>
      <c r="C23" s="113" t="s">
        <v>335</v>
      </c>
      <c r="D23" s="116" t="s">
        <v>336</v>
      </c>
      <c r="E23" s="100"/>
      <c r="F23" s="100"/>
      <c r="G23" s="101"/>
    </row>
    <row r="24" spans="2:18" ht="15.75" customHeight="1">
      <c r="B24" s="114"/>
      <c r="C24" s="114"/>
      <c r="D24" s="102"/>
      <c r="E24" s="83"/>
      <c r="F24" s="83"/>
      <c r="G24" s="103"/>
    </row>
    <row r="25" spans="2:18" ht="15.75" customHeight="1">
      <c r="B25" s="114"/>
      <c r="C25" s="114"/>
      <c r="D25" s="102"/>
      <c r="E25" s="83"/>
      <c r="F25" s="83"/>
      <c r="G25" s="103"/>
    </row>
    <row r="26" spans="2:18" ht="15.75" customHeight="1">
      <c r="B26" s="115"/>
      <c r="C26" s="115"/>
      <c r="D26" s="104"/>
      <c r="E26" s="105"/>
      <c r="F26" s="105"/>
      <c r="G26" s="106"/>
    </row>
    <row r="27" spans="2:18" ht="15.75" customHeight="1">
      <c r="B27" s="117" t="s">
        <v>337</v>
      </c>
      <c r="C27" s="118" t="s">
        <v>338</v>
      </c>
      <c r="D27" s="99" t="s">
        <v>339</v>
      </c>
      <c r="E27" s="100"/>
      <c r="F27" s="100"/>
      <c r="G27" s="101"/>
    </row>
    <row r="28" spans="2:18" ht="15.75" customHeight="1">
      <c r="B28" s="114"/>
      <c r="C28" s="114"/>
      <c r="D28" s="102"/>
      <c r="E28" s="83"/>
      <c r="F28" s="83"/>
      <c r="G28" s="103"/>
    </row>
    <row r="29" spans="2:18" ht="15.75" customHeight="1">
      <c r="B29" s="114"/>
      <c r="C29" s="114"/>
      <c r="D29" s="102"/>
      <c r="E29" s="83"/>
      <c r="F29" s="83"/>
      <c r="G29" s="103"/>
    </row>
    <row r="30" spans="2:18" ht="15.75" customHeight="1">
      <c r="B30" s="115"/>
      <c r="C30" s="115"/>
      <c r="D30" s="104"/>
      <c r="E30" s="105"/>
      <c r="F30" s="105"/>
      <c r="G30" s="106"/>
    </row>
    <row r="31" spans="2:18" ht="15.75" customHeight="1">
      <c r="B31" s="117" t="s">
        <v>337</v>
      </c>
      <c r="C31" s="118" t="s">
        <v>340</v>
      </c>
      <c r="D31" s="99" t="s">
        <v>341</v>
      </c>
      <c r="E31" s="100"/>
      <c r="F31" s="100"/>
      <c r="G31" s="101"/>
    </row>
    <row r="32" spans="2:18" ht="15.75" customHeight="1">
      <c r="B32" s="114"/>
      <c r="C32" s="114"/>
      <c r="D32" s="102"/>
      <c r="E32" s="83"/>
      <c r="F32" s="83"/>
      <c r="G32" s="103"/>
    </row>
    <row r="33" spans="2:7" ht="15.75" customHeight="1">
      <c r="B33" s="114"/>
      <c r="C33" s="114"/>
      <c r="D33" s="102"/>
      <c r="E33" s="83"/>
      <c r="F33" s="83"/>
      <c r="G33" s="103"/>
    </row>
    <row r="34" spans="2:7" ht="15.75" customHeight="1">
      <c r="B34" s="115"/>
      <c r="C34" s="115"/>
      <c r="D34" s="104"/>
      <c r="E34" s="105"/>
      <c r="F34" s="105"/>
      <c r="G34" s="106"/>
    </row>
    <row r="35" spans="2:7" ht="15.75" customHeight="1">
      <c r="B35" s="117" t="s">
        <v>337</v>
      </c>
      <c r="C35" s="118" t="s">
        <v>342</v>
      </c>
      <c r="D35" s="99" t="s">
        <v>343</v>
      </c>
      <c r="E35" s="100"/>
      <c r="F35" s="100"/>
      <c r="G35" s="101"/>
    </row>
    <row r="36" spans="2:7" ht="15.75" customHeight="1">
      <c r="B36" s="114"/>
      <c r="C36" s="114"/>
      <c r="D36" s="102"/>
      <c r="E36" s="83"/>
      <c r="F36" s="83"/>
      <c r="G36" s="103"/>
    </row>
    <row r="37" spans="2:7" ht="15.75" customHeight="1">
      <c r="B37" s="114"/>
      <c r="C37" s="114"/>
      <c r="D37" s="102"/>
      <c r="E37" s="83"/>
      <c r="F37" s="83"/>
      <c r="G37" s="103"/>
    </row>
    <row r="38" spans="2:7" ht="15.75" customHeight="1">
      <c r="B38" s="115"/>
      <c r="C38" s="115"/>
      <c r="D38" s="104"/>
      <c r="E38" s="105"/>
      <c r="F38" s="105"/>
      <c r="G38" s="106"/>
    </row>
    <row r="39" spans="2:7" ht="15.75" customHeight="1">
      <c r="B39" s="117" t="s">
        <v>337</v>
      </c>
      <c r="C39" s="118" t="s">
        <v>344</v>
      </c>
      <c r="D39" s="99" t="s">
        <v>345</v>
      </c>
      <c r="E39" s="100"/>
      <c r="F39" s="100"/>
      <c r="G39" s="101"/>
    </row>
    <row r="40" spans="2:7" ht="15.75" customHeight="1">
      <c r="B40" s="114"/>
      <c r="C40" s="114"/>
      <c r="D40" s="102"/>
      <c r="E40" s="83"/>
      <c r="F40" s="83"/>
      <c r="G40" s="103"/>
    </row>
    <row r="41" spans="2:7" ht="15.75" customHeight="1">
      <c r="B41" s="114"/>
      <c r="C41" s="114"/>
      <c r="D41" s="102"/>
      <c r="E41" s="83"/>
      <c r="F41" s="83"/>
      <c r="G41" s="103"/>
    </row>
    <row r="42" spans="2:7" ht="15.75" customHeight="1">
      <c r="B42" s="115"/>
      <c r="C42" s="115"/>
      <c r="D42" s="104"/>
      <c r="E42" s="105"/>
      <c r="F42" s="105"/>
      <c r="G42" s="106"/>
    </row>
    <row r="43" spans="2:7" ht="15.75" customHeight="1">
      <c r="B43" s="117" t="s">
        <v>337</v>
      </c>
      <c r="C43" s="119" t="s">
        <v>346</v>
      </c>
      <c r="D43" s="99" t="s">
        <v>347</v>
      </c>
      <c r="E43" s="100"/>
      <c r="F43" s="100"/>
      <c r="G43" s="101"/>
    </row>
    <row r="44" spans="2:7" ht="15.75" customHeight="1">
      <c r="B44" s="114"/>
      <c r="C44" s="114"/>
      <c r="D44" s="102"/>
      <c r="E44" s="83"/>
      <c r="F44" s="83"/>
      <c r="G44" s="103"/>
    </row>
    <row r="45" spans="2:7" ht="15.75" customHeight="1">
      <c r="B45" s="114"/>
      <c r="C45" s="114"/>
      <c r="D45" s="102"/>
      <c r="E45" s="83"/>
      <c r="F45" s="83"/>
      <c r="G45" s="103"/>
    </row>
    <row r="46" spans="2:7" ht="15.75" customHeight="1">
      <c r="B46" s="115"/>
      <c r="C46" s="115"/>
      <c r="D46" s="104"/>
      <c r="E46" s="105"/>
      <c r="F46" s="105"/>
      <c r="G46" s="106"/>
    </row>
    <row r="47" spans="2:7" ht="15.75" customHeight="1">
      <c r="B47" s="117" t="s">
        <v>337</v>
      </c>
      <c r="C47" s="119" t="s">
        <v>348</v>
      </c>
      <c r="D47" s="99" t="s">
        <v>349</v>
      </c>
      <c r="E47" s="100"/>
      <c r="F47" s="100"/>
      <c r="G47" s="101"/>
    </row>
    <row r="48" spans="2:7" ht="15.75" customHeight="1">
      <c r="B48" s="114"/>
      <c r="C48" s="114"/>
      <c r="D48" s="102"/>
      <c r="E48" s="83"/>
      <c r="F48" s="83"/>
      <c r="G48" s="103"/>
    </row>
    <row r="49" spans="2:7" ht="15.75" customHeight="1">
      <c r="B49" s="114"/>
      <c r="C49" s="114"/>
      <c r="D49" s="102"/>
      <c r="E49" s="83"/>
      <c r="F49" s="83"/>
      <c r="G49" s="103"/>
    </row>
    <row r="50" spans="2:7" ht="33.75" customHeight="1">
      <c r="B50" s="115"/>
      <c r="C50" s="115"/>
      <c r="D50" s="104"/>
      <c r="E50" s="105"/>
      <c r="F50" s="105"/>
      <c r="G50" s="106"/>
    </row>
    <row r="51" spans="2:7" ht="15.75" customHeight="1">
      <c r="B51" s="117" t="s">
        <v>337</v>
      </c>
      <c r="C51" s="119" t="s">
        <v>350</v>
      </c>
      <c r="D51" s="99" t="s">
        <v>351</v>
      </c>
      <c r="E51" s="100"/>
      <c r="F51" s="100"/>
      <c r="G51" s="101"/>
    </row>
    <row r="52" spans="2:7" ht="15.75" customHeight="1">
      <c r="B52" s="114"/>
      <c r="C52" s="114"/>
      <c r="D52" s="102"/>
      <c r="E52" s="83"/>
      <c r="F52" s="83"/>
      <c r="G52" s="103"/>
    </row>
    <row r="53" spans="2:7" ht="15.75" customHeight="1">
      <c r="B53" s="114"/>
      <c r="C53" s="114"/>
      <c r="D53" s="102"/>
      <c r="E53" s="83"/>
      <c r="F53" s="83"/>
      <c r="G53" s="103"/>
    </row>
    <row r="54" spans="2:7" ht="39" customHeight="1">
      <c r="B54" s="115"/>
      <c r="C54" s="115"/>
      <c r="D54" s="104"/>
      <c r="E54" s="105"/>
      <c r="F54" s="105"/>
      <c r="G54" s="106"/>
    </row>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2"/>
  <sheetViews>
    <sheetView workbookViewId="0"/>
  </sheetViews>
  <sheetFormatPr baseColWidth="10" defaultColWidth="12.6640625" defaultRowHeight="15.75" customHeight="1"/>
  <cols>
    <col min="1" max="1" width="36.5" customWidth="1"/>
  </cols>
  <sheetData>
    <row r="1" spans="1:5">
      <c r="A1" s="64" t="s">
        <v>352</v>
      </c>
      <c r="B1" s="65"/>
      <c r="C1" s="65"/>
      <c r="D1" s="65"/>
      <c r="E1" s="65"/>
    </row>
    <row r="2" spans="1:5" ht="15.75" customHeight="1">
      <c r="A2" s="66" t="s">
        <v>353</v>
      </c>
      <c r="B2" s="65"/>
      <c r="C2" s="65"/>
      <c r="D2" s="65"/>
      <c r="E2" s="65"/>
    </row>
    <row r="3" spans="1:5" ht="15.75" customHeight="1">
      <c r="A3" s="67" t="s">
        <v>354</v>
      </c>
      <c r="B3" s="65"/>
      <c r="C3" s="65"/>
      <c r="D3" s="65"/>
      <c r="E3" s="65"/>
    </row>
    <row r="4" spans="1:5" ht="15.75" customHeight="1">
      <c r="A4" s="68" t="s">
        <v>355</v>
      </c>
      <c r="B4" s="65"/>
      <c r="C4" s="65"/>
      <c r="D4" s="65"/>
      <c r="E4" s="65"/>
    </row>
    <row r="5" spans="1:5" ht="15.75" customHeight="1">
      <c r="A5" s="66" t="s">
        <v>356</v>
      </c>
      <c r="B5" s="65"/>
      <c r="C5" s="65"/>
      <c r="D5" s="65"/>
      <c r="E5" s="65"/>
    </row>
    <row r="6" spans="1:5" ht="15.75" customHeight="1">
      <c r="A6" s="66" t="s">
        <v>357</v>
      </c>
      <c r="B6" s="65"/>
      <c r="C6" s="65"/>
      <c r="D6" s="65"/>
      <c r="E6" s="65"/>
    </row>
    <row r="7" spans="1:5" ht="15.75" customHeight="1">
      <c r="A7" s="66" t="s">
        <v>358</v>
      </c>
      <c r="B7" s="65"/>
      <c r="C7" s="65"/>
      <c r="D7" s="65"/>
      <c r="E7" s="65"/>
    </row>
    <row r="8" spans="1:5" ht="15.75" customHeight="1">
      <c r="A8" s="69" t="s">
        <v>359</v>
      </c>
      <c r="B8" s="65"/>
      <c r="C8" s="65"/>
      <c r="D8" s="65"/>
      <c r="E8" s="65"/>
    </row>
    <row r="9" spans="1:5" ht="15.75" customHeight="1">
      <c r="A9" s="66" t="s">
        <v>360</v>
      </c>
      <c r="B9" s="65"/>
      <c r="C9" s="65"/>
      <c r="D9" s="65"/>
      <c r="E9" s="65"/>
    </row>
    <row r="10" spans="1:5">
      <c r="A10" s="70"/>
      <c r="B10" s="65"/>
      <c r="C10" s="65"/>
      <c r="D10" s="65"/>
      <c r="E10" s="65"/>
    </row>
    <row r="11" spans="1:5">
      <c r="A11" s="70"/>
      <c r="B11" s="65"/>
      <c r="C11" s="65"/>
      <c r="D11" s="65"/>
      <c r="E11" s="65"/>
    </row>
    <row r="12" spans="1:5">
      <c r="A12" s="64" t="s">
        <v>361</v>
      </c>
      <c r="B12" s="65"/>
      <c r="C12" s="65"/>
      <c r="D12" s="65"/>
      <c r="E12" s="65"/>
    </row>
    <row r="13" spans="1:5" ht="15.75" customHeight="1">
      <c r="A13" s="66" t="s">
        <v>362</v>
      </c>
      <c r="B13" s="65"/>
      <c r="C13" s="65"/>
      <c r="D13" s="65"/>
      <c r="E13" s="65"/>
    </row>
    <row r="14" spans="1:5" ht="15.75" customHeight="1">
      <c r="A14" s="67" t="s">
        <v>354</v>
      </c>
      <c r="B14" s="65"/>
      <c r="C14" s="65"/>
      <c r="D14" s="65"/>
      <c r="E14" s="65"/>
    </row>
    <row r="15" spans="1:5" ht="15.75" customHeight="1">
      <c r="A15" s="71" t="s">
        <v>355</v>
      </c>
      <c r="B15" s="65"/>
      <c r="C15" s="65"/>
      <c r="D15" s="65"/>
      <c r="E15" s="65"/>
    </row>
    <row r="16" spans="1:5" ht="15.75" customHeight="1">
      <c r="A16" s="66" t="s">
        <v>363</v>
      </c>
      <c r="B16" s="65"/>
      <c r="C16" s="65"/>
      <c r="D16" s="65"/>
      <c r="E16" s="65"/>
    </row>
    <row r="17" spans="1:5" ht="15.75" customHeight="1">
      <c r="A17" s="66" t="s">
        <v>364</v>
      </c>
      <c r="B17" s="65"/>
      <c r="C17" s="65"/>
      <c r="D17" s="65"/>
      <c r="E17" s="65"/>
    </row>
    <row r="18" spans="1:5" ht="15.75" customHeight="1">
      <c r="A18" s="66" t="s">
        <v>365</v>
      </c>
      <c r="B18" s="65"/>
      <c r="C18" s="65"/>
      <c r="D18" s="65"/>
      <c r="E18" s="65"/>
    </row>
    <row r="19" spans="1:5" ht="15.75" customHeight="1">
      <c r="A19" s="72" t="s">
        <v>366</v>
      </c>
      <c r="B19" s="65"/>
      <c r="C19" s="65"/>
      <c r="D19" s="65"/>
      <c r="E19" s="65"/>
    </row>
    <row r="20" spans="1:5" ht="15.75" customHeight="1">
      <c r="A20" s="66" t="s">
        <v>367</v>
      </c>
      <c r="B20" s="65"/>
      <c r="C20" s="65"/>
      <c r="D20" s="65"/>
      <c r="E20" s="65"/>
    </row>
    <row r="21" spans="1:5">
      <c r="A21" s="70"/>
      <c r="B21" s="65"/>
      <c r="C21" s="65"/>
      <c r="D21" s="65"/>
      <c r="E21" s="65"/>
    </row>
    <row r="22" spans="1:5">
      <c r="A22" s="70"/>
      <c r="B22" s="65"/>
      <c r="C22" s="65"/>
      <c r="D22" s="65"/>
      <c r="E22" s="65"/>
    </row>
    <row r="23" spans="1:5">
      <c r="A23" s="64" t="s">
        <v>368</v>
      </c>
      <c r="B23" s="65"/>
      <c r="C23" s="65"/>
      <c r="D23" s="65"/>
      <c r="E23" s="65"/>
    </row>
    <row r="24" spans="1:5" ht="15.75" customHeight="1">
      <c r="A24" s="66" t="s">
        <v>369</v>
      </c>
      <c r="B24" s="65"/>
    </row>
    <row r="25" spans="1:5" ht="15.75" customHeight="1">
      <c r="A25" s="67" t="s">
        <v>354</v>
      </c>
      <c r="B25" s="65"/>
    </row>
    <row r="26" spans="1:5" ht="15.75" customHeight="1">
      <c r="A26" s="71" t="s">
        <v>370</v>
      </c>
      <c r="B26" s="65"/>
    </row>
    <row r="27" spans="1:5" ht="15.75" customHeight="1">
      <c r="A27" s="66" t="s">
        <v>371</v>
      </c>
      <c r="B27" s="65"/>
    </row>
    <row r="28" spans="1:5" ht="15.75" customHeight="1">
      <c r="A28" s="66" t="s">
        <v>372</v>
      </c>
    </row>
    <row r="29" spans="1:5" ht="15.75" customHeight="1">
      <c r="A29" s="66" t="s">
        <v>373</v>
      </c>
    </row>
    <row r="30" spans="1:5" ht="15.75" customHeight="1">
      <c r="A30" s="72" t="s">
        <v>374</v>
      </c>
    </row>
    <row r="31" spans="1:5" ht="15.75" customHeight="1">
      <c r="A31" s="66" t="s">
        <v>375</v>
      </c>
    </row>
    <row r="32" spans="1:5">
      <c r="A32" s="70"/>
    </row>
    <row r="33" spans="1:1">
      <c r="A33" s="70"/>
    </row>
    <row r="34" spans="1:1">
      <c r="A34" s="64" t="s">
        <v>376</v>
      </c>
    </row>
    <row r="35" spans="1:1" ht="15.75" customHeight="1">
      <c r="A35" s="66" t="s">
        <v>377</v>
      </c>
    </row>
    <row r="36" spans="1:1" ht="15.75" customHeight="1">
      <c r="A36" s="67" t="s">
        <v>354</v>
      </c>
    </row>
    <row r="37" spans="1:1" ht="15.75" customHeight="1">
      <c r="A37" s="71" t="s">
        <v>378</v>
      </c>
    </row>
    <row r="38" spans="1:1" ht="15.75" customHeight="1">
      <c r="A38" s="66" t="s">
        <v>379</v>
      </c>
    </row>
    <row r="39" spans="1:1" ht="15.75" customHeight="1">
      <c r="A39" s="66" t="s">
        <v>380</v>
      </c>
    </row>
    <row r="40" spans="1:1" ht="15.75" customHeight="1">
      <c r="A40" s="66" t="s">
        <v>381</v>
      </c>
    </row>
    <row r="41" spans="1:1" ht="15.75" customHeight="1">
      <c r="A41" s="72" t="s">
        <v>382</v>
      </c>
    </row>
    <row r="42" spans="1:1" ht="15.75" customHeight="1">
      <c r="A42" s="65" t="s">
        <v>383</v>
      </c>
    </row>
  </sheetData>
  <hyperlinks>
    <hyperlink ref="A8" r:id="rId1" xr:uid="{00000000-0004-0000-0200-000000000000}"/>
    <hyperlink ref="A19" r:id="rId2" xr:uid="{00000000-0004-0000-0200-000001000000}"/>
    <hyperlink ref="A30" r:id="rId3" xr:uid="{00000000-0004-0000-0200-000002000000}"/>
    <hyperlink ref="A41"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H17"/>
  <sheetViews>
    <sheetView workbookViewId="0"/>
  </sheetViews>
  <sheetFormatPr baseColWidth="10" defaultColWidth="12.6640625" defaultRowHeight="15.75" customHeight="1"/>
  <cols>
    <col min="3" max="3" width="45.6640625" customWidth="1"/>
    <col min="6" max="6" width="7" customWidth="1"/>
    <col min="7" max="7" width="23.5" customWidth="1"/>
    <col min="8" max="8" width="15.6640625" customWidth="1"/>
  </cols>
  <sheetData>
    <row r="1" spans="2:8" ht="28.5" customHeight="1">
      <c r="B1" s="73"/>
      <c r="C1" s="73"/>
      <c r="D1" s="6"/>
      <c r="E1" s="6"/>
      <c r="F1" s="6"/>
      <c r="G1" s="6"/>
    </row>
    <row r="2" spans="2:8" ht="28.5" customHeight="1">
      <c r="B2" s="74" t="s">
        <v>384</v>
      </c>
      <c r="C2" s="74" t="s">
        <v>385</v>
      </c>
      <c r="D2" s="6"/>
      <c r="E2" s="6"/>
      <c r="F2" s="6"/>
      <c r="G2" s="6"/>
    </row>
    <row r="3" spans="2:8" ht="13">
      <c r="B3" s="75">
        <v>1</v>
      </c>
      <c r="C3" s="76" t="s">
        <v>386</v>
      </c>
      <c r="D3" s="6"/>
      <c r="E3" s="6"/>
      <c r="F3" s="6"/>
      <c r="G3" s="6"/>
    </row>
    <row r="4" spans="2:8" ht="13">
      <c r="B4" s="75">
        <v>2</v>
      </c>
      <c r="C4" s="76" t="s">
        <v>387</v>
      </c>
      <c r="D4" s="6"/>
      <c r="E4" s="6"/>
      <c r="F4" s="6"/>
      <c r="G4" s="6"/>
    </row>
    <row r="5" spans="2:8" ht="13">
      <c r="B5" s="75">
        <v>3</v>
      </c>
      <c r="C5" s="76" t="s">
        <v>388</v>
      </c>
      <c r="D5" s="6"/>
      <c r="F5" s="75">
        <v>1</v>
      </c>
      <c r="G5" s="76" t="s">
        <v>389</v>
      </c>
      <c r="H5" s="76" t="s">
        <v>390</v>
      </c>
    </row>
    <row r="6" spans="2:8" ht="13">
      <c r="B6" s="75">
        <v>4</v>
      </c>
      <c r="C6" s="76" t="s">
        <v>391</v>
      </c>
      <c r="D6" s="6"/>
      <c r="F6" s="75">
        <v>2</v>
      </c>
      <c r="G6" s="76" t="s">
        <v>392</v>
      </c>
      <c r="H6" s="76" t="s">
        <v>393</v>
      </c>
    </row>
    <row r="7" spans="2:8" ht="13">
      <c r="B7" s="75">
        <v>5</v>
      </c>
      <c r="C7" s="76" t="s">
        <v>394</v>
      </c>
      <c r="D7" s="6"/>
      <c r="F7" s="75">
        <v>3</v>
      </c>
      <c r="G7" s="76" t="s">
        <v>395</v>
      </c>
      <c r="H7" s="76" t="s">
        <v>396</v>
      </c>
    </row>
    <row r="8" spans="2:8" ht="13">
      <c r="B8" s="75">
        <v>6</v>
      </c>
      <c r="C8" s="76" t="s">
        <v>397</v>
      </c>
      <c r="D8" s="6"/>
      <c r="F8" s="75">
        <v>4</v>
      </c>
      <c r="G8" s="76" t="s">
        <v>398</v>
      </c>
      <c r="H8" s="76" t="s">
        <v>399</v>
      </c>
    </row>
    <row r="9" spans="2:8" ht="13">
      <c r="B9" s="75">
        <v>7</v>
      </c>
      <c r="C9" s="76" t="s">
        <v>400</v>
      </c>
      <c r="D9" s="6"/>
      <c r="F9" s="75">
        <v>5</v>
      </c>
      <c r="G9" s="76" t="s">
        <v>401</v>
      </c>
      <c r="H9" s="76" t="s">
        <v>393</v>
      </c>
    </row>
    <row r="10" spans="2:8" ht="13">
      <c r="B10" s="75">
        <v>8</v>
      </c>
      <c r="C10" s="76" t="s">
        <v>402</v>
      </c>
      <c r="D10" s="6"/>
      <c r="F10" s="75">
        <v>6</v>
      </c>
      <c r="G10" s="76" t="s">
        <v>403</v>
      </c>
      <c r="H10" s="76" t="s">
        <v>404</v>
      </c>
    </row>
    <row r="11" spans="2:8" ht="13">
      <c r="B11" s="75">
        <v>9</v>
      </c>
      <c r="C11" s="76" t="s">
        <v>405</v>
      </c>
      <c r="D11" s="6"/>
      <c r="E11" s="6"/>
      <c r="F11" s="75">
        <v>7</v>
      </c>
      <c r="G11" s="76" t="s">
        <v>406</v>
      </c>
      <c r="H11" s="28" t="s">
        <v>407</v>
      </c>
    </row>
    <row r="12" spans="2:8" ht="13">
      <c r="B12" s="75">
        <v>10</v>
      </c>
      <c r="C12" s="76" t="s">
        <v>408</v>
      </c>
      <c r="D12" s="6"/>
      <c r="E12" s="6"/>
      <c r="F12" s="75">
        <v>8</v>
      </c>
      <c r="G12" s="76" t="s">
        <v>409</v>
      </c>
      <c r="H12" s="28" t="s">
        <v>410</v>
      </c>
    </row>
    <row r="13" spans="2:8" ht="13">
      <c r="B13" s="75">
        <v>11</v>
      </c>
      <c r="C13" s="76" t="s">
        <v>411</v>
      </c>
      <c r="D13" s="6"/>
      <c r="E13" s="6"/>
      <c r="F13" s="6"/>
      <c r="G13" s="6"/>
    </row>
    <row r="14" spans="2:8" ht="13">
      <c r="B14" s="75">
        <v>12</v>
      </c>
      <c r="C14" s="76" t="s">
        <v>412</v>
      </c>
      <c r="D14" s="6"/>
      <c r="E14" s="6"/>
      <c r="F14" s="6"/>
      <c r="G14" s="6"/>
    </row>
    <row r="15" spans="2:8" ht="13">
      <c r="B15" s="75">
        <v>13</v>
      </c>
      <c r="C15" s="76" t="s">
        <v>413</v>
      </c>
      <c r="D15" s="6"/>
      <c r="E15" s="6"/>
      <c r="F15" s="6"/>
      <c r="G15" s="6"/>
    </row>
    <row r="16" spans="2:8" ht="13">
      <c r="B16" s="77">
        <v>14</v>
      </c>
      <c r="C16" s="28" t="s">
        <v>414</v>
      </c>
    </row>
    <row r="17" spans="2:3" ht="13">
      <c r="B17" s="77">
        <v>15</v>
      </c>
      <c r="C17" s="28" t="s">
        <v>415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Summary</vt:lpstr>
      <vt:lpstr>Bug Report</vt:lpstr>
      <vt:lpstr>Test Metrics</vt:lpstr>
      <vt:lpstr>Mindmaps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2022-10-12T18:21:10Z</dcterms:modified>
</cp:coreProperties>
</file>