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rashid\Downloads\"/>
    </mc:Choice>
  </mc:AlternateContent>
  <xr:revisionPtr revIDLastSave="0" documentId="13_ncr:1_{7412CF62-808F-472C-AF35-047A89D1CB2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3" r:id="rId2"/>
    <sheet name="No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" i="1" l="1"/>
  <c r="O18" i="1"/>
  <c r="K18" i="1"/>
  <c r="I18" i="1"/>
  <c r="G18" i="1"/>
  <c r="D18" i="1"/>
  <c r="E18" i="1" s="1"/>
  <c r="C3" i="3" l="1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G17" i="1"/>
  <c r="K17" i="1" s="1"/>
  <c r="D17" i="1"/>
  <c r="E17" i="1" s="1"/>
  <c r="G16" i="1"/>
  <c r="K16" i="1" s="1"/>
  <c r="D16" i="1"/>
  <c r="E16" i="1" s="1"/>
  <c r="G15" i="1"/>
  <c r="K15" i="1" s="1"/>
  <c r="D15" i="1"/>
  <c r="E15" i="1" s="1"/>
  <c r="G14" i="1"/>
  <c r="N14" i="1" s="1"/>
  <c r="D14" i="1"/>
  <c r="E14" i="1" s="1"/>
  <c r="G13" i="1"/>
  <c r="K13" i="1" s="1"/>
  <c r="D13" i="1"/>
  <c r="E13" i="1" s="1"/>
  <c r="G12" i="1"/>
  <c r="K12" i="1" s="1"/>
  <c r="D12" i="1"/>
  <c r="E12" i="1" s="1"/>
  <c r="G11" i="1"/>
  <c r="I11" i="1" s="1"/>
  <c r="D11" i="1"/>
  <c r="E11" i="1" s="1"/>
  <c r="G10" i="1"/>
  <c r="N10" i="1" s="1"/>
  <c r="D10" i="1"/>
  <c r="E10" i="1" s="1"/>
  <c r="G9" i="1"/>
  <c r="N9" i="1" s="1"/>
  <c r="D9" i="1"/>
  <c r="E9" i="1" s="1"/>
  <c r="G8" i="1"/>
  <c r="K8" i="1" s="1"/>
  <c r="D8" i="1"/>
  <c r="E8" i="1" s="1"/>
  <c r="G7" i="1"/>
  <c r="K7" i="1" s="1"/>
  <c r="D7" i="1"/>
  <c r="E7" i="1" s="1"/>
  <c r="G6" i="1"/>
  <c r="N6" i="1" s="1"/>
  <c r="D6" i="1"/>
  <c r="E6" i="1" s="1"/>
  <c r="G5" i="1"/>
  <c r="K5" i="1" s="1"/>
  <c r="D5" i="1"/>
  <c r="E5" i="1" s="1"/>
  <c r="G4" i="1"/>
  <c r="K4" i="1" s="1"/>
  <c r="D4" i="1"/>
  <c r="E4" i="1" s="1"/>
  <c r="G3" i="1"/>
  <c r="I3" i="1" s="1"/>
  <c r="D3" i="1"/>
  <c r="E3" i="1" s="1"/>
  <c r="G2" i="1"/>
  <c r="K2" i="1" s="1"/>
  <c r="I8" i="1" l="1"/>
  <c r="K9" i="1"/>
  <c r="K10" i="1"/>
  <c r="N16" i="1"/>
  <c r="I10" i="1"/>
  <c r="N8" i="1"/>
  <c r="I9" i="1"/>
  <c r="N7" i="1"/>
  <c r="N15" i="1"/>
  <c r="N17" i="1"/>
  <c r="K3" i="1"/>
  <c r="I4" i="1"/>
  <c r="K11" i="1"/>
  <c r="I12" i="1"/>
  <c r="N3" i="1"/>
  <c r="I5" i="1"/>
  <c r="N11" i="1"/>
  <c r="I13" i="1"/>
  <c r="N2" i="1"/>
  <c r="N4" i="1"/>
  <c r="I6" i="1"/>
  <c r="N12" i="1"/>
  <c r="I14" i="1"/>
  <c r="N5" i="1"/>
  <c r="K6" i="1"/>
  <c r="I7" i="1"/>
  <c r="N13" i="1"/>
  <c r="K14" i="1"/>
  <c r="I15" i="1"/>
  <c r="I16" i="1"/>
  <c r="I17" i="1"/>
  <c r="I2" i="1"/>
</calcChain>
</file>

<file path=xl/sharedStrings.xml><?xml version="1.0" encoding="utf-8"?>
<sst xmlns="http://schemas.openxmlformats.org/spreadsheetml/2006/main" count="40" uniqueCount="38">
  <si>
    <t>Month</t>
  </si>
  <si>
    <t>Email Subject Line</t>
  </si>
  <si>
    <t>Sent To</t>
  </si>
  <si>
    <t>Change</t>
  </si>
  <si>
    <t>% Change</t>
  </si>
  <si>
    <t>Bounces</t>
  </si>
  <si>
    <t>Delivered To</t>
  </si>
  <si>
    <t>Unsub.</t>
  </si>
  <si>
    <t>Unsubscribe Rate</t>
  </si>
  <si>
    <t>Unique Opens</t>
  </si>
  <si>
    <t>Open Rate</t>
  </si>
  <si>
    <t>Total Clicks</t>
  </si>
  <si>
    <t>Unique Clicks</t>
  </si>
  <si>
    <t>Click Rate</t>
  </si>
  <si>
    <t>Click Through Rate</t>
  </si>
  <si>
    <t>Join the Reading Challenge: January 2021 @ FCPL</t>
  </si>
  <si>
    <t>See what's happening @FCPL this month!</t>
  </si>
  <si>
    <t>Two bestselling authors (virtually) visit @ FCPL: March 2021</t>
  </si>
  <si>
    <t>⏰ Happening Tonight! National Poetry Month @ FCPL | April</t>
  </si>
  <si>
    <t>Register, read, and win @ FCPL: May 2021 News</t>
  </si>
  <si>
    <t>@ FCPL: June 2021 News</t>
  </si>
  <si>
    <t>@ FCPL: July 2021 News</t>
  </si>
  <si>
    <t>@ FCPL: August 2021 News</t>
  </si>
  <si>
    <t>@ FCPL: September 2021 News</t>
  </si>
  <si>
    <t>@ FCPL: October 2021 News</t>
  </si>
  <si>
    <t>What's happening at the library in November?</t>
  </si>
  <si>
    <t>Get cozy, unwind, and reflect @ FCPL in December</t>
  </si>
  <si>
    <t>What's happening at the library in January 2022?</t>
  </si>
  <si>
    <t xml:space="preserve">What's happening at your library in February? </t>
  </si>
  <si>
    <t>What's happening at your library in March? (Great things!)</t>
  </si>
  <si>
    <t xml:space="preserve">Seedy Things Are Happening at Your Library This Month (GASP!) </t>
  </si>
  <si>
    <t>Prepare to Be Amazed This May @ FCPL!</t>
  </si>
  <si>
    <t>IG Followers</t>
  </si>
  <si>
    <t xml:space="preserve">NOTES: </t>
  </si>
  <si>
    <t xml:space="preserve">Open Rate = Unique Opens / Delivered To (anything over 22% in nonprofit world is very good.) </t>
  </si>
  <si>
    <t>Click Rate = Unique Clicks / Delivered To</t>
  </si>
  <si>
    <t xml:space="preserve">Click Through Rate = Unique Clicks / Unique Opens (measures engagement) </t>
  </si>
  <si>
    <t>Unsubscribe Rate: should be under 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</si>
</sst>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222222"/>
      <name val="Verdana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9" fontId="0" fillId="0" borderId="0" xfId="1" applyFont="1" applyAlignment="1"/>
    <xf numFmtId="16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4" borderId="0" xfId="0" applyFont="1" applyFill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/>
    <xf numFmtId="0" fontId="2" fillId="2" borderId="1" xfId="0" applyFont="1" applyFill="1" applyBorder="1" applyAlignment="1">
      <alignment horizontal="left"/>
    </xf>
    <xf numFmtId="0" fontId="1" fillId="0" borderId="1" xfId="0" applyFont="1" applyBorder="1"/>
    <xf numFmtId="10" fontId="1" fillId="0" borderId="1" xfId="0" applyNumberFormat="1" applyFont="1" applyBorder="1"/>
    <xf numFmtId="9" fontId="1" fillId="0" borderId="1" xfId="1" applyFont="1" applyBorder="1"/>
    <xf numFmtId="164" fontId="1" fillId="3" borderId="1" xfId="0" applyNumberFormat="1" applyFont="1" applyFill="1" applyBorder="1"/>
    <xf numFmtId="0" fontId="1" fillId="3" borderId="1" xfId="0" applyFont="1" applyFill="1" applyBorder="1"/>
    <xf numFmtId="10" fontId="1" fillId="3" borderId="1" xfId="0" applyNumberFormat="1" applyFont="1" applyFill="1" applyBorder="1"/>
    <xf numFmtId="9" fontId="1" fillId="3" borderId="1" xfId="1" applyFont="1" applyFill="1" applyBorder="1"/>
    <xf numFmtId="1" fontId="1" fillId="3" borderId="1" xfId="0" applyNumberFormat="1" applyFont="1" applyFill="1" applyBorder="1"/>
    <xf numFmtId="0" fontId="1" fillId="5" borderId="1" xfId="0" applyFont="1" applyFill="1" applyBorder="1"/>
    <xf numFmtId="10" fontId="1" fillId="5" borderId="1" xfId="0" applyNumberFormat="1" applyFont="1" applyFill="1" applyBorder="1"/>
    <xf numFmtId="9" fontId="1" fillId="5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O20"/>
  <sheetViews>
    <sheetView tabSelected="1" workbookViewId="0">
      <selection activeCell="B24" sqref="B24"/>
    </sheetView>
  </sheetViews>
  <sheetFormatPr defaultColWidth="12.7109375" defaultRowHeight="15.75" customHeight="1" x14ac:dyDescent="0.2"/>
  <cols>
    <col min="1" max="1" width="17.140625" customWidth="1"/>
    <col min="2" max="2" width="60.42578125" bestFit="1" customWidth="1"/>
    <col min="3" max="3" width="9.140625" customWidth="1"/>
    <col min="4" max="4" width="7.7109375" bestFit="1" customWidth="1"/>
    <col min="5" max="5" width="10" bestFit="1" customWidth="1"/>
    <col min="6" max="6" width="9.7109375" customWidth="1"/>
    <col min="7" max="7" width="11.7109375" customWidth="1"/>
    <col min="8" max="8" width="7" customWidth="1"/>
    <col min="9" max="9" width="11.7109375" customWidth="1"/>
    <col min="10" max="10" width="9.42578125" customWidth="1"/>
    <col min="11" max="11" width="9.28515625" customWidth="1"/>
    <col min="12" max="13" width="8.28515625" customWidth="1"/>
    <col min="14" max="14" width="8.7109375" customWidth="1"/>
  </cols>
  <sheetData>
    <row r="1" spans="1:15" ht="58.5" customHeight="1" x14ac:dyDescent="0.2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</row>
    <row r="2" spans="1:15" ht="12.75" x14ac:dyDescent="0.2">
      <c r="A2" s="9">
        <v>44197</v>
      </c>
      <c r="B2" s="10" t="s">
        <v>15</v>
      </c>
      <c r="C2" s="11">
        <v>80581</v>
      </c>
      <c r="D2" s="11"/>
      <c r="E2" s="12"/>
      <c r="F2" s="11">
        <v>98</v>
      </c>
      <c r="G2" s="11">
        <f t="shared" ref="G2:G18" si="0">C2-F2</f>
        <v>80483</v>
      </c>
      <c r="H2" s="11">
        <v>77</v>
      </c>
      <c r="I2" s="12">
        <f t="shared" ref="I2:I18" si="1">H2/G2</f>
        <v>9.5672378017718027E-4</v>
      </c>
      <c r="J2" s="11">
        <v>16393</v>
      </c>
      <c r="K2" s="12">
        <f t="shared" ref="K2:K18" si="2">J2/G2</f>
        <v>0.20368276530447424</v>
      </c>
      <c r="L2" s="11">
        <v>927</v>
      </c>
      <c r="M2" s="11">
        <v>587</v>
      </c>
      <c r="N2" s="12">
        <f t="shared" ref="N2:N18" si="3">M2/G2</f>
        <v>7.2934657008312314E-3</v>
      </c>
      <c r="O2" s="13">
        <f>M2/J2</f>
        <v>3.5807966815104009E-2</v>
      </c>
    </row>
    <row r="3" spans="1:15" ht="12.75" x14ac:dyDescent="0.2">
      <c r="A3" s="9">
        <v>44228</v>
      </c>
      <c r="B3" s="10" t="s">
        <v>16</v>
      </c>
      <c r="C3" s="11">
        <v>79460</v>
      </c>
      <c r="D3" s="11">
        <f t="shared" ref="D3:D18" si="4">C3-C2</f>
        <v>-1121</v>
      </c>
      <c r="E3" s="12">
        <f t="shared" ref="E3:E18" si="5">(D3/C2)</f>
        <v>-1.3911467963912089E-2</v>
      </c>
      <c r="F3" s="11">
        <v>89</v>
      </c>
      <c r="G3" s="11">
        <f t="shared" si="0"/>
        <v>79371</v>
      </c>
      <c r="H3" s="11">
        <v>69</v>
      </c>
      <c r="I3" s="12">
        <f t="shared" si="1"/>
        <v>8.6933514759798922E-4</v>
      </c>
      <c r="J3" s="11">
        <v>16141</v>
      </c>
      <c r="K3" s="12">
        <f t="shared" si="2"/>
        <v>0.2033614292373789</v>
      </c>
      <c r="L3" s="11">
        <v>580</v>
      </c>
      <c r="M3" s="11">
        <v>329</v>
      </c>
      <c r="N3" s="12">
        <f t="shared" si="3"/>
        <v>4.1450907762280937E-3</v>
      </c>
      <c r="O3" s="13">
        <f t="shared" ref="O3:O18" si="6">M3/J3</f>
        <v>2.038287590607769E-2</v>
      </c>
    </row>
    <row r="4" spans="1:15" ht="12.75" x14ac:dyDescent="0.2">
      <c r="A4" s="9">
        <v>44256</v>
      </c>
      <c r="B4" s="10" t="s">
        <v>17</v>
      </c>
      <c r="C4" s="11">
        <v>79305</v>
      </c>
      <c r="D4" s="11">
        <f t="shared" si="4"/>
        <v>-155</v>
      </c>
      <c r="E4" s="12">
        <f t="shared" si="5"/>
        <v>-1.9506670022652907E-3</v>
      </c>
      <c r="F4" s="11">
        <v>193</v>
      </c>
      <c r="G4" s="11">
        <f t="shared" si="0"/>
        <v>79112</v>
      </c>
      <c r="H4" s="11">
        <v>50</v>
      </c>
      <c r="I4" s="12">
        <f t="shared" si="1"/>
        <v>6.3201537061381328E-4</v>
      </c>
      <c r="J4" s="11">
        <v>19396</v>
      </c>
      <c r="K4" s="12">
        <f t="shared" si="2"/>
        <v>0.24517140256851047</v>
      </c>
      <c r="L4" s="11">
        <v>1092</v>
      </c>
      <c r="M4" s="11">
        <v>395</v>
      </c>
      <c r="N4" s="12">
        <f t="shared" si="3"/>
        <v>4.992921427849125E-3</v>
      </c>
      <c r="O4" s="13">
        <f t="shared" si="6"/>
        <v>2.0365023716230151E-2</v>
      </c>
    </row>
    <row r="5" spans="1:15" ht="12.75" x14ac:dyDescent="0.2">
      <c r="A5" s="9">
        <v>44287</v>
      </c>
      <c r="B5" s="10" t="s">
        <v>18</v>
      </c>
      <c r="C5" s="11">
        <v>79095</v>
      </c>
      <c r="D5" s="11">
        <f t="shared" si="4"/>
        <v>-210</v>
      </c>
      <c r="E5" s="12">
        <f t="shared" si="5"/>
        <v>-2.6480045394363535E-3</v>
      </c>
      <c r="F5" s="11">
        <v>138</v>
      </c>
      <c r="G5" s="11">
        <f t="shared" si="0"/>
        <v>78957</v>
      </c>
      <c r="H5" s="11">
        <v>65</v>
      </c>
      <c r="I5" s="12">
        <f t="shared" si="1"/>
        <v>8.2323289891966518E-4</v>
      </c>
      <c r="J5" s="11">
        <v>16172</v>
      </c>
      <c r="K5" s="12">
        <f t="shared" si="2"/>
        <v>0.20482034525121268</v>
      </c>
      <c r="L5" s="11">
        <v>380</v>
      </c>
      <c r="M5" s="11">
        <v>244</v>
      </c>
      <c r="N5" s="12">
        <f t="shared" si="3"/>
        <v>3.0902896513292045E-3</v>
      </c>
      <c r="O5" s="13">
        <f t="shared" si="6"/>
        <v>1.5087806084590651E-2</v>
      </c>
    </row>
    <row r="6" spans="1:15" ht="12.75" x14ac:dyDescent="0.2">
      <c r="A6" s="9">
        <v>44317</v>
      </c>
      <c r="B6" s="10" t="s">
        <v>19</v>
      </c>
      <c r="C6" s="11">
        <v>78930</v>
      </c>
      <c r="D6" s="11">
        <f t="shared" si="4"/>
        <v>-165</v>
      </c>
      <c r="E6" s="12">
        <f t="shared" si="5"/>
        <v>-2.0860989948795752E-3</v>
      </c>
      <c r="F6" s="11">
        <v>112</v>
      </c>
      <c r="G6" s="11">
        <f t="shared" si="0"/>
        <v>78818</v>
      </c>
      <c r="H6" s="11">
        <v>57</v>
      </c>
      <c r="I6" s="12">
        <f t="shared" si="1"/>
        <v>7.2318505925042498E-4</v>
      </c>
      <c r="J6" s="11">
        <v>17618</v>
      </c>
      <c r="K6" s="12">
        <f t="shared" si="2"/>
        <v>0.2235276205942805</v>
      </c>
      <c r="L6" s="11">
        <v>1529</v>
      </c>
      <c r="M6" s="11">
        <v>719</v>
      </c>
      <c r="N6" s="12">
        <f t="shared" si="3"/>
        <v>9.1222817122992208E-3</v>
      </c>
      <c r="O6" s="13">
        <f t="shared" si="6"/>
        <v>4.0810534680440456E-2</v>
      </c>
    </row>
    <row r="7" spans="1:15" ht="12.75" x14ac:dyDescent="0.2">
      <c r="A7" s="9">
        <v>44348</v>
      </c>
      <c r="B7" s="11" t="s">
        <v>20</v>
      </c>
      <c r="C7" s="11">
        <v>78807</v>
      </c>
      <c r="D7" s="11">
        <f t="shared" si="4"/>
        <v>-123</v>
      </c>
      <c r="E7" s="12">
        <f t="shared" si="5"/>
        <v>-1.5583428354237932E-3</v>
      </c>
      <c r="F7" s="11">
        <v>125</v>
      </c>
      <c r="G7" s="11">
        <f t="shared" si="0"/>
        <v>78682</v>
      </c>
      <c r="H7" s="11">
        <v>68</v>
      </c>
      <c r="I7" s="12">
        <f t="shared" si="1"/>
        <v>8.642383264278996E-4</v>
      </c>
      <c r="J7" s="11">
        <v>18624</v>
      </c>
      <c r="K7" s="12">
        <f t="shared" si="2"/>
        <v>0.2366996263440177</v>
      </c>
      <c r="L7" s="11">
        <v>9336</v>
      </c>
      <c r="M7" s="11">
        <v>1856</v>
      </c>
      <c r="N7" s="12">
        <f t="shared" si="3"/>
        <v>2.3588622556620319E-2</v>
      </c>
      <c r="O7" s="13">
        <f t="shared" si="6"/>
        <v>9.9656357388316158E-2</v>
      </c>
    </row>
    <row r="8" spans="1:15" ht="12.75" x14ac:dyDescent="0.2">
      <c r="A8" s="9">
        <v>44378</v>
      </c>
      <c r="B8" s="11" t="s">
        <v>21</v>
      </c>
      <c r="C8" s="11">
        <v>78671</v>
      </c>
      <c r="D8" s="11">
        <f t="shared" si="4"/>
        <v>-136</v>
      </c>
      <c r="E8" s="12">
        <f t="shared" si="5"/>
        <v>-1.7257350235385181E-3</v>
      </c>
      <c r="F8" s="11">
        <v>145</v>
      </c>
      <c r="G8" s="11">
        <f t="shared" si="0"/>
        <v>78526</v>
      </c>
      <c r="H8" s="11">
        <v>94</v>
      </c>
      <c r="I8" s="12">
        <f t="shared" si="1"/>
        <v>1.1970557522349285E-3</v>
      </c>
      <c r="J8" s="11">
        <v>18511</v>
      </c>
      <c r="K8" s="12">
        <f t="shared" si="2"/>
        <v>0.2357308407406464</v>
      </c>
      <c r="L8" s="11">
        <v>14984</v>
      </c>
      <c r="M8" s="11">
        <v>1960</v>
      </c>
      <c r="N8" s="12">
        <f t="shared" si="3"/>
        <v>2.4959885897664468E-2</v>
      </c>
      <c r="O8" s="13">
        <f t="shared" si="6"/>
        <v>0.10588298849332829</v>
      </c>
    </row>
    <row r="9" spans="1:15" ht="12.75" x14ac:dyDescent="0.2">
      <c r="A9" s="9">
        <v>44409</v>
      </c>
      <c r="B9" s="11" t="s">
        <v>22</v>
      </c>
      <c r="C9" s="11">
        <v>78491</v>
      </c>
      <c r="D9" s="11">
        <f t="shared" si="4"/>
        <v>-180</v>
      </c>
      <c r="E9" s="12">
        <f t="shared" si="5"/>
        <v>-2.2880095587954901E-3</v>
      </c>
      <c r="F9" s="11">
        <v>164</v>
      </c>
      <c r="G9" s="11">
        <f t="shared" si="0"/>
        <v>78327</v>
      </c>
      <c r="H9" s="11">
        <v>94</v>
      </c>
      <c r="I9" s="12">
        <f t="shared" si="1"/>
        <v>1.2000970291215034E-3</v>
      </c>
      <c r="J9" s="11">
        <v>21628</v>
      </c>
      <c r="K9" s="12">
        <f t="shared" si="2"/>
        <v>0.27612445261531782</v>
      </c>
      <c r="L9" s="11">
        <v>6811</v>
      </c>
      <c r="M9" s="11">
        <v>1465</v>
      </c>
      <c r="N9" s="12">
        <f t="shared" si="3"/>
        <v>1.8703639868755347E-2</v>
      </c>
      <c r="O9" s="13">
        <f t="shared" si="6"/>
        <v>6.7736267800998701E-2</v>
      </c>
    </row>
    <row r="10" spans="1:15" ht="12.75" x14ac:dyDescent="0.2">
      <c r="A10" s="9">
        <v>44440</v>
      </c>
      <c r="B10" s="11" t="s">
        <v>23</v>
      </c>
      <c r="C10" s="11">
        <v>78296</v>
      </c>
      <c r="D10" s="11">
        <f t="shared" si="4"/>
        <v>-195</v>
      </c>
      <c r="E10" s="12">
        <f t="shared" si="5"/>
        <v>-2.484361264348779E-3</v>
      </c>
      <c r="F10" s="11">
        <v>133</v>
      </c>
      <c r="G10" s="11">
        <f t="shared" si="0"/>
        <v>78163</v>
      </c>
      <c r="H10" s="11">
        <v>90</v>
      </c>
      <c r="I10" s="12">
        <f t="shared" si="1"/>
        <v>1.1514399396133721E-3</v>
      </c>
      <c r="J10" s="11">
        <v>20151</v>
      </c>
      <c r="K10" s="12">
        <f t="shared" si="2"/>
        <v>0.25780740247943401</v>
      </c>
      <c r="L10" s="11">
        <v>14230</v>
      </c>
      <c r="M10" s="11">
        <v>1872</v>
      </c>
      <c r="N10" s="12">
        <f t="shared" si="3"/>
        <v>2.3949950743958139E-2</v>
      </c>
      <c r="O10" s="13">
        <f t="shared" si="6"/>
        <v>9.2898615453327379E-2</v>
      </c>
    </row>
    <row r="11" spans="1:15" ht="12.75" x14ac:dyDescent="0.2">
      <c r="A11" s="9">
        <v>44470</v>
      </c>
      <c r="B11" s="11" t="s">
        <v>24</v>
      </c>
      <c r="C11" s="11">
        <v>78140</v>
      </c>
      <c r="D11" s="11">
        <f t="shared" si="4"/>
        <v>-156</v>
      </c>
      <c r="E11" s="12">
        <f t="shared" si="5"/>
        <v>-1.9924389496270563E-3</v>
      </c>
      <c r="F11" s="11">
        <v>136</v>
      </c>
      <c r="G11" s="11">
        <f t="shared" si="0"/>
        <v>78004</v>
      </c>
      <c r="H11" s="11">
        <v>77</v>
      </c>
      <c r="I11" s="12">
        <f t="shared" si="1"/>
        <v>9.871288651864007E-4</v>
      </c>
      <c r="J11" s="11">
        <v>21145</v>
      </c>
      <c r="K11" s="12">
        <f t="shared" si="2"/>
        <v>0.27107584226449927</v>
      </c>
      <c r="L11" s="11">
        <v>1532</v>
      </c>
      <c r="M11" s="11">
        <v>1330</v>
      </c>
      <c r="N11" s="12">
        <f t="shared" si="3"/>
        <v>1.7050407671401466E-2</v>
      </c>
      <c r="O11" s="13">
        <f t="shared" si="6"/>
        <v>6.2899030503665174E-2</v>
      </c>
    </row>
    <row r="12" spans="1:15" ht="12.75" x14ac:dyDescent="0.2">
      <c r="A12" s="14">
        <v>44501</v>
      </c>
      <c r="B12" s="15" t="s">
        <v>25</v>
      </c>
      <c r="C12" s="15">
        <v>77931</v>
      </c>
      <c r="D12" s="15">
        <f t="shared" si="4"/>
        <v>-209</v>
      </c>
      <c r="E12" s="16">
        <f t="shared" si="5"/>
        <v>-2.6746864601996418E-3</v>
      </c>
      <c r="F12" s="15">
        <v>147</v>
      </c>
      <c r="G12" s="15">
        <f t="shared" si="0"/>
        <v>77784</v>
      </c>
      <c r="H12" s="15">
        <v>75</v>
      </c>
      <c r="I12" s="16">
        <f t="shared" si="1"/>
        <v>9.6420857759950635E-4</v>
      </c>
      <c r="J12" s="15">
        <v>22931</v>
      </c>
      <c r="K12" s="16">
        <f t="shared" si="2"/>
        <v>0.29480355857245705</v>
      </c>
      <c r="L12" s="15">
        <v>7414</v>
      </c>
      <c r="M12" s="15">
        <v>7257</v>
      </c>
      <c r="N12" s="16">
        <f t="shared" si="3"/>
        <v>9.3296821968528232E-2</v>
      </c>
      <c r="O12" s="17">
        <f t="shared" si="6"/>
        <v>0.31647115258819936</v>
      </c>
    </row>
    <row r="13" spans="1:15" ht="12.75" x14ac:dyDescent="0.2">
      <c r="A13" s="14">
        <v>44531</v>
      </c>
      <c r="B13" s="15" t="s">
        <v>26</v>
      </c>
      <c r="C13" s="15">
        <v>77784</v>
      </c>
      <c r="D13" s="15">
        <f t="shared" si="4"/>
        <v>-147</v>
      </c>
      <c r="E13" s="16">
        <f t="shared" si="5"/>
        <v>-1.8862840204796551E-3</v>
      </c>
      <c r="F13" s="15">
        <v>154</v>
      </c>
      <c r="G13" s="15">
        <f t="shared" si="0"/>
        <v>77630</v>
      </c>
      <c r="H13" s="15">
        <v>67</v>
      </c>
      <c r="I13" s="16">
        <f t="shared" si="1"/>
        <v>8.6306840139121468E-4</v>
      </c>
      <c r="J13" s="15">
        <v>26784</v>
      </c>
      <c r="K13" s="16">
        <f t="shared" si="2"/>
        <v>0.3450212546695865</v>
      </c>
      <c r="L13" s="15">
        <v>1092</v>
      </c>
      <c r="M13" s="15">
        <v>1009</v>
      </c>
      <c r="N13" s="16">
        <f t="shared" si="3"/>
        <v>1.299755249259307E-2</v>
      </c>
      <c r="O13" s="17">
        <f t="shared" si="6"/>
        <v>3.7671744324970134E-2</v>
      </c>
    </row>
    <row r="14" spans="1:15" ht="12.75" x14ac:dyDescent="0.2">
      <c r="A14" s="14">
        <v>44562</v>
      </c>
      <c r="B14" s="15" t="s">
        <v>27</v>
      </c>
      <c r="C14" s="15">
        <v>77651</v>
      </c>
      <c r="D14" s="15">
        <f t="shared" si="4"/>
        <v>-133</v>
      </c>
      <c r="E14" s="16">
        <f t="shared" si="5"/>
        <v>-1.7098632109431246E-3</v>
      </c>
      <c r="F14" s="15">
        <v>161</v>
      </c>
      <c r="G14" s="15">
        <f t="shared" si="0"/>
        <v>77490</v>
      </c>
      <c r="H14" s="15">
        <v>112</v>
      </c>
      <c r="I14" s="16">
        <f t="shared" si="1"/>
        <v>1.4453477868112015E-3</v>
      </c>
      <c r="J14" s="15">
        <v>32772</v>
      </c>
      <c r="K14" s="16">
        <f t="shared" si="2"/>
        <v>0.4229190863337205</v>
      </c>
      <c r="L14" s="15">
        <v>3347</v>
      </c>
      <c r="M14" s="18">
        <v>3208</v>
      </c>
      <c r="N14" s="16">
        <f t="shared" si="3"/>
        <v>4.1398890179377985E-2</v>
      </c>
      <c r="O14" s="17">
        <f t="shared" si="6"/>
        <v>9.7888441352373984E-2</v>
      </c>
    </row>
    <row r="15" spans="1:15" ht="12.75" x14ac:dyDescent="0.2">
      <c r="A15" s="14">
        <v>44593</v>
      </c>
      <c r="B15" s="15" t="s">
        <v>28</v>
      </c>
      <c r="C15" s="15">
        <v>77464</v>
      </c>
      <c r="D15" s="15">
        <f t="shared" si="4"/>
        <v>-187</v>
      </c>
      <c r="E15" s="16">
        <f t="shared" si="5"/>
        <v>-2.4082110983760672E-3</v>
      </c>
      <c r="F15" s="15">
        <v>93</v>
      </c>
      <c r="G15" s="15">
        <f t="shared" si="0"/>
        <v>77371</v>
      </c>
      <c r="H15" s="15">
        <v>97</v>
      </c>
      <c r="I15" s="16">
        <f t="shared" si="1"/>
        <v>1.2536997066084192E-3</v>
      </c>
      <c r="J15" s="15">
        <v>32489</v>
      </c>
      <c r="K15" s="16">
        <f t="shared" si="2"/>
        <v>0.41991185327836011</v>
      </c>
      <c r="L15" s="15">
        <v>3539</v>
      </c>
      <c r="M15" s="15">
        <v>3187</v>
      </c>
      <c r="N15" s="16">
        <f t="shared" si="3"/>
        <v>4.1191143968670435E-2</v>
      </c>
      <c r="O15" s="17">
        <f t="shared" si="6"/>
        <v>9.8094739758071967E-2</v>
      </c>
    </row>
    <row r="16" spans="1:15" ht="12.75" x14ac:dyDescent="0.2">
      <c r="A16" s="14">
        <v>44621</v>
      </c>
      <c r="B16" s="15" t="s">
        <v>29</v>
      </c>
      <c r="C16" s="19">
        <v>93498</v>
      </c>
      <c r="D16" s="19">
        <f t="shared" si="4"/>
        <v>16034</v>
      </c>
      <c r="E16" s="20">
        <f t="shared" si="5"/>
        <v>0.20698647113497884</v>
      </c>
      <c r="F16" s="15">
        <v>221</v>
      </c>
      <c r="G16" s="15">
        <f t="shared" si="0"/>
        <v>93277</v>
      </c>
      <c r="H16" s="15">
        <v>118</v>
      </c>
      <c r="I16" s="16">
        <f t="shared" si="1"/>
        <v>1.2650492618759179E-3</v>
      </c>
      <c r="J16" s="15">
        <v>41635</v>
      </c>
      <c r="K16" s="16">
        <f t="shared" si="2"/>
        <v>0.44635869506952408</v>
      </c>
      <c r="L16" s="15">
        <v>1165</v>
      </c>
      <c r="M16" s="15">
        <v>958</v>
      </c>
      <c r="N16" s="16">
        <f t="shared" si="3"/>
        <v>1.0270484685399402E-2</v>
      </c>
      <c r="O16" s="17">
        <f t="shared" si="6"/>
        <v>2.3009487210279813E-2</v>
      </c>
    </row>
    <row r="17" spans="1:15" ht="12.75" x14ac:dyDescent="0.2">
      <c r="A17" s="14">
        <v>44652</v>
      </c>
      <c r="B17" s="15" t="s">
        <v>30</v>
      </c>
      <c r="C17" s="15">
        <v>93861</v>
      </c>
      <c r="D17" s="15">
        <f t="shared" si="4"/>
        <v>363</v>
      </c>
      <c r="E17" s="16">
        <f t="shared" si="5"/>
        <v>3.8824359879355706E-3</v>
      </c>
      <c r="F17" s="15">
        <v>262</v>
      </c>
      <c r="G17" s="15">
        <f t="shared" si="0"/>
        <v>93599</v>
      </c>
      <c r="H17" s="15">
        <v>87</v>
      </c>
      <c r="I17" s="16">
        <f t="shared" si="1"/>
        <v>9.2949711001185915E-4</v>
      </c>
      <c r="J17" s="15">
        <v>46484</v>
      </c>
      <c r="K17" s="16">
        <f t="shared" si="2"/>
        <v>0.49662923749185356</v>
      </c>
      <c r="L17" s="15">
        <v>761</v>
      </c>
      <c r="M17" s="15">
        <v>674</v>
      </c>
      <c r="N17" s="20">
        <f t="shared" si="3"/>
        <v>7.2009316338849773E-3</v>
      </c>
      <c r="O17" s="21">
        <f t="shared" si="6"/>
        <v>1.4499612769985371E-2</v>
      </c>
    </row>
    <row r="18" spans="1:15" ht="12.75" x14ac:dyDescent="0.2">
      <c r="A18" s="14">
        <v>44682</v>
      </c>
      <c r="B18" s="15" t="s">
        <v>31</v>
      </c>
      <c r="C18" s="15">
        <v>94055</v>
      </c>
      <c r="D18" s="15">
        <f t="shared" si="4"/>
        <v>194</v>
      </c>
      <c r="E18" s="16">
        <f t="shared" si="5"/>
        <v>2.0668861401434034E-3</v>
      </c>
      <c r="F18" s="15">
        <v>270</v>
      </c>
      <c r="G18" s="15">
        <f t="shared" si="0"/>
        <v>93785</v>
      </c>
      <c r="H18" s="15">
        <v>106</v>
      </c>
      <c r="I18" s="16">
        <f t="shared" si="1"/>
        <v>1.1302447086421069E-3</v>
      </c>
      <c r="J18" s="15">
        <v>44615</v>
      </c>
      <c r="K18" s="16">
        <f t="shared" si="2"/>
        <v>0.4757157327930906</v>
      </c>
      <c r="L18" s="15">
        <v>1816</v>
      </c>
      <c r="M18" s="15">
        <v>1658</v>
      </c>
      <c r="N18" s="20">
        <f t="shared" si="3"/>
        <v>1.7678733272911445E-2</v>
      </c>
      <c r="O18" s="21">
        <f t="shared" si="6"/>
        <v>3.7162389330942507E-2</v>
      </c>
    </row>
    <row r="19" spans="1:15" ht="12.7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2.7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printOptions horizontalCentered="1" gridLines="1"/>
  <pageMargins left="0.7" right="0.7" top="0.75" bottom="0.75" header="0" footer="0"/>
  <pageSetup paperSize="17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workbookViewId="0">
      <selection activeCell="E16" sqref="E16"/>
    </sheetView>
  </sheetViews>
  <sheetFormatPr defaultRowHeight="12.75" x14ac:dyDescent="0.2"/>
  <cols>
    <col min="1" max="1" width="9.140625" bestFit="1" customWidth="1"/>
    <col min="2" max="2" width="11" bestFit="1" customWidth="1"/>
  </cols>
  <sheetData>
    <row r="1" spans="1:4" x14ac:dyDescent="0.2">
      <c r="B1" t="s">
        <v>32</v>
      </c>
      <c r="C1" t="s">
        <v>3</v>
      </c>
      <c r="D1" t="s">
        <v>4</v>
      </c>
    </row>
    <row r="2" spans="1:4" ht="15" x14ac:dyDescent="0.25">
      <c r="A2" s="3">
        <v>44582</v>
      </c>
      <c r="B2" s="6">
        <v>2073</v>
      </c>
      <c r="D2" s="2"/>
    </row>
    <row r="3" spans="1:4" ht="15" x14ac:dyDescent="0.25">
      <c r="A3" s="3">
        <v>44613</v>
      </c>
      <c r="B3" s="6">
        <v>2081</v>
      </c>
      <c r="C3">
        <f t="shared" ref="C3:C16" si="0">B3-B2</f>
        <v>8</v>
      </c>
      <c r="D3" s="2">
        <f t="shared" ref="D3:D16" si="1">C3/B2</f>
        <v>3.8591413410516162E-3</v>
      </c>
    </row>
    <row r="4" spans="1:4" ht="15" x14ac:dyDescent="0.25">
      <c r="A4" s="3">
        <v>44641</v>
      </c>
      <c r="B4" s="6">
        <v>2102</v>
      </c>
      <c r="C4">
        <f t="shared" si="0"/>
        <v>21</v>
      </c>
      <c r="D4" s="2">
        <f t="shared" si="1"/>
        <v>1.0091302258529554E-2</v>
      </c>
    </row>
    <row r="5" spans="1:4" ht="15" x14ac:dyDescent="0.25">
      <c r="A5" s="3">
        <v>44672</v>
      </c>
      <c r="B5" s="6">
        <v>2123</v>
      </c>
      <c r="C5">
        <f t="shared" si="0"/>
        <v>21</v>
      </c>
      <c r="D5" s="2">
        <f t="shared" si="1"/>
        <v>9.990485252140819E-3</v>
      </c>
    </row>
    <row r="6" spans="1:4" ht="15" x14ac:dyDescent="0.25">
      <c r="A6" s="3">
        <v>44702</v>
      </c>
      <c r="B6" s="6">
        <v>2132</v>
      </c>
      <c r="C6">
        <f t="shared" si="0"/>
        <v>9</v>
      </c>
      <c r="D6" s="2">
        <f t="shared" si="1"/>
        <v>4.2392840320301462E-3</v>
      </c>
    </row>
    <row r="7" spans="1:4" ht="15" x14ac:dyDescent="0.25">
      <c r="A7" s="3">
        <v>44733</v>
      </c>
      <c r="B7" s="6">
        <v>2146</v>
      </c>
      <c r="C7">
        <f t="shared" si="0"/>
        <v>14</v>
      </c>
      <c r="D7" s="2">
        <f t="shared" si="1"/>
        <v>6.5666041275797378E-3</v>
      </c>
    </row>
    <row r="8" spans="1:4" ht="15" x14ac:dyDescent="0.25">
      <c r="A8" s="3">
        <v>44763</v>
      </c>
      <c r="B8" s="6">
        <v>2154</v>
      </c>
      <c r="C8">
        <f t="shared" si="0"/>
        <v>8</v>
      </c>
      <c r="D8" s="2">
        <f t="shared" si="1"/>
        <v>3.727865796831314E-3</v>
      </c>
    </row>
    <row r="9" spans="1:4" ht="15" x14ac:dyDescent="0.25">
      <c r="A9" s="3">
        <v>44794</v>
      </c>
      <c r="B9" s="6">
        <v>2169</v>
      </c>
      <c r="C9">
        <f t="shared" si="0"/>
        <v>15</v>
      </c>
      <c r="D9" s="2">
        <f t="shared" si="1"/>
        <v>6.9637883008356544E-3</v>
      </c>
    </row>
    <row r="10" spans="1:4" ht="15" x14ac:dyDescent="0.25">
      <c r="A10" s="3">
        <v>44825</v>
      </c>
      <c r="B10" s="6">
        <v>2184</v>
      </c>
      <c r="C10">
        <f t="shared" si="0"/>
        <v>15</v>
      </c>
      <c r="D10" s="2">
        <f t="shared" si="1"/>
        <v>6.9156293222683261E-3</v>
      </c>
    </row>
    <row r="11" spans="1:4" ht="15" x14ac:dyDescent="0.25">
      <c r="A11" s="3">
        <v>44855</v>
      </c>
      <c r="B11" s="6">
        <v>2211</v>
      </c>
      <c r="C11">
        <f t="shared" si="0"/>
        <v>27</v>
      </c>
      <c r="D11" s="2">
        <f t="shared" si="1"/>
        <v>1.2362637362637362E-2</v>
      </c>
    </row>
    <row r="12" spans="1:4" ht="15" x14ac:dyDescent="0.25">
      <c r="A12" s="3">
        <v>44886</v>
      </c>
      <c r="B12" s="6">
        <v>2240</v>
      </c>
      <c r="C12">
        <f t="shared" si="0"/>
        <v>29</v>
      </c>
      <c r="D12" s="2">
        <f t="shared" si="1"/>
        <v>1.3116236996834011E-2</v>
      </c>
    </row>
    <row r="13" spans="1:4" ht="15" x14ac:dyDescent="0.25">
      <c r="A13" s="3">
        <v>44916</v>
      </c>
      <c r="B13" s="6">
        <v>2261</v>
      </c>
      <c r="C13">
        <f t="shared" si="0"/>
        <v>21</v>
      </c>
      <c r="D13" s="2">
        <f t="shared" si="1"/>
        <v>9.3749999999999997E-3</v>
      </c>
    </row>
    <row r="14" spans="1:4" ht="15" x14ac:dyDescent="0.25">
      <c r="A14" s="3">
        <v>44583</v>
      </c>
      <c r="B14" s="6">
        <v>2298</v>
      </c>
      <c r="C14">
        <f t="shared" si="0"/>
        <v>37</v>
      </c>
      <c r="D14" s="2">
        <f t="shared" si="1"/>
        <v>1.6364440513047324E-2</v>
      </c>
    </row>
    <row r="15" spans="1:4" ht="15" x14ac:dyDescent="0.25">
      <c r="A15" s="3">
        <v>44614</v>
      </c>
      <c r="B15" s="6">
        <v>2335</v>
      </c>
      <c r="C15">
        <f t="shared" si="0"/>
        <v>37</v>
      </c>
      <c r="D15" s="2">
        <f t="shared" si="1"/>
        <v>1.6100957354221061E-2</v>
      </c>
    </row>
    <row r="16" spans="1:4" ht="15" x14ac:dyDescent="0.25">
      <c r="A16" s="3">
        <v>44642</v>
      </c>
      <c r="B16" s="6">
        <v>2363</v>
      </c>
      <c r="C16">
        <f t="shared" si="0"/>
        <v>28</v>
      </c>
      <c r="D16" s="2">
        <f t="shared" si="1"/>
        <v>1.1991434689507495E-2</v>
      </c>
    </row>
    <row r="17" spans="1:2" ht="15" x14ac:dyDescent="0.25">
      <c r="A17" s="4"/>
      <c r="B17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5"/>
  <sheetViews>
    <sheetView workbookViewId="0"/>
  </sheetViews>
  <sheetFormatPr defaultColWidth="12.7109375" defaultRowHeight="15.75" customHeight="1" x14ac:dyDescent="0.2"/>
  <sheetData>
    <row r="1" spans="1:1" x14ac:dyDescent="0.2">
      <c r="A1" s="1" t="s">
        <v>33</v>
      </c>
    </row>
    <row r="2" spans="1:1" x14ac:dyDescent="0.2">
      <c r="A2" s="1" t="s">
        <v>34</v>
      </c>
    </row>
    <row r="3" spans="1:1" x14ac:dyDescent="0.2">
      <c r="A3" s="1" t="s">
        <v>35</v>
      </c>
    </row>
    <row r="4" spans="1:1" x14ac:dyDescent="0.2">
      <c r="A4" s="1" t="s">
        <v>36</v>
      </c>
    </row>
    <row r="5" spans="1:1" x14ac:dyDescent="0.2">
      <c r="A5" s="1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4324c4ee-7d6e-4e2a-91bd-47ee3292681d">
      <Url xsi:nil="true"/>
      <Description xsi:nil="true"/>
    </Link>
    <_x0023_ofrecordsinset xmlns="4324c4ee-7d6e-4e2a-91bd-47ee3292681d" xsi:nil="true"/>
    <Cataloger xmlns="4324c4ee-7d6e-4e2a-91bd-47ee3292681d">
      <UserInfo>
        <DisplayName/>
        <AccountId xsi:nil="true"/>
        <AccountType/>
      </UserInfo>
    </Cataloger>
    <Notes xmlns="4324c4ee-7d6e-4e2a-91bd-47ee3292681d" xsi:nil="true"/>
    <Completedon_x003a_ xmlns="4324c4ee-7d6e-4e2a-91bd-47ee3292681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65138E35283E4B81ACE65703FBC29D" ma:contentTypeVersion="18" ma:contentTypeDescription="Create a new document." ma:contentTypeScope="" ma:versionID="f64b8a946f2fb6b5f362ce8ce9409142">
  <xsd:schema xmlns:xsd="http://www.w3.org/2001/XMLSchema" xmlns:xs="http://www.w3.org/2001/XMLSchema" xmlns:p="http://schemas.microsoft.com/office/2006/metadata/properties" xmlns:ns2="4324c4ee-7d6e-4e2a-91bd-47ee3292681d" xmlns:ns3="3b33510c-ccdb-4c25-89c7-2900795cf045" targetNamespace="http://schemas.microsoft.com/office/2006/metadata/properties" ma:root="true" ma:fieldsID="783a50ab8d77b77319bc3e03e2bccd58" ns2:_="" ns3:_="">
    <xsd:import namespace="4324c4ee-7d6e-4e2a-91bd-47ee3292681d"/>
    <xsd:import namespace="3b33510c-ccdb-4c25-89c7-2900795cf0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Cataloger" minOccurs="0"/>
                <xsd:element ref="ns2:Notes" minOccurs="0"/>
                <xsd:element ref="ns2:Completedon_x003a_" minOccurs="0"/>
                <xsd:element ref="ns2:_x0023_ofrecordsinset" minOccurs="0"/>
                <xsd:element ref="ns2:Link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24c4ee-7d6e-4e2a-91bd-47ee329268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Cataloger" ma:index="20" nillable="true" ma:displayName="Cataloger" ma:format="Dropdown" ma:list="UserInfo" ma:SharePointGroup="0" ma:internalName="Catalog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Notes" ma:index="21" nillable="true" ma:displayName="Notes" ma:description="Raising confidence score for retroapplication" ma:format="Dropdown" ma:internalName="Notes">
      <xsd:simpleType>
        <xsd:restriction base="dms:Note">
          <xsd:maxLength value="255"/>
        </xsd:restriction>
      </xsd:simpleType>
    </xsd:element>
    <xsd:element name="Completedon_x003a_" ma:index="22" nillable="true" ma:displayName="Completed on:" ma:format="DateOnly" ma:internalName="Completedon_x003a_">
      <xsd:simpleType>
        <xsd:restriction base="dms:DateTime"/>
      </xsd:simpleType>
    </xsd:element>
    <xsd:element name="_x0023_ofrecordsinset" ma:index="23" nillable="true" ma:displayName="# of records in set" ma:format="Dropdown" ma:internalName="_x0023_ofrecordsinset" ma:percentage="FALSE">
      <xsd:simpleType>
        <xsd:restriction base="dms:Number"/>
      </xsd:simpleType>
    </xsd:element>
    <xsd:element name="Link" ma:index="24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LengthInSeconds" ma:index="25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3510c-ccdb-4c25-89c7-2900795cf04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820DA5-832B-4704-8494-E1F94C657B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2A1BF8-628F-4481-B201-CC53F97ED5EC}">
  <ds:schemaRefs>
    <ds:schemaRef ds:uri="http://schemas.microsoft.com/office/2006/metadata/properties"/>
    <ds:schemaRef ds:uri="http://schemas.microsoft.com/office/infopath/2007/PartnerControls"/>
    <ds:schemaRef ds:uri="4324c4ee-7d6e-4e2a-91bd-47ee3292681d"/>
  </ds:schemaRefs>
</ds:datastoreItem>
</file>

<file path=customXml/itemProps3.xml><?xml version="1.0" encoding="utf-8"?>
<ds:datastoreItem xmlns:ds="http://schemas.openxmlformats.org/officeDocument/2006/customXml" ds:itemID="{8D6797F5-DC2C-4491-B9FD-78EF70CD65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24c4ee-7d6e-4e2a-91bd-47ee3292681d"/>
    <ds:schemaRef ds:uri="3b33510c-ccdb-4c25-89c7-2900795cf0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Naima Rashid</cp:lastModifiedBy>
  <cp:revision/>
  <dcterms:created xsi:type="dcterms:W3CDTF">2022-05-09T20:44:41Z</dcterms:created>
  <dcterms:modified xsi:type="dcterms:W3CDTF">2022-05-10T17:38:30Z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0x0101009965138E35283E4B81ACE65703FBC29D</vt:lpwstr>
  </property>
</Properties>
</file>