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\Programming\1Python\MaMBa\Online2DIrregularBPP\results\"/>
    </mc:Choice>
  </mc:AlternateContent>
  <xr:revisionPtr revIDLastSave="0" documentId="13_ncr:1_{3648BC75-9C14-447C-9984-44E01C7A52DE}" xr6:coauthVersionLast="47" xr6:coauthVersionMax="47" xr10:uidLastSave="{00000000-0000-0000-0000-000000000000}"/>
  <bookViews>
    <workbookView xWindow="-28920" yWindow="-120" windowWidth="29040" windowHeight="15840" tabRatio="636" activeTab="4" xr2:uid="{2A9E2BF5-5778-4107-9AB9-EAECA0E79EA9}"/>
  </bookViews>
  <sheets>
    <sheet name="Online benchmarks results" sheetId="12" r:id="rId1"/>
    <sheet name="Online benchmarks times" sheetId="17" r:id="rId2"/>
    <sheet name="Time analysis" sheetId="16" r:id="rId3"/>
    <sheet name="Comparison with offline" sheetId="14" r:id="rId4"/>
    <sheet name="Comparison with larger bins" sheetId="15" r:id="rId5"/>
    <sheet name="Dan, Filip, bl, swp" sheetId="1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16" l="1"/>
  <c r="K16" i="16"/>
  <c r="L16" i="16"/>
  <c r="M16" i="16"/>
  <c r="N16" i="16"/>
  <c r="O16" i="16"/>
  <c r="J17" i="16"/>
  <c r="K17" i="16"/>
  <c r="L17" i="16"/>
  <c r="M17" i="16"/>
  <c r="N17" i="16"/>
  <c r="O17" i="16"/>
  <c r="J18" i="16"/>
  <c r="K18" i="16"/>
  <c r="L18" i="16"/>
  <c r="M18" i="16"/>
  <c r="N18" i="16"/>
  <c r="O18" i="16"/>
  <c r="J19" i="16"/>
  <c r="K19" i="16"/>
  <c r="L19" i="16"/>
  <c r="M19" i="16"/>
  <c r="N19" i="16"/>
  <c r="O19" i="16"/>
  <c r="J20" i="16"/>
  <c r="K20" i="16"/>
  <c r="L20" i="16"/>
  <c r="M20" i="16"/>
  <c r="N20" i="16"/>
  <c r="O20" i="16"/>
  <c r="J21" i="16"/>
  <c r="K21" i="16"/>
  <c r="L21" i="16"/>
  <c r="M21" i="16"/>
  <c r="N21" i="16"/>
  <c r="O21" i="16"/>
  <c r="J22" i="16"/>
  <c r="K22" i="16"/>
  <c r="L22" i="16"/>
  <c r="M22" i="16"/>
  <c r="N22" i="16"/>
  <c r="J15" i="16"/>
  <c r="K15" i="16"/>
  <c r="L15" i="16"/>
  <c r="M15" i="16"/>
  <c r="N15" i="16"/>
  <c r="O15" i="16"/>
  <c r="K14" i="16"/>
  <c r="L14" i="16"/>
  <c r="M14" i="16"/>
  <c r="N14" i="16"/>
  <c r="O14" i="16"/>
  <c r="J14" i="16"/>
  <c r="B20" i="16" l="1"/>
  <c r="C20" i="16"/>
  <c r="D20" i="16"/>
  <c r="E20" i="16"/>
  <c r="F20" i="16"/>
  <c r="G20" i="16"/>
  <c r="B21" i="16"/>
  <c r="C21" i="16"/>
  <c r="D21" i="16"/>
  <c r="E21" i="16"/>
  <c r="F21" i="16"/>
  <c r="G21" i="16"/>
  <c r="B22" i="16"/>
  <c r="C22" i="16"/>
  <c r="D22" i="16"/>
  <c r="E22" i="16"/>
  <c r="F22" i="16"/>
  <c r="B15" i="16" l="1"/>
  <c r="C15" i="16"/>
  <c r="D15" i="16"/>
  <c r="E15" i="16"/>
  <c r="F15" i="16"/>
  <c r="G15" i="16"/>
  <c r="B16" i="16"/>
  <c r="C16" i="16"/>
  <c r="D16" i="16"/>
  <c r="E16" i="16"/>
  <c r="F16" i="16"/>
  <c r="G16" i="16"/>
  <c r="B17" i="16"/>
  <c r="C17" i="16"/>
  <c r="D17" i="16"/>
  <c r="E17" i="16"/>
  <c r="F17" i="16"/>
  <c r="G17" i="16"/>
  <c r="B18" i="16"/>
  <c r="C18" i="16"/>
  <c r="D18" i="16"/>
  <c r="E18" i="16"/>
  <c r="F18" i="16"/>
  <c r="G18" i="16"/>
  <c r="B19" i="16"/>
  <c r="C19" i="16"/>
  <c r="D19" i="16"/>
  <c r="E19" i="16"/>
  <c r="F19" i="16"/>
  <c r="G19" i="16"/>
  <c r="C14" i="16"/>
  <c r="D14" i="16"/>
  <c r="E14" i="16"/>
  <c r="F14" i="16"/>
  <c r="G14" i="16"/>
  <c r="B14" i="16"/>
  <c r="K8" i="13" l="1"/>
  <c r="K15" i="13"/>
  <c r="K20" i="13"/>
  <c r="K19" i="13"/>
  <c r="K18" i="13"/>
  <c r="K9" i="13"/>
  <c r="K10" i="13"/>
  <c r="K3" i="13"/>
  <c r="K4" i="13"/>
  <c r="K5" i="13"/>
  <c r="K14" i="13"/>
  <c r="K13" i="13"/>
</calcChain>
</file>

<file path=xl/sharedStrings.xml><?xml version="1.0" encoding="utf-8"?>
<sst xmlns="http://schemas.openxmlformats.org/spreadsheetml/2006/main" count="246" uniqueCount="114">
  <si>
    <t>bottom_left, 0, False, circle</t>
  </si>
  <si>
    <t>score</t>
  </si>
  <si>
    <t>shapes</t>
  </si>
  <si>
    <t>time</t>
  </si>
  <si>
    <t>surround_waste_plus, 0, False, circle</t>
  </si>
  <si>
    <t>SG1</t>
  </si>
  <si>
    <t>SG2</t>
  </si>
  <si>
    <t>SG3</t>
  </si>
  <si>
    <t>SG4</t>
  </si>
  <si>
    <t>SG5</t>
  </si>
  <si>
    <t>SG6</t>
  </si>
  <si>
    <t>SG7</t>
  </si>
  <si>
    <t>places shapes</t>
  </si>
  <si>
    <t>average filled area:</t>
  </si>
  <si>
    <t>Total time taken:</t>
  </si>
  <si>
    <t>Time per shape:</t>
  </si>
  <si>
    <t>Daniel:</t>
  </si>
  <si>
    <t>Filip:</t>
  </si>
  <si>
    <t>albano</t>
  </si>
  <si>
    <t>dighe1</t>
  </si>
  <si>
    <t>dighe2</t>
  </si>
  <si>
    <t>marques</t>
  </si>
  <si>
    <t>swim</t>
  </si>
  <si>
    <t>Dalsoo</t>
  </si>
  <si>
    <t>-</t>
  </si>
  <si>
    <t>DeepNest</t>
  </si>
  <si>
    <t>Packaide</t>
  </si>
  <si>
    <t>NestFab</t>
  </si>
  <si>
    <t>30x30</t>
  </si>
  <si>
    <t>PowerNest</t>
  </si>
  <si>
    <t>My own old, 0, False</t>
  </si>
  <si>
    <t>My own old, 0, True</t>
  </si>
  <si>
    <t>My own old, 1, False</t>
  </si>
  <si>
    <t>My own old, 1, True</t>
  </si>
  <si>
    <t>My own old, 2, False</t>
  </si>
  <si>
    <t>My own old, 2, True</t>
  </si>
  <si>
    <t>Bottom left, 0, False</t>
  </si>
  <si>
    <t>Bottom left, 0, True</t>
  </si>
  <si>
    <t>Bottom left, 1, False</t>
  </si>
  <si>
    <t>Bottom left, 1, True</t>
  </si>
  <si>
    <t>Bottom left, 2, False</t>
  </si>
  <si>
    <t>Bottom left, 2, True</t>
  </si>
  <si>
    <t>Minimal convex hull, 0, False</t>
  </si>
  <si>
    <t>Minimal convex hull, 0, True</t>
  </si>
  <si>
    <t>Minimal convex hull, 1, False</t>
  </si>
  <si>
    <t>Minimal convex hull, 1, True</t>
  </si>
  <si>
    <t>Minimal convex hull, 2, False</t>
  </si>
  <si>
    <t>Minimal convex hull, 2, True</t>
  </si>
  <si>
    <t>Maximal bounding box overlap, 0, False</t>
  </si>
  <si>
    <t>Maximal bounding box overlap, 0, True</t>
  </si>
  <si>
    <t>Maximal bounding box overlap, 1, False</t>
  </si>
  <si>
    <t>Maximal bounding box overlap, 1, True</t>
  </si>
  <si>
    <t>Maximal bounding box overlap, 2, False</t>
  </si>
  <si>
    <t>Maximal bounding box overlap, 2, True</t>
  </si>
  <si>
    <t>Min. conv. hull and min. surr. waste +, 2, False</t>
  </si>
  <si>
    <t>Min. conv. hull and min. surr. waste +, 2, True</t>
  </si>
  <si>
    <t>Min. conv. hull and min. surr. waste +, 1, True</t>
  </si>
  <si>
    <t>Min. conv. hull and min. surr. waste +, 1, False</t>
  </si>
  <si>
    <t>Min. conv. hull and min. surr. waste +, 0, True</t>
  </si>
  <si>
    <t>Min. conv. hull and min. surr. waste +, 0, False</t>
  </si>
  <si>
    <t>Minimal surrounding waste, 0, False</t>
  </si>
  <si>
    <t>Minimal surrounding waste, 0, True</t>
  </si>
  <si>
    <t>Minimal surrounding waste, 1, False</t>
  </si>
  <si>
    <t>Minimal surrounding waste, 1, True</t>
  </si>
  <si>
    <t>Minimal surrounding waste, 2, False</t>
  </si>
  <si>
    <t>Minimal surrounding waste, 2, True</t>
  </si>
  <si>
    <t>Minimal surrounding waste plus, 0, False</t>
  </si>
  <si>
    <t>Minimal surrounding waste plus, 0, True</t>
  </si>
  <si>
    <t>Minimal surrounding waste plus, 1, False</t>
  </si>
  <si>
    <t>Minimal surrounding waste plus, 1, True</t>
  </si>
  <si>
    <t>Minimal surrounding waste plus, 2, False</t>
  </si>
  <si>
    <t>Minimal surrounding waste plus, 2, True</t>
  </si>
  <si>
    <t>Items placed</t>
  </si>
  <si>
    <t>Picking policy, CFR mode, Choose least CFR area</t>
  </si>
  <si>
    <t>Square container</t>
  </si>
  <si>
    <t>Circle container</t>
  </si>
  <si>
    <t>Size of square bin</t>
  </si>
  <si>
    <t>10x10</t>
  </si>
  <si>
    <t>14x14</t>
  </si>
  <si>
    <t>18x18</t>
  </si>
  <si>
    <t>22x22</t>
  </si>
  <si>
    <t>26x26</t>
  </si>
  <si>
    <t>34x34</t>
  </si>
  <si>
    <t>38x38</t>
  </si>
  <si>
    <t>42x42</t>
  </si>
  <si>
    <t>46x46</t>
  </si>
  <si>
    <t>50x50</t>
  </si>
  <si>
    <t>60x60</t>
  </si>
  <si>
    <t>70x70</t>
  </si>
  <si>
    <t>80x80</t>
  </si>
  <si>
    <t>Min. surr. waste plus</t>
  </si>
  <si>
    <t>Sorted min. surr. waste plus</t>
  </si>
  <si>
    <t>Švanda Ondřej</t>
  </si>
  <si>
    <t>Times taken (s)</t>
  </si>
  <si>
    <t>Length of side of container</t>
  </si>
  <si>
    <t>Min. surr. waste, 0, False</t>
  </si>
  <si>
    <t># of placed items (n)</t>
  </si>
  <si>
    <t>Time taken (t)</t>
  </si>
  <si>
    <t>10000 * t / (n * n)</t>
  </si>
  <si>
    <t>10000 * t / (n * n * Log2(n))</t>
  </si>
  <si>
    <t>**-</t>
  </si>
  <si>
    <t>*all items from dataset were placed</t>
  </si>
  <si>
    <t>**program crashed or  stopped working</t>
  </si>
  <si>
    <t>*0.8386</t>
  </si>
  <si>
    <t>*0.8705</t>
  </si>
  <si>
    <t>*0.9998</t>
  </si>
  <si>
    <t>*0.8647</t>
  </si>
  <si>
    <t>*0.7164</t>
  </si>
  <si>
    <t>*0.7373</t>
  </si>
  <si>
    <t>*0.9196</t>
  </si>
  <si>
    <t>*0.8760</t>
  </si>
  <si>
    <t>*0.8554</t>
  </si>
  <si>
    <t>ratio of filled area</t>
  </si>
  <si>
    <t>ratio of filled area, picking policy Minimal surrounding waste plus, 0,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</si>
</sst>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3BE7B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2" xfId="0" applyBorder="1"/>
    <xf numFmtId="164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2" fontId="0" fillId="0" borderId="7" xfId="0" applyNumberFormat="1" applyBorder="1"/>
    <xf numFmtId="0" fontId="0" fillId="0" borderId="8" xfId="0" applyBorder="1"/>
    <xf numFmtId="164" fontId="0" fillId="0" borderId="9" xfId="0" applyNumberFormat="1" applyBorder="1"/>
    <xf numFmtId="0" fontId="0" fillId="0" borderId="10" xfId="0" applyBorder="1"/>
    <xf numFmtId="2" fontId="0" fillId="0" borderId="11" xfId="0" applyNumberFormat="1" applyBorder="1"/>
    <xf numFmtId="0" fontId="0" fillId="0" borderId="12" xfId="0" applyBorder="1"/>
    <xf numFmtId="164" fontId="0" fillId="0" borderId="13" xfId="0" applyNumberFormat="1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2" fontId="0" fillId="0" borderId="0" xfId="0" applyNumberFormat="1" applyAlignment="1">
      <alignment horizontal="right"/>
    </xf>
    <xf numFmtId="164" fontId="0" fillId="0" borderId="5" xfId="0" applyNumberFormat="1" applyBorder="1"/>
    <xf numFmtId="164" fontId="0" fillId="0" borderId="15" xfId="0" applyNumberFormat="1" applyBorder="1"/>
    <xf numFmtId="164" fontId="0" fillId="2" borderId="0" xfId="0" applyNumberFormat="1" applyFill="1"/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63BE7B"/>
      <color rgb="FFFFB7B7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5BCD-4088-4717-B1B9-05DF1F52081B}">
  <dimension ref="A1:P51"/>
  <sheetViews>
    <sheetView zoomScale="85" zoomScaleNormal="85" zoomScalePageLayoutView="70" workbookViewId="0">
      <selection activeCell="A39" sqref="A39"/>
    </sheetView>
  </sheetViews>
  <sheetFormatPr defaultRowHeight="15" x14ac:dyDescent="0.25"/>
  <cols>
    <col min="1" max="1" width="43" customWidth="1"/>
    <col min="2" max="16" width="7.7109375" customWidth="1"/>
    <col min="18" max="20" width="9.28515625" bestFit="1" customWidth="1"/>
    <col min="21" max="21" width="10.140625" bestFit="1" customWidth="1"/>
    <col min="22" max="22" width="11.140625" bestFit="1" customWidth="1"/>
    <col min="23" max="23" width="10.140625" bestFit="1" customWidth="1"/>
    <col min="24" max="24" width="11.140625" bestFit="1" customWidth="1"/>
    <col min="26" max="28" width="9.28515625" bestFit="1" customWidth="1"/>
    <col min="29" max="29" width="10.140625" bestFit="1" customWidth="1"/>
    <col min="30" max="32" width="11.140625" bestFit="1" customWidth="1"/>
  </cols>
  <sheetData>
    <row r="1" spans="1:16" x14ac:dyDescent="0.25">
      <c r="A1" t="s">
        <v>72</v>
      </c>
      <c r="B1" s="31" t="s">
        <v>74</v>
      </c>
      <c r="C1" s="31"/>
      <c r="D1" s="31"/>
      <c r="E1" s="31"/>
      <c r="F1" s="31"/>
      <c r="G1" s="31"/>
      <c r="H1" s="31"/>
      <c r="J1" s="31" t="s">
        <v>75</v>
      </c>
      <c r="K1" s="31"/>
      <c r="L1" s="31"/>
      <c r="M1" s="31"/>
      <c r="N1" s="31"/>
      <c r="O1" s="31"/>
      <c r="P1" s="31"/>
    </row>
    <row r="2" spans="1:16" x14ac:dyDescent="0.25">
      <c r="A2" t="s">
        <v>73</v>
      </c>
      <c r="B2" s="22" t="s">
        <v>5</v>
      </c>
      <c r="C2" s="22" t="s">
        <v>6</v>
      </c>
      <c r="D2" s="22" t="s">
        <v>7</v>
      </c>
      <c r="E2" s="22" t="s">
        <v>8</v>
      </c>
      <c r="F2" s="22" t="s">
        <v>9</v>
      </c>
      <c r="G2" s="22" t="s">
        <v>10</v>
      </c>
      <c r="H2" s="22" t="s">
        <v>11</v>
      </c>
      <c r="I2" s="22"/>
      <c r="J2" s="22" t="s">
        <v>5</v>
      </c>
      <c r="K2" s="22" t="s">
        <v>6</v>
      </c>
      <c r="L2" s="22" t="s">
        <v>7</v>
      </c>
      <c r="M2" s="22" t="s">
        <v>8</v>
      </c>
      <c r="N2" s="22" t="s">
        <v>9</v>
      </c>
      <c r="O2" s="22" t="s">
        <v>10</v>
      </c>
      <c r="P2" s="22" t="s">
        <v>11</v>
      </c>
    </row>
    <row r="4" spans="1:16" x14ac:dyDescent="0.25">
      <c r="A4" t="s">
        <v>30</v>
      </c>
      <c r="B4">
        <v>21</v>
      </c>
      <c r="C4">
        <v>36</v>
      </c>
      <c r="D4">
        <v>79</v>
      </c>
      <c r="E4">
        <v>121</v>
      </c>
      <c r="F4">
        <v>236</v>
      </c>
      <c r="G4">
        <v>193</v>
      </c>
      <c r="H4">
        <v>223</v>
      </c>
      <c r="J4">
        <v>14</v>
      </c>
      <c r="K4">
        <v>31</v>
      </c>
      <c r="L4">
        <v>74</v>
      </c>
      <c r="M4">
        <v>120</v>
      </c>
      <c r="N4">
        <v>224</v>
      </c>
      <c r="O4">
        <v>192</v>
      </c>
      <c r="P4">
        <v>220</v>
      </c>
    </row>
    <row r="5" spans="1:16" x14ac:dyDescent="0.25">
      <c r="A5" t="s">
        <v>31</v>
      </c>
      <c r="B5">
        <v>21</v>
      </c>
      <c r="C5">
        <v>36</v>
      </c>
      <c r="D5">
        <v>79</v>
      </c>
      <c r="E5">
        <v>143</v>
      </c>
      <c r="F5">
        <v>250</v>
      </c>
      <c r="G5">
        <v>211</v>
      </c>
      <c r="H5">
        <v>262</v>
      </c>
      <c r="J5">
        <v>15</v>
      </c>
      <c r="K5">
        <v>31</v>
      </c>
      <c r="L5">
        <v>78</v>
      </c>
      <c r="M5">
        <v>138</v>
      </c>
      <c r="N5">
        <v>239</v>
      </c>
      <c r="O5">
        <v>207</v>
      </c>
      <c r="P5">
        <v>252</v>
      </c>
    </row>
    <row r="6" spans="1:16" x14ac:dyDescent="0.25">
      <c r="A6" t="s">
        <v>32</v>
      </c>
      <c r="B6">
        <v>21</v>
      </c>
      <c r="C6">
        <v>36</v>
      </c>
      <c r="D6">
        <v>80</v>
      </c>
      <c r="E6">
        <v>145</v>
      </c>
      <c r="F6">
        <v>244</v>
      </c>
      <c r="G6">
        <v>211</v>
      </c>
      <c r="H6">
        <v>258</v>
      </c>
      <c r="J6">
        <v>15</v>
      </c>
      <c r="K6">
        <v>29</v>
      </c>
      <c r="L6">
        <v>75</v>
      </c>
      <c r="M6">
        <v>138</v>
      </c>
      <c r="N6">
        <v>232</v>
      </c>
      <c r="O6">
        <v>203</v>
      </c>
      <c r="P6">
        <v>246</v>
      </c>
    </row>
    <row r="7" spans="1:16" x14ac:dyDescent="0.25">
      <c r="A7" t="s">
        <v>33</v>
      </c>
      <c r="B7">
        <v>20</v>
      </c>
      <c r="C7">
        <v>36</v>
      </c>
      <c r="D7">
        <v>84</v>
      </c>
      <c r="E7">
        <v>152</v>
      </c>
      <c r="F7">
        <v>253</v>
      </c>
      <c r="G7">
        <v>215</v>
      </c>
      <c r="H7">
        <v>275</v>
      </c>
      <c r="J7">
        <v>15</v>
      </c>
      <c r="K7">
        <v>29</v>
      </c>
      <c r="L7">
        <v>79</v>
      </c>
      <c r="M7">
        <v>147</v>
      </c>
      <c r="N7">
        <v>240</v>
      </c>
      <c r="O7">
        <v>209</v>
      </c>
      <c r="P7">
        <v>259</v>
      </c>
    </row>
    <row r="8" spans="1:16" x14ac:dyDescent="0.25">
      <c r="A8" t="s">
        <v>34</v>
      </c>
      <c r="B8">
        <v>21</v>
      </c>
      <c r="C8">
        <v>36</v>
      </c>
      <c r="D8">
        <v>75</v>
      </c>
      <c r="E8">
        <v>121</v>
      </c>
      <c r="F8">
        <v>236</v>
      </c>
      <c r="G8">
        <v>193</v>
      </c>
      <c r="H8">
        <v>223</v>
      </c>
      <c r="J8">
        <v>14</v>
      </c>
      <c r="K8">
        <v>31</v>
      </c>
      <c r="L8">
        <v>61</v>
      </c>
      <c r="M8">
        <v>120</v>
      </c>
      <c r="N8">
        <v>224</v>
      </c>
      <c r="O8">
        <v>186</v>
      </c>
      <c r="P8">
        <v>220</v>
      </c>
    </row>
    <row r="9" spans="1:16" x14ac:dyDescent="0.25">
      <c r="A9" t="s">
        <v>35</v>
      </c>
      <c r="B9">
        <v>21</v>
      </c>
      <c r="C9">
        <v>36</v>
      </c>
      <c r="D9">
        <v>82</v>
      </c>
      <c r="E9">
        <v>143</v>
      </c>
      <c r="F9">
        <v>250</v>
      </c>
      <c r="G9">
        <v>213</v>
      </c>
      <c r="H9">
        <v>262</v>
      </c>
      <c r="J9">
        <v>14</v>
      </c>
      <c r="K9">
        <v>31</v>
      </c>
      <c r="L9">
        <v>75</v>
      </c>
      <c r="M9">
        <v>138</v>
      </c>
      <c r="N9">
        <v>239</v>
      </c>
      <c r="O9">
        <v>207</v>
      </c>
      <c r="P9">
        <v>252</v>
      </c>
    </row>
    <row r="11" spans="1:16" x14ac:dyDescent="0.25">
      <c r="A11" t="s">
        <v>36</v>
      </c>
      <c r="B11">
        <v>16</v>
      </c>
      <c r="C11">
        <v>36</v>
      </c>
      <c r="D11">
        <v>80</v>
      </c>
      <c r="E11">
        <v>152</v>
      </c>
      <c r="F11">
        <v>240</v>
      </c>
      <c r="G11">
        <v>215</v>
      </c>
      <c r="H11">
        <v>271</v>
      </c>
      <c r="J11">
        <v>14</v>
      </c>
      <c r="K11">
        <v>29</v>
      </c>
      <c r="L11">
        <v>80</v>
      </c>
      <c r="M11">
        <v>147</v>
      </c>
      <c r="N11">
        <v>244</v>
      </c>
      <c r="O11">
        <v>209</v>
      </c>
      <c r="P11">
        <v>262</v>
      </c>
    </row>
    <row r="12" spans="1:16" x14ac:dyDescent="0.25">
      <c r="A12" t="s">
        <v>37</v>
      </c>
      <c r="B12">
        <v>16</v>
      </c>
      <c r="C12">
        <v>36</v>
      </c>
      <c r="D12">
        <v>81</v>
      </c>
      <c r="E12">
        <v>152</v>
      </c>
      <c r="F12">
        <v>250</v>
      </c>
      <c r="G12">
        <v>215</v>
      </c>
      <c r="H12">
        <v>274</v>
      </c>
      <c r="J12">
        <v>14</v>
      </c>
      <c r="K12">
        <v>29</v>
      </c>
      <c r="L12">
        <v>79</v>
      </c>
      <c r="M12">
        <v>147</v>
      </c>
      <c r="N12">
        <v>244</v>
      </c>
      <c r="O12">
        <v>207</v>
      </c>
      <c r="P12">
        <v>264</v>
      </c>
    </row>
    <row r="13" spans="1:16" x14ac:dyDescent="0.25">
      <c r="A13" t="s">
        <v>38</v>
      </c>
      <c r="B13">
        <v>16</v>
      </c>
      <c r="C13">
        <v>36</v>
      </c>
      <c r="D13">
        <v>80</v>
      </c>
      <c r="E13">
        <v>152</v>
      </c>
      <c r="F13">
        <v>240</v>
      </c>
      <c r="G13">
        <v>215</v>
      </c>
      <c r="H13">
        <v>271</v>
      </c>
      <c r="J13">
        <v>14</v>
      </c>
      <c r="K13">
        <v>29</v>
      </c>
      <c r="L13">
        <v>80</v>
      </c>
      <c r="M13">
        <v>147</v>
      </c>
      <c r="N13">
        <v>244</v>
      </c>
      <c r="O13">
        <v>209</v>
      </c>
      <c r="P13">
        <v>262</v>
      </c>
    </row>
    <row r="14" spans="1:16" x14ac:dyDescent="0.25">
      <c r="A14" t="s">
        <v>39</v>
      </c>
      <c r="B14">
        <v>16</v>
      </c>
      <c r="C14">
        <v>36</v>
      </c>
      <c r="D14">
        <v>81</v>
      </c>
      <c r="E14">
        <v>152</v>
      </c>
      <c r="F14">
        <v>250</v>
      </c>
      <c r="G14">
        <v>215</v>
      </c>
      <c r="H14">
        <v>274</v>
      </c>
      <c r="J14">
        <v>14</v>
      </c>
      <c r="K14">
        <v>29</v>
      </c>
      <c r="L14">
        <v>79</v>
      </c>
      <c r="M14">
        <v>147</v>
      </c>
      <c r="N14">
        <v>244</v>
      </c>
      <c r="O14">
        <v>207</v>
      </c>
      <c r="P14">
        <v>264</v>
      </c>
    </row>
    <row r="15" spans="1:16" x14ac:dyDescent="0.25">
      <c r="A15" t="s">
        <v>40</v>
      </c>
      <c r="B15">
        <v>16</v>
      </c>
      <c r="C15">
        <v>36</v>
      </c>
      <c r="D15">
        <v>80</v>
      </c>
      <c r="E15">
        <v>152</v>
      </c>
      <c r="F15">
        <v>240</v>
      </c>
      <c r="G15">
        <v>215</v>
      </c>
      <c r="H15">
        <v>271</v>
      </c>
      <c r="J15">
        <v>14</v>
      </c>
      <c r="K15">
        <v>29</v>
      </c>
      <c r="L15">
        <v>80</v>
      </c>
      <c r="M15">
        <v>147</v>
      </c>
      <c r="N15">
        <v>244</v>
      </c>
      <c r="O15">
        <v>209</v>
      </c>
      <c r="P15">
        <v>262</v>
      </c>
    </row>
    <row r="16" spans="1:16" x14ac:dyDescent="0.25">
      <c r="A16" t="s">
        <v>41</v>
      </c>
      <c r="B16">
        <v>16</v>
      </c>
      <c r="C16">
        <v>36</v>
      </c>
      <c r="D16">
        <v>81</v>
      </c>
      <c r="E16">
        <v>152</v>
      </c>
      <c r="F16">
        <v>250</v>
      </c>
      <c r="G16">
        <v>215</v>
      </c>
      <c r="H16">
        <v>274</v>
      </c>
      <c r="J16">
        <v>14</v>
      </c>
      <c r="K16">
        <v>29</v>
      </c>
      <c r="L16">
        <v>79</v>
      </c>
      <c r="M16">
        <v>147</v>
      </c>
      <c r="N16">
        <v>244</v>
      </c>
      <c r="O16">
        <v>207</v>
      </c>
      <c r="P16">
        <v>264</v>
      </c>
    </row>
    <row r="18" spans="1:16" x14ac:dyDescent="0.25">
      <c r="A18" t="s">
        <v>42</v>
      </c>
      <c r="B18">
        <v>17</v>
      </c>
      <c r="C18">
        <v>36</v>
      </c>
      <c r="D18">
        <v>81</v>
      </c>
      <c r="E18">
        <v>148</v>
      </c>
      <c r="F18">
        <v>246</v>
      </c>
      <c r="G18">
        <v>207</v>
      </c>
      <c r="H18">
        <v>269</v>
      </c>
      <c r="J18">
        <v>15</v>
      </c>
      <c r="K18">
        <v>31</v>
      </c>
      <c r="L18">
        <v>77</v>
      </c>
      <c r="M18">
        <v>147</v>
      </c>
      <c r="N18">
        <v>240</v>
      </c>
      <c r="O18">
        <v>193</v>
      </c>
      <c r="P18">
        <v>255</v>
      </c>
    </row>
    <row r="19" spans="1:16" x14ac:dyDescent="0.25">
      <c r="A19" t="s">
        <v>43</v>
      </c>
      <c r="B19">
        <v>17</v>
      </c>
      <c r="C19">
        <v>36</v>
      </c>
      <c r="D19">
        <v>82</v>
      </c>
      <c r="E19">
        <v>152</v>
      </c>
      <c r="F19">
        <v>250</v>
      </c>
      <c r="G19">
        <v>215</v>
      </c>
      <c r="H19">
        <v>273</v>
      </c>
      <c r="J19">
        <v>15</v>
      </c>
      <c r="K19">
        <v>31</v>
      </c>
      <c r="L19">
        <v>78</v>
      </c>
      <c r="M19">
        <v>147</v>
      </c>
      <c r="N19">
        <v>240</v>
      </c>
      <c r="O19">
        <v>207</v>
      </c>
      <c r="P19">
        <v>264</v>
      </c>
    </row>
    <row r="20" spans="1:16" x14ac:dyDescent="0.25">
      <c r="A20" t="s">
        <v>44</v>
      </c>
      <c r="B20">
        <v>17</v>
      </c>
      <c r="C20">
        <v>36</v>
      </c>
      <c r="D20">
        <v>81</v>
      </c>
      <c r="E20">
        <v>153</v>
      </c>
      <c r="F20">
        <v>246</v>
      </c>
      <c r="G20">
        <v>212</v>
      </c>
      <c r="H20">
        <v>274</v>
      </c>
      <c r="J20">
        <v>15</v>
      </c>
      <c r="K20">
        <v>29</v>
      </c>
      <c r="L20">
        <v>76</v>
      </c>
      <c r="M20">
        <v>147</v>
      </c>
      <c r="N20">
        <v>242</v>
      </c>
      <c r="O20">
        <v>207</v>
      </c>
      <c r="P20">
        <v>258</v>
      </c>
    </row>
    <row r="21" spans="1:16" x14ac:dyDescent="0.25">
      <c r="A21" t="s">
        <v>45</v>
      </c>
      <c r="B21">
        <v>17</v>
      </c>
      <c r="C21">
        <v>36</v>
      </c>
      <c r="D21">
        <v>82</v>
      </c>
      <c r="E21">
        <v>153</v>
      </c>
      <c r="F21">
        <v>253</v>
      </c>
      <c r="G21">
        <v>216</v>
      </c>
      <c r="H21">
        <v>280</v>
      </c>
      <c r="J21">
        <v>16</v>
      </c>
      <c r="K21">
        <v>29</v>
      </c>
      <c r="L21">
        <v>79</v>
      </c>
      <c r="M21">
        <v>148</v>
      </c>
      <c r="N21">
        <v>246</v>
      </c>
      <c r="O21">
        <v>209</v>
      </c>
      <c r="P21">
        <v>262</v>
      </c>
    </row>
    <row r="22" spans="1:16" x14ac:dyDescent="0.25">
      <c r="A22" t="s">
        <v>46</v>
      </c>
      <c r="B22">
        <v>17</v>
      </c>
      <c r="C22">
        <v>35</v>
      </c>
      <c r="D22">
        <v>81</v>
      </c>
      <c r="E22">
        <v>148</v>
      </c>
      <c r="F22">
        <v>235</v>
      </c>
      <c r="G22">
        <v>207</v>
      </c>
      <c r="H22">
        <v>262</v>
      </c>
      <c r="J22">
        <v>13</v>
      </c>
      <c r="K22">
        <v>29</v>
      </c>
      <c r="L22">
        <v>76</v>
      </c>
      <c r="M22">
        <v>143</v>
      </c>
      <c r="N22">
        <v>236</v>
      </c>
      <c r="O22">
        <v>206</v>
      </c>
      <c r="P22">
        <v>247</v>
      </c>
    </row>
    <row r="23" spans="1:16" x14ac:dyDescent="0.25">
      <c r="A23" t="s">
        <v>47</v>
      </c>
      <c r="B23">
        <v>17</v>
      </c>
      <c r="C23">
        <v>35</v>
      </c>
      <c r="D23">
        <v>79</v>
      </c>
      <c r="E23">
        <v>148</v>
      </c>
      <c r="F23">
        <v>244</v>
      </c>
      <c r="G23">
        <v>213</v>
      </c>
      <c r="H23">
        <v>271</v>
      </c>
      <c r="J23">
        <v>13</v>
      </c>
      <c r="K23">
        <v>29</v>
      </c>
      <c r="L23">
        <v>76</v>
      </c>
      <c r="M23">
        <v>147</v>
      </c>
      <c r="N23">
        <v>240</v>
      </c>
      <c r="O23">
        <v>207</v>
      </c>
      <c r="P23">
        <v>258</v>
      </c>
    </row>
    <row r="25" spans="1:16" x14ac:dyDescent="0.25">
      <c r="A25" t="s">
        <v>48</v>
      </c>
      <c r="B25">
        <v>16</v>
      </c>
      <c r="C25">
        <v>36</v>
      </c>
      <c r="D25">
        <v>80</v>
      </c>
      <c r="E25">
        <v>152</v>
      </c>
      <c r="F25">
        <v>249</v>
      </c>
      <c r="G25">
        <v>207</v>
      </c>
      <c r="H25">
        <v>278</v>
      </c>
      <c r="J25">
        <v>13</v>
      </c>
      <c r="K25">
        <v>31</v>
      </c>
      <c r="L25">
        <v>76</v>
      </c>
      <c r="M25">
        <v>147</v>
      </c>
      <c r="N25">
        <v>240</v>
      </c>
      <c r="O25">
        <v>193</v>
      </c>
      <c r="P25">
        <v>262</v>
      </c>
    </row>
    <row r="26" spans="1:16" x14ac:dyDescent="0.25">
      <c r="A26" t="s">
        <v>49</v>
      </c>
      <c r="B26">
        <v>16</v>
      </c>
      <c r="C26">
        <v>36</v>
      </c>
      <c r="D26">
        <v>79</v>
      </c>
      <c r="E26">
        <v>152</v>
      </c>
      <c r="F26">
        <v>253</v>
      </c>
      <c r="G26">
        <v>215</v>
      </c>
      <c r="H26">
        <v>280</v>
      </c>
      <c r="J26">
        <v>14</v>
      </c>
      <c r="K26">
        <v>31</v>
      </c>
      <c r="L26">
        <v>79</v>
      </c>
      <c r="M26">
        <v>148</v>
      </c>
      <c r="N26">
        <v>246</v>
      </c>
      <c r="O26">
        <v>207</v>
      </c>
      <c r="P26">
        <v>271</v>
      </c>
    </row>
    <row r="27" spans="1:16" x14ac:dyDescent="0.25">
      <c r="A27" t="s">
        <v>50</v>
      </c>
      <c r="B27">
        <v>18</v>
      </c>
      <c r="C27">
        <v>36</v>
      </c>
      <c r="D27">
        <v>82</v>
      </c>
      <c r="E27">
        <v>152</v>
      </c>
      <c r="F27">
        <v>246</v>
      </c>
      <c r="G27">
        <v>215</v>
      </c>
      <c r="H27">
        <v>280</v>
      </c>
      <c r="J27">
        <v>14</v>
      </c>
      <c r="K27">
        <v>29</v>
      </c>
      <c r="L27">
        <v>76</v>
      </c>
      <c r="M27">
        <v>152</v>
      </c>
      <c r="N27">
        <v>246</v>
      </c>
      <c r="O27">
        <v>207</v>
      </c>
      <c r="P27">
        <v>274</v>
      </c>
    </row>
    <row r="28" spans="1:16" x14ac:dyDescent="0.25">
      <c r="A28" t="s">
        <v>51</v>
      </c>
      <c r="B28">
        <v>17</v>
      </c>
      <c r="C28">
        <v>36</v>
      </c>
      <c r="D28">
        <v>85</v>
      </c>
      <c r="E28">
        <v>155</v>
      </c>
      <c r="F28">
        <v>256</v>
      </c>
      <c r="G28">
        <v>217</v>
      </c>
      <c r="H28">
        <v>283</v>
      </c>
      <c r="J28">
        <v>14</v>
      </c>
      <c r="K28">
        <v>29</v>
      </c>
      <c r="L28">
        <v>79</v>
      </c>
      <c r="M28">
        <v>152</v>
      </c>
      <c r="N28">
        <v>249</v>
      </c>
      <c r="O28">
        <v>211</v>
      </c>
      <c r="P28">
        <v>278</v>
      </c>
    </row>
    <row r="29" spans="1:16" x14ac:dyDescent="0.25">
      <c r="A29" t="s">
        <v>52</v>
      </c>
      <c r="B29">
        <v>16</v>
      </c>
      <c r="C29">
        <v>36</v>
      </c>
      <c r="D29">
        <v>75</v>
      </c>
      <c r="E29">
        <v>147</v>
      </c>
      <c r="F29">
        <v>244</v>
      </c>
      <c r="G29">
        <v>207</v>
      </c>
      <c r="H29">
        <v>280</v>
      </c>
      <c r="J29">
        <v>13</v>
      </c>
      <c r="K29">
        <v>31</v>
      </c>
      <c r="L29">
        <v>71</v>
      </c>
      <c r="M29">
        <v>147</v>
      </c>
      <c r="N29">
        <v>242</v>
      </c>
      <c r="O29">
        <v>193</v>
      </c>
      <c r="P29">
        <v>274</v>
      </c>
    </row>
    <row r="30" spans="1:16" x14ac:dyDescent="0.25">
      <c r="A30" t="s">
        <v>53</v>
      </c>
      <c r="B30">
        <v>16</v>
      </c>
      <c r="C30">
        <v>36</v>
      </c>
      <c r="D30">
        <v>80</v>
      </c>
      <c r="E30">
        <v>154</v>
      </c>
      <c r="F30">
        <v>256</v>
      </c>
      <c r="G30">
        <v>215</v>
      </c>
      <c r="H30">
        <v>281</v>
      </c>
      <c r="J30">
        <v>14</v>
      </c>
      <c r="K30">
        <v>30</v>
      </c>
      <c r="L30">
        <v>76</v>
      </c>
      <c r="M30">
        <v>148</v>
      </c>
      <c r="N30">
        <v>246</v>
      </c>
      <c r="O30">
        <v>207</v>
      </c>
      <c r="P30">
        <v>268</v>
      </c>
    </row>
    <row r="32" spans="1:16" x14ac:dyDescent="0.25">
      <c r="A32" t="s">
        <v>59</v>
      </c>
      <c r="B32">
        <v>19</v>
      </c>
      <c r="C32">
        <v>36</v>
      </c>
      <c r="D32">
        <v>85</v>
      </c>
      <c r="E32">
        <v>155</v>
      </c>
      <c r="F32">
        <v>256</v>
      </c>
      <c r="G32">
        <v>215</v>
      </c>
      <c r="H32">
        <v>280</v>
      </c>
      <c r="J32">
        <v>15</v>
      </c>
      <c r="K32">
        <v>31</v>
      </c>
      <c r="L32">
        <v>79</v>
      </c>
      <c r="M32">
        <v>149</v>
      </c>
      <c r="N32">
        <v>249</v>
      </c>
      <c r="O32">
        <v>215</v>
      </c>
      <c r="P32">
        <v>271</v>
      </c>
    </row>
    <row r="33" spans="1:16" x14ac:dyDescent="0.25">
      <c r="A33" t="s">
        <v>58</v>
      </c>
      <c r="B33">
        <v>19</v>
      </c>
      <c r="C33">
        <v>36</v>
      </c>
      <c r="D33">
        <v>85</v>
      </c>
      <c r="E33">
        <v>155</v>
      </c>
      <c r="F33">
        <v>259</v>
      </c>
      <c r="G33">
        <v>223</v>
      </c>
      <c r="H33">
        <v>281</v>
      </c>
      <c r="J33">
        <v>15</v>
      </c>
      <c r="K33">
        <v>31</v>
      </c>
      <c r="L33">
        <v>79</v>
      </c>
      <c r="M33">
        <v>151</v>
      </c>
      <c r="N33">
        <v>249</v>
      </c>
      <c r="O33">
        <v>213</v>
      </c>
      <c r="P33">
        <v>275</v>
      </c>
    </row>
    <row r="34" spans="1:16" x14ac:dyDescent="0.25">
      <c r="A34" t="s">
        <v>57</v>
      </c>
      <c r="B34">
        <v>21</v>
      </c>
      <c r="C34">
        <v>36</v>
      </c>
      <c r="D34">
        <v>81</v>
      </c>
      <c r="E34">
        <v>156</v>
      </c>
      <c r="F34">
        <v>253</v>
      </c>
      <c r="G34">
        <v>215</v>
      </c>
      <c r="H34">
        <v>280</v>
      </c>
      <c r="J34">
        <v>15</v>
      </c>
      <c r="K34">
        <v>29</v>
      </c>
      <c r="L34">
        <v>79</v>
      </c>
      <c r="M34">
        <v>152</v>
      </c>
      <c r="N34">
        <v>246</v>
      </c>
      <c r="O34">
        <v>207</v>
      </c>
      <c r="P34">
        <v>262</v>
      </c>
    </row>
    <row r="35" spans="1:16" x14ac:dyDescent="0.25">
      <c r="A35" t="s">
        <v>56</v>
      </c>
      <c r="B35">
        <v>21</v>
      </c>
      <c r="C35">
        <v>36</v>
      </c>
      <c r="D35">
        <v>81</v>
      </c>
      <c r="E35">
        <v>161</v>
      </c>
      <c r="F35">
        <v>257</v>
      </c>
      <c r="G35">
        <v>221</v>
      </c>
      <c r="H35">
        <v>280</v>
      </c>
      <c r="J35">
        <v>15</v>
      </c>
      <c r="K35">
        <v>29</v>
      </c>
      <c r="L35">
        <v>79</v>
      </c>
      <c r="M35">
        <v>148</v>
      </c>
      <c r="N35">
        <v>253</v>
      </c>
      <c r="O35">
        <v>212</v>
      </c>
      <c r="P35">
        <v>278</v>
      </c>
    </row>
    <row r="36" spans="1:16" x14ac:dyDescent="0.25">
      <c r="A36" t="s">
        <v>54</v>
      </c>
      <c r="B36">
        <v>19</v>
      </c>
      <c r="C36">
        <v>36</v>
      </c>
      <c r="D36">
        <v>85</v>
      </c>
      <c r="E36">
        <v>155</v>
      </c>
      <c r="F36">
        <v>257</v>
      </c>
      <c r="G36">
        <v>217</v>
      </c>
      <c r="H36">
        <v>278</v>
      </c>
      <c r="J36">
        <v>15</v>
      </c>
      <c r="K36">
        <v>31</v>
      </c>
      <c r="L36">
        <v>80</v>
      </c>
      <c r="M36">
        <v>152</v>
      </c>
      <c r="N36">
        <v>244</v>
      </c>
      <c r="O36">
        <v>213</v>
      </c>
      <c r="P36">
        <v>274</v>
      </c>
    </row>
    <row r="37" spans="1:16" x14ac:dyDescent="0.25">
      <c r="A37" t="s">
        <v>55</v>
      </c>
      <c r="B37">
        <v>19</v>
      </c>
      <c r="C37">
        <v>36</v>
      </c>
      <c r="D37">
        <v>85</v>
      </c>
      <c r="E37">
        <v>161</v>
      </c>
      <c r="F37">
        <v>259</v>
      </c>
      <c r="G37">
        <v>220</v>
      </c>
      <c r="H37">
        <v>280</v>
      </c>
      <c r="J37">
        <v>15</v>
      </c>
      <c r="K37">
        <v>31</v>
      </c>
      <c r="L37">
        <v>79</v>
      </c>
      <c r="M37">
        <v>152</v>
      </c>
      <c r="N37">
        <v>252</v>
      </c>
      <c r="O37">
        <v>212</v>
      </c>
      <c r="P37">
        <v>272</v>
      </c>
    </row>
    <row r="39" spans="1:16" x14ac:dyDescent="0.25">
      <c r="A39" t="s">
        <v>60</v>
      </c>
      <c r="B39">
        <v>20</v>
      </c>
      <c r="C39">
        <v>36</v>
      </c>
      <c r="D39">
        <v>84</v>
      </c>
      <c r="E39">
        <v>168</v>
      </c>
      <c r="F39">
        <v>272</v>
      </c>
      <c r="G39">
        <v>227</v>
      </c>
      <c r="H39">
        <v>291</v>
      </c>
      <c r="J39">
        <v>13</v>
      </c>
      <c r="K39">
        <v>31</v>
      </c>
      <c r="L39">
        <v>79</v>
      </c>
      <c r="M39">
        <v>162</v>
      </c>
      <c r="N39">
        <v>268</v>
      </c>
      <c r="O39">
        <v>215</v>
      </c>
      <c r="P39">
        <v>289</v>
      </c>
    </row>
    <row r="40" spans="1:16" x14ac:dyDescent="0.25">
      <c r="A40" t="s">
        <v>61</v>
      </c>
      <c r="B40">
        <v>20</v>
      </c>
      <c r="C40">
        <v>36</v>
      </c>
      <c r="D40">
        <v>87</v>
      </c>
      <c r="E40">
        <v>170</v>
      </c>
      <c r="F40">
        <v>279</v>
      </c>
      <c r="G40">
        <v>231</v>
      </c>
      <c r="H40">
        <v>299</v>
      </c>
      <c r="J40">
        <v>14</v>
      </c>
      <c r="K40">
        <v>31</v>
      </c>
      <c r="L40">
        <v>80</v>
      </c>
      <c r="M40">
        <v>163</v>
      </c>
      <c r="N40">
        <v>268</v>
      </c>
      <c r="O40">
        <v>216</v>
      </c>
      <c r="P40">
        <v>290</v>
      </c>
    </row>
    <row r="41" spans="1:16" x14ac:dyDescent="0.25">
      <c r="A41" t="s">
        <v>62</v>
      </c>
      <c r="B41">
        <v>20</v>
      </c>
      <c r="C41">
        <v>36</v>
      </c>
      <c r="D41">
        <v>85</v>
      </c>
      <c r="E41">
        <v>168</v>
      </c>
      <c r="F41">
        <v>273</v>
      </c>
      <c r="G41">
        <v>226</v>
      </c>
      <c r="H41">
        <v>301</v>
      </c>
      <c r="J41">
        <v>15</v>
      </c>
      <c r="K41">
        <v>30</v>
      </c>
      <c r="L41">
        <v>80</v>
      </c>
      <c r="M41">
        <v>165</v>
      </c>
      <c r="N41">
        <v>269</v>
      </c>
      <c r="O41">
        <v>215</v>
      </c>
      <c r="P41">
        <v>291</v>
      </c>
    </row>
    <row r="42" spans="1:16" x14ac:dyDescent="0.25">
      <c r="A42" t="s">
        <v>63</v>
      </c>
      <c r="B42">
        <v>21</v>
      </c>
      <c r="C42">
        <v>36</v>
      </c>
      <c r="D42">
        <v>85</v>
      </c>
      <c r="E42">
        <v>169</v>
      </c>
      <c r="F42">
        <v>275</v>
      </c>
      <c r="G42">
        <v>227</v>
      </c>
      <c r="H42">
        <v>300</v>
      </c>
      <c r="J42">
        <v>15</v>
      </c>
      <c r="K42">
        <v>30</v>
      </c>
      <c r="L42">
        <v>79</v>
      </c>
      <c r="M42">
        <v>164</v>
      </c>
      <c r="N42">
        <v>270</v>
      </c>
      <c r="O42">
        <v>218</v>
      </c>
      <c r="P42">
        <v>291</v>
      </c>
    </row>
    <row r="43" spans="1:16" x14ac:dyDescent="0.25">
      <c r="A43" t="s">
        <v>64</v>
      </c>
      <c r="B43">
        <v>20</v>
      </c>
      <c r="C43">
        <v>36</v>
      </c>
      <c r="D43">
        <v>80</v>
      </c>
      <c r="E43">
        <v>168</v>
      </c>
      <c r="F43">
        <v>275</v>
      </c>
      <c r="G43">
        <v>227</v>
      </c>
      <c r="H43">
        <v>300</v>
      </c>
      <c r="J43">
        <v>13</v>
      </c>
      <c r="K43">
        <v>31</v>
      </c>
      <c r="L43">
        <v>79</v>
      </c>
      <c r="M43">
        <v>152</v>
      </c>
      <c r="N43">
        <v>264</v>
      </c>
      <c r="O43">
        <v>215</v>
      </c>
      <c r="P43">
        <v>287</v>
      </c>
    </row>
    <row r="44" spans="1:16" x14ac:dyDescent="0.25">
      <c r="A44" t="s">
        <v>65</v>
      </c>
      <c r="B44">
        <v>20</v>
      </c>
      <c r="C44">
        <v>36</v>
      </c>
      <c r="D44">
        <v>85</v>
      </c>
      <c r="E44">
        <v>169</v>
      </c>
      <c r="F44">
        <v>278</v>
      </c>
      <c r="G44">
        <v>229</v>
      </c>
      <c r="H44">
        <v>299</v>
      </c>
      <c r="J44">
        <v>14</v>
      </c>
      <c r="K44">
        <v>31</v>
      </c>
      <c r="L44">
        <v>79</v>
      </c>
      <c r="M44">
        <v>162</v>
      </c>
      <c r="N44">
        <v>268</v>
      </c>
      <c r="O44">
        <v>215</v>
      </c>
      <c r="P44">
        <v>291</v>
      </c>
    </row>
    <row r="46" spans="1:16" x14ac:dyDescent="0.25">
      <c r="A46" t="s">
        <v>66</v>
      </c>
      <c r="B46">
        <v>21</v>
      </c>
      <c r="C46">
        <v>36</v>
      </c>
      <c r="D46">
        <v>86</v>
      </c>
      <c r="E46">
        <v>174</v>
      </c>
      <c r="F46">
        <v>286</v>
      </c>
      <c r="G46">
        <v>231</v>
      </c>
      <c r="H46">
        <v>309</v>
      </c>
      <c r="J46">
        <v>16</v>
      </c>
      <c r="K46">
        <v>31</v>
      </c>
      <c r="L46">
        <v>83</v>
      </c>
      <c r="M46">
        <v>168</v>
      </c>
      <c r="N46">
        <v>278</v>
      </c>
      <c r="O46">
        <v>220</v>
      </c>
      <c r="P46">
        <v>299</v>
      </c>
    </row>
    <row r="47" spans="1:16" x14ac:dyDescent="0.25">
      <c r="A47" t="s">
        <v>67</v>
      </c>
      <c r="B47">
        <v>21</v>
      </c>
      <c r="C47">
        <v>36</v>
      </c>
      <c r="D47">
        <v>87</v>
      </c>
      <c r="E47">
        <v>174</v>
      </c>
      <c r="F47">
        <v>282</v>
      </c>
      <c r="G47">
        <v>232</v>
      </c>
      <c r="H47">
        <v>304</v>
      </c>
      <c r="J47">
        <v>16</v>
      </c>
      <c r="K47">
        <v>31</v>
      </c>
      <c r="L47">
        <v>85</v>
      </c>
      <c r="M47">
        <v>170</v>
      </c>
      <c r="N47">
        <v>271</v>
      </c>
      <c r="O47">
        <v>219</v>
      </c>
      <c r="P47">
        <v>298</v>
      </c>
    </row>
    <row r="48" spans="1:16" x14ac:dyDescent="0.25">
      <c r="A48" t="s">
        <v>68</v>
      </c>
      <c r="B48">
        <v>21</v>
      </c>
      <c r="C48">
        <v>36</v>
      </c>
      <c r="D48">
        <v>85</v>
      </c>
      <c r="E48">
        <v>174</v>
      </c>
      <c r="F48">
        <v>284</v>
      </c>
      <c r="G48">
        <v>231</v>
      </c>
      <c r="H48">
        <v>306</v>
      </c>
      <c r="J48">
        <v>17</v>
      </c>
      <c r="K48">
        <v>30</v>
      </c>
      <c r="L48">
        <v>83</v>
      </c>
      <c r="M48">
        <v>170</v>
      </c>
      <c r="N48">
        <v>275</v>
      </c>
      <c r="O48">
        <v>218</v>
      </c>
      <c r="P48">
        <v>299</v>
      </c>
    </row>
    <row r="49" spans="1:16" x14ac:dyDescent="0.25">
      <c r="A49" t="s">
        <v>69</v>
      </c>
      <c r="B49">
        <v>21</v>
      </c>
      <c r="C49">
        <v>36</v>
      </c>
      <c r="D49">
        <v>85</v>
      </c>
      <c r="E49">
        <v>171</v>
      </c>
      <c r="F49">
        <v>282</v>
      </c>
      <c r="G49">
        <v>234</v>
      </c>
      <c r="H49">
        <v>301</v>
      </c>
      <c r="J49">
        <v>17</v>
      </c>
      <c r="K49">
        <v>29</v>
      </c>
      <c r="L49">
        <v>80</v>
      </c>
      <c r="M49">
        <v>168</v>
      </c>
      <c r="N49">
        <v>270</v>
      </c>
      <c r="O49">
        <v>217</v>
      </c>
      <c r="P49">
        <v>295</v>
      </c>
    </row>
    <row r="50" spans="1:16" x14ac:dyDescent="0.25">
      <c r="A50" t="s">
        <v>70</v>
      </c>
      <c r="B50">
        <v>21</v>
      </c>
      <c r="C50">
        <v>36</v>
      </c>
      <c r="D50">
        <v>86</v>
      </c>
      <c r="E50">
        <v>174</v>
      </c>
      <c r="F50">
        <v>286</v>
      </c>
      <c r="G50">
        <v>231</v>
      </c>
      <c r="H50">
        <v>309</v>
      </c>
      <c r="J50">
        <v>16</v>
      </c>
      <c r="K50">
        <v>31</v>
      </c>
      <c r="L50">
        <v>83</v>
      </c>
      <c r="M50">
        <v>168</v>
      </c>
      <c r="N50">
        <v>278</v>
      </c>
      <c r="O50">
        <v>220</v>
      </c>
      <c r="P50">
        <v>299</v>
      </c>
    </row>
    <row r="51" spans="1:16" x14ac:dyDescent="0.25">
      <c r="A51" t="s">
        <v>71</v>
      </c>
      <c r="B51">
        <v>21</v>
      </c>
      <c r="C51">
        <v>36</v>
      </c>
      <c r="D51">
        <v>87</v>
      </c>
      <c r="E51">
        <v>174</v>
      </c>
      <c r="F51">
        <v>282</v>
      </c>
      <c r="G51">
        <v>234</v>
      </c>
      <c r="H51">
        <v>304</v>
      </c>
      <c r="J51">
        <v>16</v>
      </c>
      <c r="K51">
        <v>31</v>
      </c>
      <c r="L51">
        <v>83</v>
      </c>
      <c r="M51">
        <v>170</v>
      </c>
      <c r="N51">
        <v>271</v>
      </c>
      <c r="O51">
        <v>218</v>
      </c>
      <c r="P51">
        <v>298</v>
      </c>
    </row>
  </sheetData>
  <mergeCells count="2">
    <mergeCell ref="B1:H1"/>
    <mergeCell ref="J1:P1"/>
  </mergeCells>
  <conditionalFormatting sqref="P11:P51">
    <cfRule type="colorScale" priority="72">
      <colorScale>
        <cfvo type="min"/>
        <cfvo type="max"/>
        <color rgb="FFFFEF9C"/>
        <color rgb="FF63BE7B"/>
      </colorScale>
    </cfRule>
  </conditionalFormatting>
  <conditionalFormatting sqref="O11:O51">
    <cfRule type="colorScale" priority="71">
      <colorScale>
        <cfvo type="min"/>
        <cfvo type="max"/>
        <color rgb="FFFFEF9C"/>
        <color rgb="FF63BE7B"/>
      </colorScale>
    </cfRule>
  </conditionalFormatting>
  <conditionalFormatting sqref="N11:N51">
    <cfRule type="colorScale" priority="70">
      <colorScale>
        <cfvo type="min"/>
        <cfvo type="max"/>
        <color rgb="FFFFEF9C"/>
        <color rgb="FF63BE7B"/>
      </colorScale>
    </cfRule>
  </conditionalFormatting>
  <conditionalFormatting sqref="M11:M51">
    <cfRule type="colorScale" priority="69">
      <colorScale>
        <cfvo type="min"/>
        <cfvo type="max"/>
        <color rgb="FFFFEF9C"/>
        <color rgb="FF63BE7B"/>
      </colorScale>
    </cfRule>
  </conditionalFormatting>
  <conditionalFormatting sqref="L11:L51">
    <cfRule type="colorScale" priority="68">
      <colorScale>
        <cfvo type="min"/>
        <cfvo type="max"/>
        <color rgb="FFFFEF9C"/>
        <color rgb="FF63BE7B"/>
      </colorScale>
    </cfRule>
  </conditionalFormatting>
  <conditionalFormatting sqref="K11:K51">
    <cfRule type="colorScale" priority="67">
      <colorScale>
        <cfvo type="min"/>
        <cfvo type="max"/>
        <color rgb="FFFFEF9C"/>
        <color rgb="FF63BE7B"/>
      </colorScale>
    </cfRule>
  </conditionalFormatting>
  <conditionalFormatting sqref="J11:J51">
    <cfRule type="colorScale" priority="66">
      <colorScale>
        <cfvo type="min"/>
        <cfvo type="max"/>
        <color rgb="FFFFEF9C"/>
        <color rgb="FF63BE7B"/>
      </colorScale>
    </cfRule>
  </conditionalFormatting>
  <conditionalFormatting sqref="H11:H51">
    <cfRule type="colorScale" priority="65">
      <colorScale>
        <cfvo type="min"/>
        <cfvo type="max"/>
        <color rgb="FFFFEF9C"/>
        <color rgb="FF63BE7B"/>
      </colorScale>
    </cfRule>
  </conditionalFormatting>
  <conditionalFormatting sqref="G11:G51">
    <cfRule type="colorScale" priority="64">
      <colorScale>
        <cfvo type="min"/>
        <cfvo type="max"/>
        <color rgb="FFFFEF9C"/>
        <color rgb="FF63BE7B"/>
      </colorScale>
    </cfRule>
  </conditionalFormatting>
  <conditionalFormatting sqref="F11:F51">
    <cfRule type="colorScale" priority="63">
      <colorScale>
        <cfvo type="min"/>
        <cfvo type="max"/>
        <color rgb="FFFFEF9C"/>
        <color rgb="FF63BE7B"/>
      </colorScale>
    </cfRule>
  </conditionalFormatting>
  <conditionalFormatting sqref="E11:E51">
    <cfRule type="colorScale" priority="62">
      <colorScale>
        <cfvo type="min"/>
        <cfvo type="max"/>
        <color rgb="FFFFEF9C"/>
        <color rgb="FF63BE7B"/>
      </colorScale>
    </cfRule>
  </conditionalFormatting>
  <conditionalFormatting sqref="D11:D51">
    <cfRule type="colorScale" priority="61">
      <colorScale>
        <cfvo type="min"/>
        <cfvo type="max"/>
        <color rgb="FFFFEF9C"/>
        <color rgb="FF63BE7B"/>
      </colorScale>
    </cfRule>
  </conditionalFormatting>
  <conditionalFormatting sqref="C11:C51">
    <cfRule type="colorScale" priority="60">
      <colorScale>
        <cfvo type="min"/>
        <cfvo type="max"/>
        <color rgb="FFFFEF9C"/>
        <color rgb="FF63BE7B"/>
      </colorScale>
    </cfRule>
  </conditionalFormatting>
  <conditionalFormatting sqref="B11:B51">
    <cfRule type="colorScale" priority="59">
      <colorScale>
        <cfvo type="min"/>
        <cfvo type="max"/>
        <color rgb="FFFFEF9C"/>
        <color rgb="FF63BE7B"/>
      </colorScale>
    </cfRule>
  </conditionalFormatting>
  <conditionalFormatting sqref="B4:B5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4">
      <colorScale>
        <cfvo type="min"/>
        <cfvo type="max"/>
        <color rgb="FFFFEF9C"/>
        <color rgb="FF63BE7B"/>
      </colorScale>
    </cfRule>
  </conditionalFormatting>
  <conditionalFormatting sqref="C4:C5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">
      <colorScale>
        <cfvo type="min"/>
        <cfvo type="max"/>
        <color rgb="FFFFEF9C"/>
        <color rgb="FF63BE7B"/>
      </colorScale>
    </cfRule>
  </conditionalFormatting>
  <conditionalFormatting sqref="D4:D5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2">
      <colorScale>
        <cfvo type="min"/>
        <cfvo type="max"/>
        <color rgb="FFFFEF9C"/>
        <color rgb="FF63BE7B"/>
      </colorScale>
    </cfRule>
  </conditionalFormatting>
  <conditionalFormatting sqref="E4:E5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1">
      <colorScale>
        <cfvo type="min"/>
        <cfvo type="max"/>
        <color rgb="FFFFEF9C"/>
        <color rgb="FF63BE7B"/>
      </colorScale>
    </cfRule>
  </conditionalFormatting>
  <conditionalFormatting sqref="F4:F5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0">
      <colorScale>
        <cfvo type="min"/>
        <cfvo type="max"/>
        <color rgb="FFFFEF9C"/>
        <color rgb="FF63BE7B"/>
      </colorScale>
    </cfRule>
  </conditionalFormatting>
  <conditionalFormatting sqref="G4:G5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9">
      <colorScale>
        <cfvo type="min"/>
        <cfvo type="max"/>
        <color rgb="FFFFEF9C"/>
        <color rgb="FF63BE7B"/>
      </colorScale>
    </cfRule>
  </conditionalFormatting>
  <conditionalFormatting sqref="H4:H5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">
      <colorScale>
        <cfvo type="min"/>
        <cfvo type="max"/>
        <color rgb="FFFFEF9C"/>
        <color rgb="FF63BE7B"/>
      </colorScale>
    </cfRule>
  </conditionalFormatting>
  <conditionalFormatting sqref="J4:J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7">
      <colorScale>
        <cfvo type="min"/>
        <cfvo type="max"/>
        <color rgb="FFFFEF9C"/>
        <color rgb="FF63BE7B"/>
      </colorScale>
    </cfRule>
  </conditionalFormatting>
  <conditionalFormatting sqref="K4:K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6">
      <colorScale>
        <cfvo type="min"/>
        <cfvo type="max"/>
        <color rgb="FFFFEF9C"/>
        <color rgb="FF63BE7B"/>
      </colorScale>
    </cfRule>
  </conditionalFormatting>
  <conditionalFormatting sqref="L4:L5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5">
      <colorScale>
        <cfvo type="min"/>
        <cfvo type="max"/>
        <color rgb="FFFFEF9C"/>
        <color rgb="FF63BE7B"/>
      </colorScale>
    </cfRule>
  </conditionalFormatting>
  <conditionalFormatting sqref="M4:M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4">
      <colorScale>
        <cfvo type="min"/>
        <cfvo type="max"/>
        <color rgb="FFFFEF9C"/>
        <color rgb="FF63BE7B"/>
      </colorScale>
    </cfRule>
  </conditionalFormatting>
  <conditionalFormatting sqref="N4:N5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">
      <colorScale>
        <cfvo type="min"/>
        <cfvo type="max"/>
        <color rgb="FFFFEF9C"/>
        <color rgb="FF63BE7B"/>
      </colorScale>
    </cfRule>
  </conditionalFormatting>
  <conditionalFormatting sqref="O4:O5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">
      <colorScale>
        <cfvo type="min"/>
        <cfvo type="max"/>
        <color rgb="FFFFEF9C"/>
        <color rgb="FF63BE7B"/>
      </colorScale>
    </cfRule>
  </conditionalFormatting>
  <conditionalFormatting sqref="P4:P5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1">
      <colorScale>
        <cfvo type="min"/>
        <cfvo type="max"/>
        <color rgb="FFFFEF9C"/>
        <color rgb="FF63BE7B"/>
      </colorScale>
    </cfRule>
  </conditionalFormatting>
  <pageMargins left="0.7" right="0.7" top="0.78740157499999996" bottom="0.78740157499999996" header="0.3" footer="0.3"/>
  <pageSetup paperSize="9" scale="50" fitToWidth="0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B8BF-F771-4905-98C3-E407E20A0BA4}">
  <dimension ref="A1:P51"/>
  <sheetViews>
    <sheetView zoomScaleNormal="100" workbookViewId="0">
      <selection activeCell="E8" sqref="E8"/>
    </sheetView>
  </sheetViews>
  <sheetFormatPr defaultRowHeight="15" x14ac:dyDescent="0.25"/>
  <cols>
    <col min="1" max="1" width="43.28515625" customWidth="1"/>
    <col min="2" max="16" width="8.7109375" customWidth="1"/>
  </cols>
  <sheetData>
    <row r="1" spans="1:16" x14ac:dyDescent="0.25">
      <c r="A1" t="s">
        <v>93</v>
      </c>
      <c r="B1" s="31" t="s">
        <v>74</v>
      </c>
      <c r="C1" s="31"/>
      <c r="D1" s="31"/>
      <c r="E1" s="31"/>
      <c r="F1" s="31"/>
      <c r="G1" s="31"/>
      <c r="H1" s="31"/>
      <c r="J1" s="31" t="s">
        <v>75</v>
      </c>
      <c r="K1" s="31"/>
      <c r="L1" s="31"/>
      <c r="M1" s="31"/>
      <c r="N1" s="31"/>
      <c r="O1" s="31"/>
      <c r="P1" s="31"/>
    </row>
    <row r="2" spans="1:16" x14ac:dyDescent="0.25">
      <c r="A2" t="s">
        <v>73</v>
      </c>
      <c r="B2" s="22" t="s">
        <v>5</v>
      </c>
      <c r="C2" s="22" t="s">
        <v>6</v>
      </c>
      <c r="D2" s="22" t="s">
        <v>7</v>
      </c>
      <c r="E2" s="22" t="s">
        <v>8</v>
      </c>
      <c r="F2" s="22" t="s">
        <v>9</v>
      </c>
      <c r="G2" s="22" t="s">
        <v>10</v>
      </c>
      <c r="H2" s="22" t="s">
        <v>11</v>
      </c>
      <c r="I2" s="22"/>
      <c r="J2" s="22" t="s">
        <v>5</v>
      </c>
      <c r="K2" s="22" t="s">
        <v>6</v>
      </c>
      <c r="L2" s="22" t="s">
        <v>7</v>
      </c>
      <c r="M2" s="22" t="s">
        <v>8</v>
      </c>
      <c r="N2" s="22" t="s">
        <v>9</v>
      </c>
      <c r="O2" s="22" t="s">
        <v>10</v>
      </c>
      <c r="P2" s="22" t="s">
        <v>11</v>
      </c>
    </row>
    <row r="4" spans="1:16" x14ac:dyDescent="0.25">
      <c r="A4" t="s">
        <v>30</v>
      </c>
      <c r="B4" s="2">
        <v>2.8038601999999999</v>
      </c>
      <c r="C4" s="2">
        <v>1.0545708999999901</v>
      </c>
      <c r="D4" s="2">
        <v>7.3587479</v>
      </c>
      <c r="E4" s="2">
        <v>54.1634861</v>
      </c>
      <c r="F4" s="2">
        <v>205.61841569999899</v>
      </c>
      <c r="G4" s="2">
        <v>186.93007699999899</v>
      </c>
      <c r="H4" s="2">
        <v>233.84238110000001</v>
      </c>
      <c r="I4" s="2"/>
      <c r="J4" s="2">
        <v>5.5056537000000301</v>
      </c>
      <c r="K4" s="2">
        <v>2.2957118000003902</v>
      </c>
      <c r="L4" s="2">
        <v>13.9573141</v>
      </c>
      <c r="M4" s="2">
        <v>69.076759200000197</v>
      </c>
      <c r="N4" s="2">
        <v>229.0371169</v>
      </c>
      <c r="O4" s="2">
        <v>244.44236989999899</v>
      </c>
      <c r="P4" s="2">
        <v>293.25469759999902</v>
      </c>
    </row>
    <row r="5" spans="1:16" x14ac:dyDescent="0.25">
      <c r="A5" t="s">
        <v>31</v>
      </c>
      <c r="B5" s="2">
        <v>2.7180673000000199</v>
      </c>
      <c r="C5" s="2">
        <v>1.04211550000002</v>
      </c>
      <c r="D5" s="2">
        <v>6.0099183999999397</v>
      </c>
      <c r="E5" s="2">
        <v>42.506398499999897</v>
      </c>
      <c r="F5" s="2">
        <v>147.95072039999999</v>
      </c>
      <c r="G5" s="2">
        <v>115.56444810000001</v>
      </c>
      <c r="H5" s="2">
        <v>173.35417570000001</v>
      </c>
      <c r="I5" s="2"/>
      <c r="J5" s="2">
        <v>5.9658061999998599</v>
      </c>
      <c r="K5" s="2">
        <v>2.2245652000001401</v>
      </c>
      <c r="L5" s="2">
        <v>11.3367232</v>
      </c>
      <c r="M5" s="2">
        <v>59.4543485999993</v>
      </c>
      <c r="N5" s="2">
        <v>185.82770049999999</v>
      </c>
      <c r="O5" s="2">
        <v>140.254462899999</v>
      </c>
      <c r="P5" s="2">
        <v>198.9710269</v>
      </c>
    </row>
    <row r="6" spans="1:16" x14ac:dyDescent="0.25">
      <c r="A6" t="s">
        <v>32</v>
      </c>
      <c r="B6" s="2">
        <v>2.6828230999999501</v>
      </c>
      <c r="C6" s="2">
        <v>1.0365093000000301</v>
      </c>
      <c r="D6" s="2">
        <v>5.5712842000000302</v>
      </c>
      <c r="E6" s="2">
        <v>38.658770699999799</v>
      </c>
      <c r="F6" s="2">
        <v>123.97928769999901</v>
      </c>
      <c r="G6" s="2">
        <v>96.777809699999807</v>
      </c>
      <c r="H6" s="2">
        <v>136.77181150000001</v>
      </c>
      <c r="I6" s="2"/>
      <c r="J6" s="2">
        <v>5.9267621999997502</v>
      </c>
      <c r="K6" s="2">
        <v>2.1110905999994398</v>
      </c>
      <c r="L6" s="2">
        <v>11.1490078000006</v>
      </c>
      <c r="M6" s="2">
        <v>54.445750500000003</v>
      </c>
      <c r="N6" s="2">
        <v>157.44799839999899</v>
      </c>
      <c r="O6" s="2">
        <v>127.2168996</v>
      </c>
      <c r="P6" s="2">
        <v>162.0641435</v>
      </c>
    </row>
    <row r="7" spans="1:16" x14ac:dyDescent="0.25">
      <c r="A7" t="s">
        <v>33</v>
      </c>
      <c r="B7" s="2">
        <v>2.4985418999999598</v>
      </c>
      <c r="C7" s="2">
        <v>1.04920800000013</v>
      </c>
      <c r="D7" s="2">
        <v>5.7708689999999399</v>
      </c>
      <c r="E7" s="2">
        <v>41.069487100000003</v>
      </c>
      <c r="F7" s="2">
        <v>128.1998839</v>
      </c>
      <c r="G7" s="2">
        <v>90.717041400000198</v>
      </c>
      <c r="H7" s="2">
        <v>146.87878959999901</v>
      </c>
      <c r="I7" s="2"/>
      <c r="J7" s="2">
        <v>5.8958746000007496</v>
      </c>
      <c r="K7" s="2">
        <v>2.1229513999996898</v>
      </c>
      <c r="L7" s="2">
        <v>10.5851399000002</v>
      </c>
      <c r="M7" s="2">
        <v>56.427711000000201</v>
      </c>
      <c r="N7" s="2">
        <v>156.49857209999999</v>
      </c>
      <c r="O7" s="2">
        <v>116.865514099999</v>
      </c>
      <c r="P7" s="2">
        <v>167.58031310000001</v>
      </c>
    </row>
    <row r="8" spans="1:16" x14ac:dyDescent="0.25">
      <c r="A8" t="s">
        <v>34</v>
      </c>
      <c r="B8" s="2">
        <v>3.3506958000000302</v>
      </c>
      <c r="C8" s="2">
        <v>1.1955771000000299</v>
      </c>
      <c r="D8" s="2">
        <v>17.901048000000099</v>
      </c>
      <c r="E8" s="2">
        <v>186.83409929999999</v>
      </c>
      <c r="F8" s="25">
        <v>657.45184440000003</v>
      </c>
      <c r="G8" s="2">
        <v>980.41839889999903</v>
      </c>
      <c r="H8" s="2">
        <v>894.32409869999901</v>
      </c>
      <c r="I8" s="2"/>
      <c r="J8" s="2">
        <v>8.1770083999999699</v>
      </c>
      <c r="K8" s="2">
        <v>3.9662281000000799</v>
      </c>
      <c r="L8" s="2">
        <v>41.280810099999101</v>
      </c>
      <c r="M8" s="2">
        <v>216.66994699999799</v>
      </c>
      <c r="N8" s="2">
        <v>705.95864549999897</v>
      </c>
      <c r="O8" s="2">
        <v>1160.0844179999999</v>
      </c>
      <c r="P8" s="2">
        <v>1111.9616934000001</v>
      </c>
    </row>
    <row r="9" spans="1:16" x14ac:dyDescent="0.25">
      <c r="A9" t="s">
        <v>35</v>
      </c>
      <c r="B9" s="2">
        <v>3.3958922000001599</v>
      </c>
      <c r="C9" s="2">
        <v>1.19846239999969</v>
      </c>
      <c r="D9" s="2">
        <v>10.149441700000301</v>
      </c>
      <c r="E9" s="2">
        <v>83.329954400000105</v>
      </c>
      <c r="F9" s="2">
        <v>300.45636739999901</v>
      </c>
      <c r="G9" s="2">
        <v>278.3626744</v>
      </c>
      <c r="H9" s="2">
        <v>392.70235300000002</v>
      </c>
      <c r="I9" s="2"/>
      <c r="J9" s="2">
        <v>7.7865581000005397</v>
      </c>
      <c r="K9" s="2">
        <v>3.8690423000007201</v>
      </c>
      <c r="L9" s="2">
        <v>20.4791441999987</v>
      </c>
      <c r="M9" s="2">
        <v>119.45679579999999</v>
      </c>
      <c r="N9" s="2">
        <v>388.907270699999</v>
      </c>
      <c r="O9" s="2">
        <v>378.05581439999997</v>
      </c>
      <c r="P9" s="2">
        <v>454.64807560000003</v>
      </c>
    </row>
    <row r="10" spans="1:16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t="s">
        <v>36</v>
      </c>
      <c r="B11" s="2">
        <v>1.7522312</v>
      </c>
      <c r="C11" s="2">
        <v>1.0166104</v>
      </c>
      <c r="D11" s="2">
        <v>4.9677869000000001</v>
      </c>
      <c r="E11" s="2">
        <v>41.032807999999903</v>
      </c>
      <c r="F11" s="2">
        <v>114.5843383</v>
      </c>
      <c r="G11" s="2">
        <v>86.207891500000002</v>
      </c>
      <c r="H11" s="2">
        <v>134.87977100000001</v>
      </c>
      <c r="I11" s="2"/>
      <c r="J11" s="2">
        <v>6.1143373999998403</v>
      </c>
      <c r="K11" s="2">
        <v>2.0170647999998401</v>
      </c>
      <c r="L11" s="2">
        <v>9.9063020000003199</v>
      </c>
      <c r="M11" s="2">
        <v>55.631061099999897</v>
      </c>
      <c r="N11" s="2">
        <v>153.799368799999</v>
      </c>
      <c r="O11" s="2">
        <v>113.41293289999901</v>
      </c>
      <c r="P11" s="2">
        <v>161.28470109999901</v>
      </c>
    </row>
    <row r="12" spans="1:16" x14ac:dyDescent="0.25">
      <c r="A12" t="s">
        <v>37</v>
      </c>
      <c r="B12" s="2">
        <v>1.74932949999998</v>
      </c>
      <c r="C12" s="2">
        <v>1.0289094999999899</v>
      </c>
      <c r="D12" s="2">
        <v>5.1546483999999797</v>
      </c>
      <c r="E12" s="2">
        <v>39.3344722</v>
      </c>
      <c r="F12" s="2">
        <v>117.576825099999</v>
      </c>
      <c r="G12" s="2">
        <v>86.897529300000002</v>
      </c>
      <c r="H12" s="2">
        <v>141.01611159999999</v>
      </c>
      <c r="I12" s="2"/>
      <c r="J12" s="2">
        <v>5.5016788000002599</v>
      </c>
      <c r="K12" s="2">
        <v>1.98865470000009</v>
      </c>
      <c r="L12" s="2">
        <v>10.0146855000002</v>
      </c>
      <c r="M12" s="2">
        <v>54.1732449000001</v>
      </c>
      <c r="N12" s="2">
        <v>151.6586734</v>
      </c>
      <c r="O12" s="2">
        <v>108.6146687</v>
      </c>
      <c r="P12" s="2">
        <v>164.698570399999</v>
      </c>
    </row>
    <row r="13" spans="1:16" x14ac:dyDescent="0.25">
      <c r="A13" t="s">
        <v>38</v>
      </c>
      <c r="B13" s="2">
        <v>1.7363001999999499</v>
      </c>
      <c r="C13" s="2">
        <v>1.0446141999999501</v>
      </c>
      <c r="D13" s="2">
        <v>5.01497520000009</v>
      </c>
      <c r="E13" s="2">
        <v>39.731408700000003</v>
      </c>
      <c r="F13" s="2">
        <v>113.134707499999</v>
      </c>
      <c r="G13" s="2">
        <v>87.036481099999904</v>
      </c>
      <c r="H13" s="2">
        <v>135.63664130000001</v>
      </c>
      <c r="I13" s="2"/>
      <c r="J13" s="2">
        <v>5.34215369999992</v>
      </c>
      <c r="K13" s="2">
        <v>2.0322948000002699</v>
      </c>
      <c r="L13" s="2">
        <v>9.8744842000000901</v>
      </c>
      <c r="M13" s="2">
        <v>53.963673399999998</v>
      </c>
      <c r="N13" s="2">
        <v>152.1159754</v>
      </c>
      <c r="O13" s="2">
        <v>110.794012</v>
      </c>
      <c r="P13" s="2">
        <v>160.3843646</v>
      </c>
    </row>
    <row r="14" spans="1:16" x14ac:dyDescent="0.25">
      <c r="A14" t="s">
        <v>39</v>
      </c>
      <c r="B14" s="2">
        <v>1.73725119999994</v>
      </c>
      <c r="C14" s="2">
        <v>1.06610269999987</v>
      </c>
      <c r="D14" s="2">
        <v>5.0613766999999799</v>
      </c>
      <c r="E14" s="2">
        <v>39.176316499999899</v>
      </c>
      <c r="F14" s="2">
        <v>117.991671999999</v>
      </c>
      <c r="G14" s="2">
        <v>85.829185800000005</v>
      </c>
      <c r="H14" s="2">
        <v>138.53167149999999</v>
      </c>
      <c r="I14" s="2"/>
      <c r="J14" s="2">
        <v>5.3633675999999397</v>
      </c>
      <c r="K14" s="2">
        <v>2.01611240000011</v>
      </c>
      <c r="L14" s="2">
        <v>9.8676586999999891</v>
      </c>
      <c r="M14" s="2">
        <v>53.8467251000001</v>
      </c>
      <c r="N14" s="2">
        <v>154.435866599999</v>
      </c>
      <c r="O14" s="2">
        <v>109.7292281</v>
      </c>
      <c r="P14" s="2">
        <v>165.00953749999999</v>
      </c>
    </row>
    <row r="15" spans="1:16" x14ac:dyDescent="0.25">
      <c r="A15" t="s">
        <v>40</v>
      </c>
      <c r="B15" s="2">
        <v>1.9380312999999201</v>
      </c>
      <c r="C15" s="2">
        <v>1.08432919999995</v>
      </c>
      <c r="D15" s="2">
        <v>6.0902742999999102</v>
      </c>
      <c r="E15" s="2">
        <v>44.9733599999999</v>
      </c>
      <c r="F15" s="2">
        <v>123.3833741</v>
      </c>
      <c r="G15" s="2">
        <v>99.080637300000006</v>
      </c>
      <c r="H15" s="2">
        <v>153.70793849999899</v>
      </c>
      <c r="I15" s="2"/>
      <c r="J15" s="2">
        <v>6.1789091999999002</v>
      </c>
      <c r="K15" s="2">
        <v>2.44521129999975</v>
      </c>
      <c r="L15" s="2">
        <v>13.3281755000007</v>
      </c>
      <c r="M15" s="2">
        <v>66.784699299999303</v>
      </c>
      <c r="N15" s="2">
        <v>190.51597699999999</v>
      </c>
      <c r="O15" s="2">
        <v>139.80311609999899</v>
      </c>
      <c r="P15" s="2">
        <v>192.914812699999</v>
      </c>
    </row>
    <row r="16" spans="1:16" x14ac:dyDescent="0.25">
      <c r="A16" t="s">
        <v>41</v>
      </c>
      <c r="B16" s="2">
        <v>1.91108389999999</v>
      </c>
      <c r="C16" s="2">
        <v>1.08112260000007</v>
      </c>
      <c r="D16" s="2">
        <v>6.1567069000000103</v>
      </c>
      <c r="E16" s="2">
        <v>44.769824199999903</v>
      </c>
      <c r="F16" s="2">
        <v>132.65446660000001</v>
      </c>
      <c r="G16" s="2">
        <v>99.032369100000295</v>
      </c>
      <c r="H16" s="2">
        <v>154.21987089999899</v>
      </c>
      <c r="I16" s="2"/>
      <c r="J16" s="2">
        <v>6.2303280999994897</v>
      </c>
      <c r="K16" s="2">
        <v>2.4823805000005401</v>
      </c>
      <c r="L16" s="2">
        <v>13.1063325999994</v>
      </c>
      <c r="M16" s="2">
        <v>66.245568000000205</v>
      </c>
      <c r="N16" s="2">
        <v>188.9929478</v>
      </c>
      <c r="O16" s="2">
        <v>136.1437598</v>
      </c>
      <c r="P16" s="2">
        <v>195.0402162</v>
      </c>
    </row>
    <row r="17" spans="1:16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t="s">
        <v>42</v>
      </c>
      <c r="B18" s="2">
        <v>2.0663509000000002</v>
      </c>
      <c r="C18" s="2">
        <v>1.2303352000000001</v>
      </c>
      <c r="D18" s="2">
        <v>8.1730430999999992</v>
      </c>
      <c r="E18" s="2">
        <v>82.740429199999994</v>
      </c>
      <c r="F18" s="2">
        <v>295.34933569999998</v>
      </c>
      <c r="G18" s="2">
        <v>240.58778149999901</v>
      </c>
      <c r="H18" s="2">
        <v>320.29230489999998</v>
      </c>
      <c r="I18" s="2"/>
      <c r="J18" s="2">
        <v>5.8124582999998804</v>
      </c>
      <c r="K18" s="2">
        <v>2.1820293999999101</v>
      </c>
      <c r="L18" s="2">
        <v>14.023706500000101</v>
      </c>
      <c r="M18" s="2">
        <v>98.959126199999403</v>
      </c>
      <c r="N18" s="2">
        <v>352.86850939999999</v>
      </c>
      <c r="O18" s="2">
        <v>209.43642989999901</v>
      </c>
      <c r="P18" s="2">
        <v>360.72026589999899</v>
      </c>
    </row>
    <row r="19" spans="1:16" x14ac:dyDescent="0.25">
      <c r="A19" t="s">
        <v>43</v>
      </c>
      <c r="B19" s="2">
        <v>2.0168015000000401</v>
      </c>
      <c r="C19" s="2">
        <v>1.1289479000000699</v>
      </c>
      <c r="D19" s="2">
        <v>7.8487823000000301</v>
      </c>
      <c r="E19" s="2">
        <v>67.968688</v>
      </c>
      <c r="F19" s="2">
        <v>219.6102252</v>
      </c>
      <c r="G19" s="2">
        <v>162.55712119999899</v>
      </c>
      <c r="H19" s="2">
        <v>271.59588439999999</v>
      </c>
      <c r="I19" s="2"/>
      <c r="J19" s="2">
        <v>5.8179602999998599</v>
      </c>
      <c r="K19" s="2">
        <v>2.1853240000000298</v>
      </c>
      <c r="L19" s="2">
        <v>12.0804121000001</v>
      </c>
      <c r="M19" s="2">
        <v>92.2630984999996</v>
      </c>
      <c r="N19" s="2">
        <v>308.81695839999901</v>
      </c>
      <c r="O19" s="2">
        <v>177.04946519999899</v>
      </c>
      <c r="P19" s="2">
        <v>340.67944130000001</v>
      </c>
    </row>
    <row r="20" spans="1:16" x14ac:dyDescent="0.25">
      <c r="A20" t="s">
        <v>44</v>
      </c>
      <c r="B20" s="2">
        <v>1.9334128999998901</v>
      </c>
      <c r="C20" s="2">
        <v>1.1148878999999801</v>
      </c>
      <c r="D20" s="2">
        <v>6.1544937000001001</v>
      </c>
      <c r="E20" s="2">
        <v>47.294938200000097</v>
      </c>
      <c r="F20" s="2">
        <v>147.57697099999899</v>
      </c>
      <c r="G20" s="2">
        <v>105.36816690000001</v>
      </c>
      <c r="H20" s="2">
        <v>175.72736219999899</v>
      </c>
      <c r="I20" s="2"/>
      <c r="J20" s="2">
        <v>5.8167242999988904</v>
      </c>
      <c r="K20" s="2">
        <v>2.0879604000001502</v>
      </c>
      <c r="L20" s="2">
        <v>11.2716332999989</v>
      </c>
      <c r="M20" s="2">
        <v>79.547099100000196</v>
      </c>
      <c r="N20" s="2">
        <v>225.05117719999899</v>
      </c>
      <c r="O20" s="2">
        <v>156.38905359999899</v>
      </c>
      <c r="P20" s="2">
        <v>257.59333909999901</v>
      </c>
    </row>
    <row r="21" spans="1:16" x14ac:dyDescent="0.25">
      <c r="A21" t="s">
        <v>45</v>
      </c>
      <c r="B21" s="2">
        <v>1.9255198000000699</v>
      </c>
      <c r="C21" s="2">
        <v>1.0884863999999601</v>
      </c>
      <c r="D21" s="2">
        <v>6.12000450000005</v>
      </c>
      <c r="E21" s="2">
        <v>45.664350699999801</v>
      </c>
      <c r="F21" s="2">
        <v>141.63123309999901</v>
      </c>
      <c r="G21" s="2">
        <v>106.341447799999</v>
      </c>
      <c r="H21" s="2">
        <v>175.60389480000001</v>
      </c>
      <c r="I21" s="2"/>
      <c r="J21" s="2">
        <v>6.2216208999998299</v>
      </c>
      <c r="K21" s="2">
        <v>2.0613837000000701</v>
      </c>
      <c r="L21" s="2">
        <v>11.4615935999991</v>
      </c>
      <c r="M21" s="2">
        <v>69.358503899998993</v>
      </c>
      <c r="N21" s="2">
        <v>227.45422000000099</v>
      </c>
      <c r="O21" s="2">
        <v>153.73477790000101</v>
      </c>
      <c r="P21" s="2">
        <v>240.5914544</v>
      </c>
    </row>
    <row r="22" spans="1:16" x14ac:dyDescent="0.25">
      <c r="A22" t="s">
        <v>46</v>
      </c>
      <c r="B22" s="2">
        <v>2.2255290000002699</v>
      </c>
      <c r="C22" s="2">
        <v>1.17781430000013</v>
      </c>
      <c r="D22" s="2">
        <v>14.8152979000001</v>
      </c>
      <c r="E22" s="2">
        <v>194.74377939999999</v>
      </c>
      <c r="F22" s="2">
        <v>1031.1156778</v>
      </c>
      <c r="G22" s="2">
        <v>690.21590460000004</v>
      </c>
      <c r="H22" s="2">
        <v>789.79027550000001</v>
      </c>
      <c r="I22" s="2"/>
      <c r="J22" s="2">
        <v>6.6651340999997002</v>
      </c>
      <c r="K22" s="2">
        <v>3.2664019999992799</v>
      </c>
      <c r="L22" s="2">
        <v>37.235725599999498</v>
      </c>
      <c r="M22" s="2">
        <v>308.10901089999902</v>
      </c>
      <c r="N22" s="2">
        <v>1353.3043527999901</v>
      </c>
      <c r="O22" s="2">
        <v>832.32557159999806</v>
      </c>
      <c r="P22" s="2">
        <v>1210.9649308999899</v>
      </c>
    </row>
    <row r="23" spans="1:16" x14ac:dyDescent="0.25">
      <c r="A23" t="s">
        <v>47</v>
      </c>
      <c r="B23" s="2">
        <v>2.2533862999998702</v>
      </c>
      <c r="C23" s="2">
        <v>1.1600492999996199</v>
      </c>
      <c r="D23" s="2">
        <v>12.296808899999601</v>
      </c>
      <c r="E23" s="2">
        <v>120.318050599999</v>
      </c>
      <c r="F23" s="2">
        <v>395.13598069999898</v>
      </c>
      <c r="G23" s="2">
        <v>282.14629919999902</v>
      </c>
      <c r="H23" s="2">
        <v>564.74025329999904</v>
      </c>
      <c r="I23" s="2"/>
      <c r="J23" s="2">
        <v>6.3427449000009801</v>
      </c>
      <c r="K23" s="2">
        <v>3.0132164999995399</v>
      </c>
      <c r="L23" s="2">
        <v>22.112725700000698</v>
      </c>
      <c r="M23" s="2">
        <v>257.6210408</v>
      </c>
      <c r="N23" s="2">
        <v>783.63063279999903</v>
      </c>
      <c r="O23" s="2">
        <v>627.53964899999801</v>
      </c>
      <c r="P23" s="2">
        <v>972.26735680000002</v>
      </c>
    </row>
    <row r="24" spans="1:1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t="s">
        <v>48</v>
      </c>
      <c r="B25" s="2">
        <v>1.91876</v>
      </c>
      <c r="C25" s="2">
        <v>1.1927224000000001</v>
      </c>
      <c r="D25" s="2">
        <v>7.1335477999999997</v>
      </c>
      <c r="E25" s="2">
        <v>48.085010299999901</v>
      </c>
      <c r="F25" s="2">
        <v>135.68086449999899</v>
      </c>
      <c r="G25" s="2">
        <v>105.6211175</v>
      </c>
      <c r="H25" s="2">
        <v>176.30854199999999</v>
      </c>
      <c r="I25" s="2"/>
      <c r="J25" s="2">
        <v>4.9900070000003298</v>
      </c>
      <c r="K25" s="2">
        <v>2.2637081000002501</v>
      </c>
      <c r="L25" s="2">
        <v>10.936285000000201</v>
      </c>
      <c r="M25" s="2">
        <v>64.422851100000102</v>
      </c>
      <c r="N25" s="2">
        <v>192.41164619999901</v>
      </c>
      <c r="O25" s="2">
        <v>130.50456519999901</v>
      </c>
      <c r="P25" s="2">
        <v>195.977617699999</v>
      </c>
    </row>
    <row r="26" spans="1:16" x14ac:dyDescent="0.25">
      <c r="A26" t="s">
        <v>49</v>
      </c>
      <c r="B26" s="2">
        <v>1.88319850000004</v>
      </c>
      <c r="C26" s="2">
        <v>1.1175786000000001</v>
      </c>
      <c r="D26" s="2">
        <v>5.7273944999999999</v>
      </c>
      <c r="E26" s="2">
        <v>43.111382599999899</v>
      </c>
      <c r="F26" s="2">
        <v>131.16853570000001</v>
      </c>
      <c r="G26" s="2">
        <v>95.258614100000003</v>
      </c>
      <c r="H26" s="2">
        <v>158.58315279999999</v>
      </c>
      <c r="I26" s="2"/>
      <c r="J26" s="2">
        <v>5.3491719999997196</v>
      </c>
      <c r="K26" s="2">
        <v>2.2063041999999702</v>
      </c>
      <c r="L26" s="2">
        <v>10.835864499999801</v>
      </c>
      <c r="M26" s="2">
        <v>61.151279199999799</v>
      </c>
      <c r="N26" s="2">
        <v>171.76070429999999</v>
      </c>
      <c r="O26" s="2">
        <v>119.629187</v>
      </c>
      <c r="P26" s="2">
        <v>186.67887949999999</v>
      </c>
    </row>
    <row r="27" spans="1:16" x14ac:dyDescent="0.25">
      <c r="A27" t="s">
        <v>50</v>
      </c>
      <c r="B27" s="2">
        <v>2.3026731999999499</v>
      </c>
      <c r="C27" s="2">
        <v>1.1828768999999899</v>
      </c>
      <c r="D27" s="2">
        <v>5.8325277000000098</v>
      </c>
      <c r="E27" s="2">
        <v>41.232897700000002</v>
      </c>
      <c r="F27" s="2">
        <v>116.342101999999</v>
      </c>
      <c r="G27" s="2">
        <v>89.916561199999904</v>
      </c>
      <c r="H27" s="2">
        <v>147.84739979999901</v>
      </c>
      <c r="I27" s="2"/>
      <c r="J27" s="2">
        <v>5.3661167999998698</v>
      </c>
      <c r="K27" s="2">
        <v>2.08222039999964</v>
      </c>
      <c r="L27" s="2">
        <v>10.124011899999401</v>
      </c>
      <c r="M27" s="2">
        <v>60.384866000000301</v>
      </c>
      <c r="N27" s="2">
        <v>165.18600369999999</v>
      </c>
      <c r="O27" s="2">
        <v>114.797551699999</v>
      </c>
      <c r="P27" s="2">
        <v>181.751897799999</v>
      </c>
    </row>
    <row r="28" spans="1:16" x14ac:dyDescent="0.25">
      <c r="A28" t="s">
        <v>51</v>
      </c>
      <c r="B28" s="2">
        <v>2.1614955</v>
      </c>
      <c r="C28" s="2">
        <v>1.1458594000000599</v>
      </c>
      <c r="D28" s="2">
        <v>6.5387304000000697</v>
      </c>
      <c r="E28" s="2">
        <v>43.4109695000001</v>
      </c>
      <c r="F28" s="2">
        <v>126.362242299999</v>
      </c>
      <c r="G28" s="2">
        <v>88.750968099999895</v>
      </c>
      <c r="H28" s="2">
        <v>147.00038129999999</v>
      </c>
      <c r="I28" s="2"/>
      <c r="J28" s="2">
        <v>5.3420881000001801</v>
      </c>
      <c r="K28" s="2">
        <v>2.07475489999978</v>
      </c>
      <c r="L28" s="2">
        <v>10.503565999999401</v>
      </c>
      <c r="M28" s="2">
        <v>60.551334800000397</v>
      </c>
      <c r="N28" s="2">
        <v>163.38859500000001</v>
      </c>
      <c r="O28" s="2">
        <v>117.48913909999899</v>
      </c>
      <c r="P28" s="2">
        <v>185.49052279999901</v>
      </c>
    </row>
    <row r="29" spans="1:16" x14ac:dyDescent="0.25">
      <c r="A29" t="s">
        <v>52</v>
      </c>
      <c r="B29" s="2">
        <v>1.9882979999999799</v>
      </c>
      <c r="C29" s="2">
        <v>1.21361870000009</v>
      </c>
      <c r="D29" s="2">
        <v>13.701792999999901</v>
      </c>
      <c r="E29" s="2">
        <v>70.338834599999899</v>
      </c>
      <c r="F29" s="2">
        <v>281.33578639999899</v>
      </c>
      <c r="G29" s="2">
        <v>214.63816449999999</v>
      </c>
      <c r="H29" s="2">
        <v>278.93587659999997</v>
      </c>
      <c r="I29" s="2"/>
      <c r="J29" s="2">
        <v>6.6573458000002503</v>
      </c>
      <c r="K29" s="2">
        <v>3.3480385000002499</v>
      </c>
      <c r="L29" s="2">
        <v>21.896466700000001</v>
      </c>
      <c r="M29" s="2">
        <v>121.658633799999</v>
      </c>
      <c r="N29" s="2">
        <v>357.24820560000001</v>
      </c>
      <c r="O29" s="2">
        <v>380.70196529999998</v>
      </c>
      <c r="P29" s="2">
        <v>379.76033260000003</v>
      </c>
    </row>
    <row r="30" spans="1:16" x14ac:dyDescent="0.25">
      <c r="A30" t="s">
        <v>53</v>
      </c>
      <c r="B30" s="2">
        <v>1.9650188000000499</v>
      </c>
      <c r="C30" s="2">
        <v>1.22587019999991</v>
      </c>
      <c r="D30" s="2">
        <v>9.6206111999999795</v>
      </c>
      <c r="E30" s="2">
        <v>63.2132447999997</v>
      </c>
      <c r="F30" s="2">
        <v>170.24655540000001</v>
      </c>
      <c r="G30" s="2">
        <v>125.29518349999999</v>
      </c>
      <c r="H30" s="2">
        <v>209.36750659999899</v>
      </c>
      <c r="I30" s="2"/>
      <c r="J30" s="2">
        <v>6.99838579999959</v>
      </c>
      <c r="K30" s="2">
        <v>3.1347354999997998</v>
      </c>
      <c r="L30" s="2">
        <v>18.436372400000401</v>
      </c>
      <c r="M30" s="2">
        <v>95.813382399999597</v>
      </c>
      <c r="N30" s="2">
        <v>284.84726469999902</v>
      </c>
      <c r="O30" s="2">
        <v>209.147694</v>
      </c>
      <c r="P30" s="2">
        <v>300.5743885</v>
      </c>
    </row>
    <row r="31" spans="1:1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t="s">
        <v>59</v>
      </c>
      <c r="B32" s="2">
        <v>2.8421395999999999</v>
      </c>
      <c r="C32" s="2">
        <v>1.1812134999999999</v>
      </c>
      <c r="D32" s="2">
        <v>8.8268658999999996</v>
      </c>
      <c r="E32" s="2">
        <v>78.509231599999893</v>
      </c>
      <c r="F32" s="2">
        <v>288.94683459999999</v>
      </c>
      <c r="G32" s="2">
        <v>194.59619409999999</v>
      </c>
      <c r="H32" s="2">
        <v>344.88168999999999</v>
      </c>
      <c r="I32" s="2"/>
      <c r="J32" s="2">
        <v>5.8247054999992498</v>
      </c>
      <c r="K32" s="2">
        <v>2.2156417999995002</v>
      </c>
      <c r="L32" s="2">
        <v>14.6767203999997</v>
      </c>
      <c r="M32" s="2">
        <v>108.340001399999</v>
      </c>
      <c r="N32" s="2">
        <v>336.12163279999999</v>
      </c>
      <c r="O32" s="2">
        <v>247.09807240000001</v>
      </c>
      <c r="P32" s="2">
        <v>425.02014159999999</v>
      </c>
    </row>
    <row r="33" spans="1:16" x14ac:dyDescent="0.25">
      <c r="A33" t="s">
        <v>58</v>
      </c>
      <c r="B33" s="2">
        <v>2.3417089999999199</v>
      </c>
      <c r="C33" s="2">
        <v>1.1593203000001</v>
      </c>
      <c r="D33" s="2">
        <v>7.9718353000000599</v>
      </c>
      <c r="E33" s="2">
        <v>70.453841399999902</v>
      </c>
      <c r="F33" s="2">
        <v>238.667545899999</v>
      </c>
      <c r="G33" s="2">
        <v>175.14088530000001</v>
      </c>
      <c r="H33" s="2">
        <v>281.534002399999</v>
      </c>
      <c r="I33" s="2"/>
      <c r="J33" s="2">
        <v>5.7436975999998996</v>
      </c>
      <c r="K33" s="2">
        <v>2.17996579999999</v>
      </c>
      <c r="L33" s="2">
        <v>12.0116479999996</v>
      </c>
      <c r="M33" s="2">
        <v>92.112534800000503</v>
      </c>
      <c r="N33" s="2">
        <v>291.459135</v>
      </c>
      <c r="O33" s="2">
        <v>194.02058070000001</v>
      </c>
      <c r="P33" s="2">
        <v>338.85255399999897</v>
      </c>
    </row>
    <row r="34" spans="1:16" x14ac:dyDescent="0.25">
      <c r="A34" t="s">
        <v>57</v>
      </c>
      <c r="B34" s="2">
        <v>2.6744686999998</v>
      </c>
      <c r="C34" s="2">
        <v>1.0917179000000401</v>
      </c>
      <c r="D34" s="2">
        <v>6.1459248999999501</v>
      </c>
      <c r="E34" s="2">
        <v>48.021904899999903</v>
      </c>
      <c r="F34" s="2">
        <v>152.568292299999</v>
      </c>
      <c r="G34" s="2">
        <v>108.539578399999</v>
      </c>
      <c r="H34" s="2">
        <v>184.1064743</v>
      </c>
      <c r="I34" s="2"/>
      <c r="J34" s="2">
        <v>5.7281902999984498</v>
      </c>
      <c r="K34" s="2">
        <v>2.0375385999995999</v>
      </c>
      <c r="L34" s="2">
        <v>11.8811286</v>
      </c>
      <c r="M34" s="2">
        <v>80.387661799999407</v>
      </c>
      <c r="N34" s="2">
        <v>238.696391699999</v>
      </c>
      <c r="O34" s="2">
        <v>146.42867049999899</v>
      </c>
      <c r="P34" s="2">
        <v>273.06602859999998</v>
      </c>
    </row>
    <row r="35" spans="1:16" x14ac:dyDescent="0.25">
      <c r="A35" t="s">
        <v>56</v>
      </c>
      <c r="B35" s="2">
        <v>2.70025159999977</v>
      </c>
      <c r="C35" s="2">
        <v>1.0777621000002</v>
      </c>
      <c r="D35" s="2">
        <v>6.3084826999997796</v>
      </c>
      <c r="E35" s="2">
        <v>51.330177299999797</v>
      </c>
      <c r="F35" s="2">
        <v>145.50805869999999</v>
      </c>
      <c r="G35" s="2">
        <v>105.72171659999999</v>
      </c>
      <c r="H35" s="2">
        <v>170.21371989999901</v>
      </c>
      <c r="I35" s="2"/>
      <c r="J35" s="2">
        <v>5.7111923000011302</v>
      </c>
      <c r="K35" s="2">
        <v>2.0375743000004101</v>
      </c>
      <c r="L35" s="2">
        <v>11.110576999999401</v>
      </c>
      <c r="M35" s="2">
        <v>69.057062399999197</v>
      </c>
      <c r="N35" s="2">
        <v>241.255280999999</v>
      </c>
      <c r="O35" s="2">
        <v>160.09242529999901</v>
      </c>
      <c r="P35" s="2">
        <v>258.75859519999898</v>
      </c>
    </row>
    <row r="36" spans="1:16" x14ac:dyDescent="0.25">
      <c r="A36" t="s">
        <v>54</v>
      </c>
      <c r="B36" s="2">
        <v>2.5837389000002902</v>
      </c>
      <c r="C36" s="2">
        <v>1.1778234999996999</v>
      </c>
      <c r="D36" s="2">
        <v>15.6368987</v>
      </c>
      <c r="E36" s="2">
        <v>188.59365699999901</v>
      </c>
      <c r="F36" s="2">
        <v>874.03383299999996</v>
      </c>
      <c r="G36" s="2">
        <v>439.73409120000002</v>
      </c>
      <c r="H36" s="2">
        <v>1007.19402309999</v>
      </c>
      <c r="I36" s="2"/>
      <c r="J36" s="2">
        <v>7.6180323999997199</v>
      </c>
      <c r="K36" s="2">
        <v>3.2043130000001798</v>
      </c>
      <c r="L36" s="2">
        <v>38.466452299999197</v>
      </c>
      <c r="M36" s="2">
        <v>322.99681559999902</v>
      </c>
      <c r="N36" s="2">
        <v>1287.2381894</v>
      </c>
      <c r="O36" s="2">
        <v>829.84788170000104</v>
      </c>
      <c r="P36" s="2">
        <v>1348.7064932999999</v>
      </c>
    </row>
    <row r="37" spans="1:16" x14ac:dyDescent="0.25">
      <c r="A37" t="s">
        <v>55</v>
      </c>
      <c r="B37" s="2">
        <v>2.5741061999997301</v>
      </c>
      <c r="C37" s="2">
        <v>1.1764546000003899</v>
      </c>
      <c r="D37" s="2">
        <v>12.648956099999801</v>
      </c>
      <c r="E37" s="2">
        <v>133.74363209999899</v>
      </c>
      <c r="F37" s="2">
        <v>493.14402169999897</v>
      </c>
      <c r="G37" s="2">
        <v>362.910078599999</v>
      </c>
      <c r="H37" s="2">
        <v>721.627225799999</v>
      </c>
      <c r="I37" s="2"/>
      <c r="J37" s="2">
        <v>7.3933309000003602</v>
      </c>
      <c r="K37" s="2">
        <v>3.1312030999997602</v>
      </c>
      <c r="L37" s="2">
        <v>30.284695000000202</v>
      </c>
      <c r="M37" s="2">
        <v>251.7436342</v>
      </c>
      <c r="N37" s="2">
        <v>1171.41836729999</v>
      </c>
      <c r="O37" s="2">
        <v>594.88919150000004</v>
      </c>
      <c r="P37" s="2">
        <v>1072.3992977999901</v>
      </c>
    </row>
    <row r="38" spans="1:16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t="s">
        <v>60</v>
      </c>
      <c r="B39" s="2">
        <v>2.8233492</v>
      </c>
      <c r="C39" s="2">
        <v>1.1199254999999999</v>
      </c>
      <c r="D39" s="2">
        <v>7.6588107000000001</v>
      </c>
      <c r="E39" s="2">
        <v>75.230576900000003</v>
      </c>
      <c r="F39" s="2">
        <v>229.18175979999901</v>
      </c>
      <c r="G39" s="2">
        <v>173.83074540000001</v>
      </c>
      <c r="H39" s="2">
        <v>254.511818099999</v>
      </c>
      <c r="I39" s="2"/>
      <c r="J39" s="2">
        <v>5.2520503000005103</v>
      </c>
      <c r="K39" s="2">
        <v>2.3288858999994702</v>
      </c>
      <c r="L39" s="2">
        <v>12.2284460999999</v>
      </c>
      <c r="M39" s="2">
        <v>87.8940010000005</v>
      </c>
      <c r="N39" s="2">
        <v>269.17600140000002</v>
      </c>
      <c r="O39" s="2">
        <v>189.511492699999</v>
      </c>
      <c r="P39" s="2">
        <v>302.88818359999999</v>
      </c>
    </row>
    <row r="40" spans="1:16" x14ac:dyDescent="0.25">
      <c r="A40" t="s">
        <v>61</v>
      </c>
      <c r="B40" s="2">
        <v>2.6954718000000599</v>
      </c>
      <c r="C40" s="2">
        <v>1.1204816000000599</v>
      </c>
      <c r="D40" s="2">
        <v>7.5088321000000597</v>
      </c>
      <c r="E40" s="2">
        <v>68.773018999999906</v>
      </c>
      <c r="F40" s="2">
        <v>201.27606030000001</v>
      </c>
      <c r="G40" s="2">
        <v>142.76011779999999</v>
      </c>
      <c r="H40" s="2">
        <v>223.77420950000001</v>
      </c>
      <c r="I40" s="2"/>
      <c r="J40" s="2">
        <v>5.56715029999941</v>
      </c>
      <c r="K40" s="2">
        <v>2.2584422999998401</v>
      </c>
      <c r="L40" s="2">
        <v>11.3301105</v>
      </c>
      <c r="M40" s="2">
        <v>78.937875900000094</v>
      </c>
      <c r="N40" s="2">
        <v>224.11694609999901</v>
      </c>
      <c r="O40" s="2">
        <v>162.68718189999899</v>
      </c>
      <c r="P40" s="2">
        <v>251.479648599999</v>
      </c>
    </row>
    <row r="41" spans="1:16" x14ac:dyDescent="0.25">
      <c r="A41" t="s">
        <v>62</v>
      </c>
      <c r="B41" s="2">
        <v>2.6408544000000802</v>
      </c>
      <c r="C41" s="2">
        <v>1.0766344000001</v>
      </c>
      <c r="D41" s="2">
        <v>6.3979300999999396</v>
      </c>
      <c r="E41" s="2">
        <v>52.805580999999997</v>
      </c>
      <c r="F41" s="2">
        <v>153.927666299999</v>
      </c>
      <c r="G41" s="2">
        <v>102.9175632</v>
      </c>
      <c r="H41" s="2">
        <v>182.56689280000001</v>
      </c>
      <c r="I41" s="2"/>
      <c r="J41" s="2">
        <v>6.2684325000000101</v>
      </c>
      <c r="K41" s="2">
        <v>2.2147979000001201</v>
      </c>
      <c r="L41" s="2">
        <v>10.965802399999999</v>
      </c>
      <c r="M41" s="2">
        <v>68.212663299999804</v>
      </c>
      <c r="N41" s="2">
        <v>190.48199939999901</v>
      </c>
      <c r="O41" s="2">
        <v>124.9019263</v>
      </c>
      <c r="P41" s="2">
        <v>205.74214509999999</v>
      </c>
    </row>
    <row r="42" spans="1:16" x14ac:dyDescent="0.25">
      <c r="A42" t="s">
        <v>63</v>
      </c>
      <c r="B42" s="2">
        <v>2.7946535000000901</v>
      </c>
      <c r="C42" s="2">
        <v>1.0724205999999801</v>
      </c>
      <c r="D42" s="2">
        <v>6.0638647000000603</v>
      </c>
      <c r="E42" s="2">
        <v>51.596770200000002</v>
      </c>
      <c r="F42" s="2">
        <v>149.66326139999899</v>
      </c>
      <c r="G42" s="2">
        <v>100.77241199999899</v>
      </c>
      <c r="H42" s="2">
        <v>173.58483729999901</v>
      </c>
      <c r="I42" s="2"/>
      <c r="J42" s="2">
        <v>5.9954944000000898</v>
      </c>
      <c r="K42" s="2">
        <v>2.1619595000011</v>
      </c>
      <c r="L42" s="2">
        <v>10.386152799999699</v>
      </c>
      <c r="M42" s="2">
        <v>66.975711499999306</v>
      </c>
      <c r="N42" s="2">
        <v>186.88531709999901</v>
      </c>
      <c r="O42" s="2">
        <v>125.695918199999</v>
      </c>
      <c r="P42" s="2">
        <v>202.3273921</v>
      </c>
    </row>
    <row r="43" spans="1:16" x14ac:dyDescent="0.25">
      <c r="A43" t="s">
        <v>64</v>
      </c>
      <c r="B43" s="2">
        <v>3.5069308000001902</v>
      </c>
      <c r="C43" s="2">
        <v>1.4325711999999799</v>
      </c>
      <c r="D43" s="2">
        <v>21.170930899999799</v>
      </c>
      <c r="E43" s="2">
        <v>180.05895519999899</v>
      </c>
      <c r="F43" s="2">
        <v>612.42102049999903</v>
      </c>
      <c r="G43" s="2">
        <v>688.92196299999898</v>
      </c>
      <c r="H43" s="2">
        <v>723.41142239999999</v>
      </c>
      <c r="I43" s="2"/>
      <c r="J43" s="2">
        <v>7.59324139999989</v>
      </c>
      <c r="K43" s="2">
        <v>3.8539866999999499</v>
      </c>
      <c r="L43" s="2">
        <v>28.446602099998898</v>
      </c>
      <c r="M43" s="2">
        <v>200.4824212</v>
      </c>
      <c r="N43" s="2">
        <v>717.90823929999999</v>
      </c>
      <c r="O43" s="2">
        <v>651.60066409999797</v>
      </c>
      <c r="P43" s="2">
        <v>777.94490619999999</v>
      </c>
    </row>
    <row r="44" spans="1:16" x14ac:dyDescent="0.25">
      <c r="A44" t="s">
        <v>65</v>
      </c>
      <c r="B44" s="2">
        <v>3.4792140999997998</v>
      </c>
      <c r="C44" s="2">
        <v>1.47683959999994</v>
      </c>
      <c r="D44" s="2">
        <v>15.1294490999998</v>
      </c>
      <c r="E44" s="2">
        <v>148.12713579999999</v>
      </c>
      <c r="F44" s="2">
        <v>415.42544980000002</v>
      </c>
      <c r="G44" s="2">
        <v>341.73841389999899</v>
      </c>
      <c r="H44" s="2">
        <v>459.57747549999999</v>
      </c>
      <c r="I44" s="2"/>
      <c r="J44" s="2">
        <v>7.7582396999987298</v>
      </c>
      <c r="K44" s="2">
        <v>3.5757648000016999</v>
      </c>
      <c r="L44" s="2">
        <v>22.741885200000901</v>
      </c>
      <c r="M44" s="2">
        <v>165.68162469999999</v>
      </c>
      <c r="N44" s="2">
        <v>495.05798470000002</v>
      </c>
      <c r="O44" s="2">
        <v>414.254503099999</v>
      </c>
      <c r="P44" s="2">
        <v>566.67398929999899</v>
      </c>
    </row>
    <row r="45" spans="1:16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t="s">
        <v>66</v>
      </c>
      <c r="B46" s="2">
        <v>3.1167001999999999</v>
      </c>
      <c r="C46" s="2">
        <v>1.1364296999999901</v>
      </c>
      <c r="D46" s="2">
        <v>8.83459959999999</v>
      </c>
      <c r="E46" s="2">
        <v>75.850394199999997</v>
      </c>
      <c r="F46" s="2">
        <v>237.14823279999999</v>
      </c>
      <c r="G46" s="2">
        <v>168.134068799999</v>
      </c>
      <c r="H46" s="2">
        <v>263.64557639999902</v>
      </c>
      <c r="I46" s="2"/>
      <c r="J46" s="2">
        <v>6.9784287000002196</v>
      </c>
      <c r="K46" s="2">
        <v>2.5744273999998701</v>
      </c>
      <c r="L46" s="2">
        <v>17.090966499999901</v>
      </c>
      <c r="M46" s="2">
        <v>94.127047400000194</v>
      </c>
      <c r="N46" s="2">
        <v>280.64476409999997</v>
      </c>
      <c r="O46" s="2">
        <v>194.210186899999</v>
      </c>
      <c r="P46" s="2">
        <v>303.3784058</v>
      </c>
    </row>
    <row r="47" spans="1:16" x14ac:dyDescent="0.25">
      <c r="A47" t="s">
        <v>67</v>
      </c>
      <c r="B47" s="2">
        <v>2.9235915000000401</v>
      </c>
      <c r="C47" s="2">
        <v>1.11509579999994</v>
      </c>
      <c r="D47" s="2">
        <v>7.8371849000000102</v>
      </c>
      <c r="E47" s="2">
        <v>72.205291299999999</v>
      </c>
      <c r="F47" s="2">
        <v>208.84267070000001</v>
      </c>
      <c r="G47" s="2">
        <v>153.608211199999</v>
      </c>
      <c r="H47" s="2">
        <v>236.42652240000001</v>
      </c>
      <c r="I47" s="2"/>
      <c r="J47" s="2">
        <v>6.9397484000000897</v>
      </c>
      <c r="K47" s="2">
        <v>2.4986998000003902</v>
      </c>
      <c r="L47" s="2">
        <v>13.1599016999998</v>
      </c>
      <c r="M47" s="2">
        <v>90.932927699999695</v>
      </c>
      <c r="N47" s="2">
        <v>246.8800895</v>
      </c>
      <c r="O47" s="2">
        <v>173.78203599999901</v>
      </c>
      <c r="P47" s="2">
        <v>273.35168520000002</v>
      </c>
    </row>
    <row r="48" spans="1:16" x14ac:dyDescent="0.25">
      <c r="A48" t="s">
        <v>68</v>
      </c>
      <c r="B48" s="2">
        <v>2.7842332000000098</v>
      </c>
      <c r="C48" s="2">
        <v>1.1038740000001299</v>
      </c>
      <c r="D48" s="2">
        <v>6.25336860000015</v>
      </c>
      <c r="E48" s="2">
        <v>54.9308030999998</v>
      </c>
      <c r="F48" s="2">
        <v>162.0808692</v>
      </c>
      <c r="G48" s="2">
        <v>105.22809169999999</v>
      </c>
      <c r="H48" s="2">
        <v>183.691878599999</v>
      </c>
      <c r="I48" s="2"/>
      <c r="J48" s="2">
        <v>8.1720642000000208</v>
      </c>
      <c r="K48" s="2">
        <v>2.3407007000005202</v>
      </c>
      <c r="L48" s="2">
        <v>12.303990899999899</v>
      </c>
      <c r="M48" s="2">
        <v>72.356552899999699</v>
      </c>
      <c r="N48" s="2">
        <v>201.963169399999</v>
      </c>
      <c r="O48" s="2">
        <v>129.85064899999901</v>
      </c>
      <c r="P48" s="2">
        <v>217.129642399999</v>
      </c>
    </row>
    <row r="49" spans="1:16" x14ac:dyDescent="0.25">
      <c r="A49" t="s">
        <v>69</v>
      </c>
      <c r="B49" s="2">
        <v>3.1726017999999301</v>
      </c>
      <c r="C49" s="2">
        <v>1.1835440999998299</v>
      </c>
      <c r="D49" s="2">
        <v>6.2360908000000501</v>
      </c>
      <c r="E49" s="2">
        <v>53.1351016999999</v>
      </c>
      <c r="F49" s="2">
        <v>161.432249799999</v>
      </c>
      <c r="G49" s="2">
        <v>107.036047199999</v>
      </c>
      <c r="H49" s="2">
        <v>173.06355439999999</v>
      </c>
      <c r="I49" s="2"/>
      <c r="J49" s="2">
        <v>8.1220228999991306</v>
      </c>
      <c r="K49" s="2">
        <v>2.27010750000044</v>
      </c>
      <c r="L49" s="2">
        <v>11.4511015999996</v>
      </c>
      <c r="M49" s="2">
        <v>70.608085699999705</v>
      </c>
      <c r="N49" s="2">
        <v>191.53819129999999</v>
      </c>
      <c r="O49" s="2">
        <v>125.762027599999</v>
      </c>
      <c r="P49" s="2">
        <v>207.54577040000001</v>
      </c>
    </row>
    <row r="50" spans="1:16" x14ac:dyDescent="0.25">
      <c r="A50" t="s">
        <v>70</v>
      </c>
      <c r="B50" s="2">
        <v>4.3099462999998597</v>
      </c>
      <c r="C50" s="2">
        <v>1.60829379999995</v>
      </c>
      <c r="D50" s="2">
        <v>20.290312999999902</v>
      </c>
      <c r="E50" s="2">
        <v>185.9844449</v>
      </c>
      <c r="F50" s="2">
        <v>625.557925799999</v>
      </c>
      <c r="G50" s="2">
        <v>508.91909279999902</v>
      </c>
      <c r="H50" s="2">
        <v>684.29066209999996</v>
      </c>
      <c r="I50" s="2"/>
      <c r="J50" s="2">
        <v>11.440812900000299</v>
      </c>
      <c r="K50" s="2">
        <v>5.1178595999990604</v>
      </c>
      <c r="L50" s="2">
        <v>40.555919199999998</v>
      </c>
      <c r="M50" s="2">
        <v>225.34730350000001</v>
      </c>
      <c r="N50" s="2">
        <v>720.08507999999995</v>
      </c>
      <c r="O50" s="2">
        <v>601.421724699999</v>
      </c>
      <c r="P50" s="2">
        <v>793.91755239999998</v>
      </c>
    </row>
    <row r="51" spans="1:16" x14ac:dyDescent="0.25">
      <c r="A51" t="s">
        <v>71</v>
      </c>
      <c r="B51" s="2">
        <v>4.2325825999996596</v>
      </c>
      <c r="C51" s="2">
        <v>1.6053404000003799</v>
      </c>
      <c r="D51" s="2">
        <v>18.788661900000001</v>
      </c>
      <c r="E51" s="2">
        <v>174.89044000000001</v>
      </c>
      <c r="F51" s="2">
        <v>492.410031</v>
      </c>
      <c r="G51" s="2">
        <v>374.60639799999899</v>
      </c>
      <c r="H51" s="2">
        <v>548.95415159999902</v>
      </c>
      <c r="I51" s="2"/>
      <c r="J51" s="2">
        <v>11.2562271999995</v>
      </c>
      <c r="K51" s="2">
        <v>4.7123700000011004</v>
      </c>
      <c r="L51" s="2">
        <v>26.554889200000598</v>
      </c>
      <c r="M51" s="2">
        <v>203.55948239999901</v>
      </c>
      <c r="N51" s="2">
        <v>582.82421339999905</v>
      </c>
      <c r="O51" s="2">
        <v>474.89366219999999</v>
      </c>
      <c r="P51" s="2">
        <v>647.36828269999899</v>
      </c>
    </row>
  </sheetData>
  <mergeCells count="2">
    <mergeCell ref="B1:H1"/>
    <mergeCell ref="J1:P1"/>
  </mergeCells>
  <conditionalFormatting sqref="B4:B5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C5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5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5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5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5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5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5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K5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:L5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5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5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5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:P5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scale="5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8527-534A-484A-8D88-E3CB144B42BA}">
  <dimension ref="A1:P22"/>
  <sheetViews>
    <sheetView workbookViewId="0">
      <selection activeCell="W7" sqref="W7"/>
    </sheetView>
  </sheetViews>
  <sheetFormatPr defaultRowHeight="15" x14ac:dyDescent="0.25"/>
  <cols>
    <col min="1" max="1" width="24.28515625" customWidth="1"/>
    <col min="2" max="7" width="8.7109375" customWidth="1"/>
    <col min="8" max="8" width="3.5703125" customWidth="1"/>
    <col min="9" max="9" width="6.28515625" customWidth="1"/>
    <col min="10" max="15" width="8.7109375" customWidth="1"/>
    <col min="16" max="16" width="6.5703125" customWidth="1"/>
  </cols>
  <sheetData>
    <row r="1" spans="1:16" x14ac:dyDescent="0.25">
      <c r="A1" t="s">
        <v>95</v>
      </c>
      <c r="B1" s="31" t="s">
        <v>97</v>
      </c>
      <c r="C1" s="31"/>
      <c r="D1" s="31"/>
      <c r="E1" s="31"/>
      <c r="F1" s="31"/>
      <c r="G1" s="31"/>
      <c r="H1" s="21"/>
      <c r="J1" s="31" t="s">
        <v>96</v>
      </c>
      <c r="K1" s="31"/>
      <c r="L1" s="31"/>
      <c r="M1" s="31"/>
      <c r="N1" s="31"/>
      <c r="O1" s="31"/>
    </row>
    <row r="2" spans="1:16" x14ac:dyDescent="0.25">
      <c r="A2" t="s">
        <v>94</v>
      </c>
      <c r="B2" s="22" t="s">
        <v>5</v>
      </c>
      <c r="C2" s="22" t="s">
        <v>6</v>
      </c>
      <c r="D2" s="22" t="s">
        <v>8</v>
      </c>
      <c r="E2" s="22" t="s">
        <v>9</v>
      </c>
      <c r="F2" s="22" t="s">
        <v>10</v>
      </c>
      <c r="G2" s="22" t="s">
        <v>11</v>
      </c>
      <c r="H2" s="22"/>
      <c r="I2" s="22"/>
      <c r="J2" s="22" t="s">
        <v>5</v>
      </c>
      <c r="K2" s="22" t="s">
        <v>6</v>
      </c>
      <c r="L2" s="22" t="s">
        <v>8</v>
      </c>
      <c r="M2" s="22" t="s">
        <v>9</v>
      </c>
      <c r="N2" s="22" t="s">
        <v>10</v>
      </c>
      <c r="O2" s="22" t="s">
        <v>11</v>
      </c>
    </row>
    <row r="3" spans="1:16" x14ac:dyDescent="0.25">
      <c r="A3" s="23">
        <v>18</v>
      </c>
      <c r="B3" s="2">
        <v>3.1167001999999999</v>
      </c>
      <c r="C3" s="2">
        <v>1.1364296999999901</v>
      </c>
      <c r="D3" s="2">
        <v>75.850394199999997</v>
      </c>
      <c r="E3" s="2">
        <v>237.14823279999999</v>
      </c>
      <c r="F3" s="2">
        <v>168.134068799999</v>
      </c>
      <c r="G3" s="2">
        <v>263.64557639999902</v>
      </c>
      <c r="H3" s="2"/>
      <c r="J3">
        <v>21</v>
      </c>
      <c r="K3">
        <v>36</v>
      </c>
      <c r="L3">
        <v>174</v>
      </c>
      <c r="M3">
        <v>286</v>
      </c>
      <c r="N3">
        <v>231</v>
      </c>
      <c r="O3">
        <v>309</v>
      </c>
    </row>
    <row r="4" spans="1:16" x14ac:dyDescent="0.25">
      <c r="A4" s="23">
        <v>22</v>
      </c>
      <c r="B4" s="2">
        <v>7.7860250999999998</v>
      </c>
      <c r="C4" s="2">
        <v>2.5206344999999999</v>
      </c>
      <c r="D4" s="2">
        <v>170.00474439999999</v>
      </c>
      <c r="E4" s="2">
        <v>558.14372849999995</v>
      </c>
      <c r="F4" s="2">
        <v>385.02530660000002</v>
      </c>
      <c r="G4" s="2">
        <v>650.07367490000001</v>
      </c>
      <c r="H4" s="2"/>
      <c r="J4">
        <v>33</v>
      </c>
      <c r="K4">
        <v>64</v>
      </c>
      <c r="L4">
        <v>257</v>
      </c>
      <c r="M4">
        <v>432</v>
      </c>
      <c r="N4">
        <v>335</v>
      </c>
      <c r="O4">
        <v>462</v>
      </c>
    </row>
    <row r="5" spans="1:16" x14ac:dyDescent="0.25">
      <c r="A5" s="23">
        <v>26</v>
      </c>
      <c r="B5" s="2">
        <v>12.9809625</v>
      </c>
      <c r="C5" s="2">
        <v>4.1218243000000001</v>
      </c>
      <c r="D5" s="2">
        <v>340.10403459999998</v>
      </c>
      <c r="E5" s="2">
        <v>1085.7794719000001</v>
      </c>
      <c r="F5" s="2">
        <v>642.14105979999897</v>
      </c>
      <c r="G5" s="2">
        <v>1189.7711245</v>
      </c>
      <c r="H5" s="2"/>
      <c r="J5">
        <v>38</v>
      </c>
      <c r="K5">
        <v>81</v>
      </c>
      <c r="L5">
        <v>363</v>
      </c>
      <c r="M5">
        <v>586</v>
      </c>
      <c r="N5">
        <v>449</v>
      </c>
      <c r="O5">
        <v>642</v>
      </c>
    </row>
    <row r="6" spans="1:16" x14ac:dyDescent="0.25">
      <c r="A6" s="23">
        <v>30</v>
      </c>
      <c r="B6" s="2">
        <v>24.753447299999898</v>
      </c>
      <c r="C6" s="2">
        <v>5.9522362999999903</v>
      </c>
      <c r="D6" s="2">
        <v>660.26352740000004</v>
      </c>
      <c r="E6" s="2">
        <v>1967.2539373</v>
      </c>
      <c r="F6" s="2">
        <v>1114.4387449999999</v>
      </c>
      <c r="G6" s="2">
        <v>2122.1919710000002</v>
      </c>
      <c r="H6" s="2"/>
      <c r="J6">
        <v>54</v>
      </c>
      <c r="K6">
        <v>100</v>
      </c>
      <c r="L6">
        <v>489</v>
      </c>
      <c r="M6">
        <v>779</v>
      </c>
      <c r="N6">
        <v>579</v>
      </c>
      <c r="O6">
        <v>857</v>
      </c>
    </row>
    <row r="7" spans="1:16" x14ac:dyDescent="0.25">
      <c r="A7" s="23">
        <v>34</v>
      </c>
      <c r="B7" s="2">
        <v>46.481971999999999</v>
      </c>
      <c r="C7" s="2">
        <v>11.3782301999999</v>
      </c>
      <c r="D7" s="2">
        <v>1044.5455970999999</v>
      </c>
      <c r="E7" s="2">
        <v>3203.8520543</v>
      </c>
      <c r="F7" s="2">
        <v>1854.45169559999</v>
      </c>
      <c r="G7" s="2">
        <v>3676.5354281</v>
      </c>
      <c r="H7" s="2"/>
      <c r="J7">
        <v>73</v>
      </c>
      <c r="K7">
        <v>144</v>
      </c>
      <c r="L7">
        <v>625</v>
      </c>
      <c r="M7">
        <v>995</v>
      </c>
      <c r="N7">
        <v>737</v>
      </c>
      <c r="O7">
        <v>1103</v>
      </c>
    </row>
    <row r="8" spans="1:16" x14ac:dyDescent="0.25">
      <c r="A8" s="23">
        <v>38</v>
      </c>
      <c r="B8" s="2">
        <v>85.868981899999994</v>
      </c>
      <c r="C8" s="2">
        <v>15.652971999999901</v>
      </c>
      <c r="D8" s="2">
        <v>1777.3484974999999</v>
      </c>
      <c r="E8" s="2">
        <v>5060.6459098999903</v>
      </c>
      <c r="F8" s="2">
        <v>2977.2694289000001</v>
      </c>
      <c r="G8" s="2">
        <v>7645.6160194999902</v>
      </c>
      <c r="H8" s="2"/>
      <c r="J8">
        <v>92</v>
      </c>
      <c r="K8">
        <v>169</v>
      </c>
      <c r="L8">
        <v>787</v>
      </c>
      <c r="M8">
        <v>1243</v>
      </c>
      <c r="N8">
        <v>940</v>
      </c>
      <c r="O8">
        <v>1390</v>
      </c>
    </row>
    <row r="9" spans="1:16" x14ac:dyDescent="0.25">
      <c r="A9" s="23">
        <v>42</v>
      </c>
      <c r="B9" s="2">
        <v>97.301074900000003</v>
      </c>
      <c r="C9" s="2">
        <v>26.9909854</v>
      </c>
      <c r="D9" s="2">
        <v>2584.6298513000002</v>
      </c>
      <c r="E9" s="2">
        <v>8072.43969129999</v>
      </c>
      <c r="F9" s="2">
        <v>4435.7597191000004</v>
      </c>
      <c r="G9" s="2">
        <v>9604.9793670999898</v>
      </c>
      <c r="H9" s="2"/>
      <c r="J9">
        <v>116</v>
      </c>
      <c r="K9">
        <v>225</v>
      </c>
      <c r="L9">
        <v>954</v>
      </c>
      <c r="M9">
        <v>1523</v>
      </c>
      <c r="N9">
        <v>1117</v>
      </c>
      <c r="O9">
        <v>1725</v>
      </c>
    </row>
    <row r="10" spans="1:16" x14ac:dyDescent="0.25">
      <c r="A10" s="23">
        <v>46</v>
      </c>
      <c r="B10" s="2">
        <v>198.13810839999999</v>
      </c>
      <c r="C10" s="2">
        <v>34.990195</v>
      </c>
      <c r="D10" s="2">
        <v>3916.08343559999</v>
      </c>
      <c r="E10" s="2">
        <v>11392.292516400001</v>
      </c>
      <c r="F10" s="2">
        <v>6732.5507190999997</v>
      </c>
      <c r="G10" s="2">
        <v>14247.119744199899</v>
      </c>
      <c r="H10" s="2"/>
      <c r="J10">
        <v>137</v>
      </c>
      <c r="K10">
        <v>256</v>
      </c>
      <c r="L10">
        <v>1146</v>
      </c>
      <c r="M10">
        <v>1823</v>
      </c>
      <c r="N10">
        <v>1342</v>
      </c>
      <c r="O10">
        <v>2046</v>
      </c>
    </row>
    <row r="11" spans="1:16" x14ac:dyDescent="0.25">
      <c r="A11" s="23">
        <v>50</v>
      </c>
      <c r="B11" s="2">
        <v>188.75588400000001</v>
      </c>
      <c r="C11" s="2">
        <v>56.643585299999899</v>
      </c>
      <c r="D11" s="2">
        <v>5307.8574403000002</v>
      </c>
      <c r="E11" s="2">
        <v>17148.212773200001</v>
      </c>
      <c r="F11" s="2">
        <v>9445.5969068999893</v>
      </c>
      <c r="G11" s="22" t="s">
        <v>24</v>
      </c>
      <c r="J11">
        <v>156</v>
      </c>
      <c r="K11">
        <v>324</v>
      </c>
      <c r="L11">
        <v>1349</v>
      </c>
      <c r="M11">
        <v>2157</v>
      </c>
      <c r="N11">
        <v>1580</v>
      </c>
      <c r="O11">
        <v>2414</v>
      </c>
    </row>
    <row r="13" spans="1:16" x14ac:dyDescent="0.25">
      <c r="B13" s="31" t="s">
        <v>98</v>
      </c>
      <c r="C13" s="31"/>
      <c r="D13" s="31"/>
      <c r="E13" s="31"/>
      <c r="F13" s="31"/>
      <c r="G13" s="31"/>
      <c r="H13" s="21"/>
      <c r="J13" s="31" t="s">
        <v>99</v>
      </c>
      <c r="K13" s="31"/>
      <c r="L13" s="31"/>
      <c r="M13" s="31"/>
      <c r="N13" s="31"/>
      <c r="O13" s="31"/>
      <c r="P13" s="24"/>
    </row>
    <row r="14" spans="1:16" x14ac:dyDescent="0.25">
      <c r="A14" s="23">
        <v>18</v>
      </c>
      <c r="B14" s="2">
        <f t="shared" ref="B14:G21" si="0">B3/(J3*J3)*10000</f>
        <v>70.673473922902502</v>
      </c>
      <c r="C14" s="2">
        <f t="shared" si="0"/>
        <v>8.7687476851851098</v>
      </c>
      <c r="D14" s="2">
        <f t="shared" si="0"/>
        <v>25.052977341788875</v>
      </c>
      <c r="E14" s="2">
        <f t="shared" si="0"/>
        <v>28.992644236882001</v>
      </c>
      <c r="F14" s="2">
        <f t="shared" si="0"/>
        <v>31.508792713779542</v>
      </c>
      <c r="G14" s="2">
        <f t="shared" si="0"/>
        <v>27.61236019731664</v>
      </c>
      <c r="H14" s="2"/>
      <c r="J14" s="2">
        <f t="shared" ref="J14:O14" si="1">B3/(J3*J3*LOG(J3,2))*10000</f>
        <v>16.090247384304831</v>
      </c>
      <c r="K14" s="2">
        <f t="shared" si="1"/>
        <v>1.6961073289726238</v>
      </c>
      <c r="L14" s="2">
        <f t="shared" si="1"/>
        <v>3.3660039681561562</v>
      </c>
      <c r="M14" s="2">
        <f t="shared" si="1"/>
        <v>3.5530761503806536</v>
      </c>
      <c r="N14" s="2">
        <f t="shared" si="1"/>
        <v>4.0129648244713829</v>
      </c>
      <c r="O14" s="2">
        <f t="shared" si="1"/>
        <v>3.338267982842257</v>
      </c>
    </row>
    <row r="15" spans="1:16" x14ac:dyDescent="0.25">
      <c r="A15" s="23">
        <v>22</v>
      </c>
      <c r="B15" s="2">
        <f t="shared" si="0"/>
        <v>71.497016528925613</v>
      </c>
      <c r="C15" s="2">
        <f t="shared" si="0"/>
        <v>6.1538928222656244</v>
      </c>
      <c r="D15" s="2">
        <f t="shared" si="0"/>
        <v>25.739185210979727</v>
      </c>
      <c r="E15" s="2">
        <f t="shared" si="0"/>
        <v>29.907392859439295</v>
      </c>
      <c r="F15" s="2">
        <f t="shared" si="0"/>
        <v>34.308336520383158</v>
      </c>
      <c r="G15" s="2">
        <f t="shared" si="0"/>
        <v>30.456404251232176</v>
      </c>
      <c r="H15" s="2"/>
      <c r="J15" s="2">
        <f>B4/(J4*J4*LOG(J4,2))*10000</f>
        <v>14.173558773797518</v>
      </c>
      <c r="K15" s="2">
        <f t="shared" ref="K15" si="2">C4/(K4*K4*LOG(K4,2))*10000</f>
        <v>1.0256488037109375</v>
      </c>
      <c r="L15" s="2">
        <f t="shared" ref="L15" si="3">D4/(L4*L4*LOG(L4,2))*10000</f>
        <v>3.2151376888604548</v>
      </c>
      <c r="M15" s="2">
        <f t="shared" ref="M15" si="4">E4/(M4*M4*LOG(M4,2))*10000</f>
        <v>3.4160796300407874</v>
      </c>
      <c r="N15" s="2">
        <f t="shared" ref="N15" si="5">F4/(N4*N4*LOG(N4,2))*10000</f>
        <v>4.0901604459404144</v>
      </c>
      <c r="O15" s="2">
        <f t="shared" ref="O15" si="6">G4/(O4*O4*LOG(O4,2))*10000</f>
        <v>3.440721614308206</v>
      </c>
    </row>
    <row r="16" spans="1:16" x14ac:dyDescent="0.25">
      <c r="A16" s="23">
        <v>26</v>
      </c>
      <c r="B16" s="2">
        <f t="shared" si="0"/>
        <v>89.895862188365655</v>
      </c>
      <c r="C16" s="2">
        <f t="shared" si="0"/>
        <v>6.2823110806279532</v>
      </c>
      <c r="D16" s="2">
        <f t="shared" si="0"/>
        <v>25.810625761749726</v>
      </c>
      <c r="E16" s="2">
        <f t="shared" si="0"/>
        <v>31.618873600740837</v>
      </c>
      <c r="F16" s="2">
        <f t="shared" si="0"/>
        <v>31.852077112712681</v>
      </c>
      <c r="G16" s="2">
        <f t="shared" si="0"/>
        <v>28.866449386651915</v>
      </c>
      <c r="H16" s="2"/>
      <c r="J16" s="2">
        <f t="shared" ref="J16:J22" si="7">B5/(J5*J5*LOG(J5,2))*10000</f>
        <v>17.129783511315647</v>
      </c>
      <c r="K16" s="2">
        <f t="shared" ref="K16:K22" si="8">C5/(K5*K5*LOG(K5,2))*10000</f>
        <v>0.99092424548995761</v>
      </c>
      <c r="L16" s="2">
        <f t="shared" ref="L16:L22" si="9">D5/(L5*L5*LOG(L5,2))*10000</f>
        <v>3.0351781135901992</v>
      </c>
      <c r="M16" s="2">
        <f t="shared" ref="M16:M22" si="10">E5/(M5*M5*LOG(M5,2))*10000</f>
        <v>3.4387938801811435</v>
      </c>
      <c r="N16" s="2">
        <f t="shared" ref="N16:N22" si="11">F5/(N5*N5*LOG(N5,2))*10000</f>
        <v>3.6152111841547372</v>
      </c>
      <c r="O16" s="2">
        <f t="shared" ref="O16:O21" si="12">G5/(O5*O5*LOG(O5,2))*10000</f>
        <v>3.095123318790967</v>
      </c>
    </row>
    <row r="17" spans="1:15" x14ac:dyDescent="0.25">
      <c r="A17" s="23">
        <v>30</v>
      </c>
      <c r="B17" s="2">
        <f t="shared" si="0"/>
        <v>84.8883652263371</v>
      </c>
      <c r="C17" s="2">
        <f t="shared" si="0"/>
        <v>5.9522362999999894</v>
      </c>
      <c r="D17" s="2">
        <f t="shared" si="0"/>
        <v>27.61210965996295</v>
      </c>
      <c r="E17" s="2">
        <f t="shared" si="0"/>
        <v>32.417946996000602</v>
      </c>
      <c r="F17" s="2">
        <f t="shared" si="0"/>
        <v>33.242913157996782</v>
      </c>
      <c r="G17" s="2">
        <f t="shared" si="0"/>
        <v>28.895021587611939</v>
      </c>
      <c r="H17" s="2"/>
      <c r="J17" s="2">
        <f t="shared" si="7"/>
        <v>14.75065588935049</v>
      </c>
      <c r="K17" s="2">
        <f t="shared" si="8"/>
        <v>0.8959008337899943</v>
      </c>
      <c r="L17" s="2">
        <f t="shared" si="9"/>
        <v>3.0907841704432264</v>
      </c>
      <c r="M17" s="2">
        <f t="shared" si="10"/>
        <v>3.3749431181487082</v>
      </c>
      <c r="N17" s="2">
        <f t="shared" si="11"/>
        <v>3.622250570586889</v>
      </c>
      <c r="O17" s="2">
        <f t="shared" si="12"/>
        <v>2.965675110526595</v>
      </c>
    </row>
    <row r="18" spans="1:15" x14ac:dyDescent="0.25">
      <c r="A18" s="23">
        <v>34</v>
      </c>
      <c r="B18" s="2">
        <f t="shared" si="0"/>
        <v>87.224567461062108</v>
      </c>
      <c r="C18" s="2">
        <f t="shared" si="0"/>
        <v>5.4871866319443958</v>
      </c>
      <c r="D18" s="2">
        <f t="shared" si="0"/>
        <v>26.740367285759998</v>
      </c>
      <c r="E18" s="2">
        <f t="shared" si="0"/>
        <v>32.36132475745562</v>
      </c>
      <c r="F18" s="2">
        <f t="shared" si="0"/>
        <v>34.141338986576734</v>
      </c>
      <c r="G18" s="2">
        <f t="shared" si="0"/>
        <v>30.219531732051959</v>
      </c>
      <c r="H18" s="2"/>
      <c r="J18" s="2">
        <f t="shared" si="7"/>
        <v>14.091605768685062</v>
      </c>
      <c r="K18" s="2">
        <f t="shared" si="8"/>
        <v>0.76530600122603576</v>
      </c>
      <c r="L18" s="2">
        <f t="shared" si="9"/>
        <v>2.8791123360623692</v>
      </c>
      <c r="M18" s="2">
        <f t="shared" si="10"/>
        <v>3.2496011902724562</v>
      </c>
      <c r="N18" s="2">
        <f t="shared" si="11"/>
        <v>3.584196567391698</v>
      </c>
      <c r="O18" s="2">
        <f t="shared" si="12"/>
        <v>2.989896378601701</v>
      </c>
    </row>
    <row r="19" spans="1:15" x14ac:dyDescent="0.25">
      <c r="A19" s="23">
        <v>38</v>
      </c>
      <c r="B19" s="2">
        <f t="shared" si="0"/>
        <v>101.45201075141776</v>
      </c>
      <c r="C19" s="2">
        <f t="shared" si="0"/>
        <v>5.4805405973179857</v>
      </c>
      <c r="D19" s="2">
        <f t="shared" si="0"/>
        <v>28.696116491138561</v>
      </c>
      <c r="E19" s="2">
        <f t="shared" si="0"/>
        <v>32.753950909647465</v>
      </c>
      <c r="F19" s="2">
        <f t="shared" si="0"/>
        <v>33.694764926437301</v>
      </c>
      <c r="G19" s="2">
        <f t="shared" si="0"/>
        <v>39.571533665441699</v>
      </c>
      <c r="H19" s="2"/>
      <c r="J19" s="2">
        <f t="shared" si="7"/>
        <v>15.55162830288158</v>
      </c>
      <c r="K19" s="2">
        <f t="shared" si="8"/>
        <v>0.74052558814160663</v>
      </c>
      <c r="L19" s="2">
        <f t="shared" si="9"/>
        <v>2.982896130403629</v>
      </c>
      <c r="M19" s="2">
        <f t="shared" si="10"/>
        <v>3.1863026961371452</v>
      </c>
      <c r="N19" s="2">
        <f t="shared" si="11"/>
        <v>3.4116040208037273</v>
      </c>
      <c r="O19" s="2">
        <f t="shared" si="12"/>
        <v>3.7900612516243841</v>
      </c>
    </row>
    <row r="20" spans="1:15" x14ac:dyDescent="0.25">
      <c r="A20" s="23">
        <v>42</v>
      </c>
      <c r="B20" s="2">
        <f t="shared" si="0"/>
        <v>72.310549123067773</v>
      </c>
      <c r="C20" s="2">
        <f t="shared" si="0"/>
        <v>5.3315526716049382</v>
      </c>
      <c r="D20" s="2">
        <f t="shared" si="0"/>
        <v>28.398905758167093</v>
      </c>
      <c r="E20" s="2">
        <f t="shared" si="0"/>
        <v>34.802064088442052</v>
      </c>
      <c r="F20" s="2">
        <f t="shared" si="0"/>
        <v>35.55180593160636</v>
      </c>
      <c r="G20" s="2">
        <f t="shared" si="0"/>
        <v>32.2788636575509</v>
      </c>
      <c r="H20" s="2"/>
      <c r="J20" s="2">
        <f t="shared" si="7"/>
        <v>10.543999636983926</v>
      </c>
      <c r="K20" s="2">
        <f t="shared" si="8"/>
        <v>0.68232684549674738</v>
      </c>
      <c r="L20" s="2">
        <f t="shared" si="9"/>
        <v>2.8692007653985012</v>
      </c>
      <c r="M20" s="2">
        <f t="shared" si="10"/>
        <v>3.2916911803906124</v>
      </c>
      <c r="N20" s="2">
        <f t="shared" si="11"/>
        <v>3.5111460914898682</v>
      </c>
      <c r="O20" s="2">
        <f t="shared" si="12"/>
        <v>3.0020201775407926</v>
      </c>
    </row>
    <row r="21" spans="1:15" x14ac:dyDescent="0.25">
      <c r="A21" s="23">
        <v>46</v>
      </c>
      <c r="B21" s="2">
        <f t="shared" si="0"/>
        <v>105.56668357397837</v>
      </c>
      <c r="C21" s="2">
        <f t="shared" si="0"/>
        <v>5.3390800476074221</v>
      </c>
      <c r="D21" s="2">
        <f t="shared" si="0"/>
        <v>29.818287720548522</v>
      </c>
      <c r="E21" s="2">
        <f t="shared" si="0"/>
        <v>34.27976139708106</v>
      </c>
      <c r="F21" s="2">
        <f t="shared" si="0"/>
        <v>37.383038856412455</v>
      </c>
      <c r="G21" s="2">
        <f t="shared" si="0"/>
        <v>34.034221087518596</v>
      </c>
      <c r="H21" s="2"/>
      <c r="J21" s="2">
        <f t="shared" si="7"/>
        <v>14.872669261019658</v>
      </c>
      <c r="K21" s="2">
        <f t="shared" si="8"/>
        <v>0.66738500595092776</v>
      </c>
      <c r="L21" s="2">
        <f t="shared" si="9"/>
        <v>2.9341802294279473</v>
      </c>
      <c r="M21" s="2">
        <f t="shared" si="10"/>
        <v>3.1646462873273906</v>
      </c>
      <c r="N21" s="2">
        <f t="shared" si="11"/>
        <v>3.5979240582131875</v>
      </c>
      <c r="O21" s="2">
        <f t="shared" si="12"/>
        <v>3.0944166259227326</v>
      </c>
    </row>
    <row r="22" spans="1:15" x14ac:dyDescent="0.25">
      <c r="A22" s="23">
        <v>50</v>
      </c>
      <c r="B22" s="2">
        <f>B11/(J11*J11)*10000</f>
        <v>77.562411242603545</v>
      </c>
      <c r="C22" s="2">
        <f>C11/(K11*K11)*10000</f>
        <v>5.395860510973927</v>
      </c>
      <c r="D22" s="2">
        <f>D11/(L11*L11)*10000</f>
        <v>29.167241035146152</v>
      </c>
      <c r="E22" s="2">
        <f>E11/(M11*M11)*10000</f>
        <v>36.856880399101676</v>
      </c>
      <c r="F22" s="2">
        <f>F11/(N11*N11)*10000</f>
        <v>37.83687272432298</v>
      </c>
      <c r="J22" s="2">
        <f t="shared" si="7"/>
        <v>10.646277159796453</v>
      </c>
      <c r="K22" s="2">
        <f t="shared" si="8"/>
        <v>0.64699730919711784</v>
      </c>
      <c r="L22" s="2">
        <f t="shared" si="9"/>
        <v>2.8051696234772217</v>
      </c>
      <c r="M22" s="2">
        <f t="shared" si="10"/>
        <v>3.3279919803918427</v>
      </c>
      <c r="N22" s="2">
        <f t="shared" si="11"/>
        <v>3.5608798700539954</v>
      </c>
      <c r="O22" s="2"/>
    </row>
  </sheetData>
  <mergeCells count="4">
    <mergeCell ref="B1:G1"/>
    <mergeCell ref="J1:O1"/>
    <mergeCell ref="B13:G13"/>
    <mergeCell ref="J13:O13"/>
  </mergeCells>
  <conditionalFormatting sqref="B14:H22">
    <cfRule type="colorScale" priority="38">
      <colorScale>
        <cfvo type="min"/>
        <cfvo type="max"/>
        <color rgb="FFFFEF9C"/>
        <color rgb="FF63BE7B"/>
      </colorScale>
    </cfRule>
  </conditionalFormatting>
  <conditionalFormatting sqref="B14:B22">
    <cfRule type="colorScale" priority="30">
      <colorScale>
        <cfvo type="min"/>
        <cfvo type="max"/>
        <color rgb="FFFFEF9C"/>
        <color rgb="FF63BE7B"/>
      </colorScale>
    </cfRule>
  </conditionalFormatting>
  <conditionalFormatting sqref="C14:C22">
    <cfRule type="colorScale" priority="29">
      <colorScale>
        <cfvo type="min"/>
        <cfvo type="max"/>
        <color rgb="FFFFEF9C"/>
        <color rgb="FF63BE7B"/>
      </colorScale>
    </cfRule>
  </conditionalFormatting>
  <conditionalFormatting sqref="D14:D22">
    <cfRule type="colorScale" priority="28">
      <colorScale>
        <cfvo type="min"/>
        <cfvo type="max"/>
        <color rgb="FFFFEF9C"/>
        <color rgb="FF63BE7B"/>
      </colorScale>
    </cfRule>
  </conditionalFormatting>
  <conditionalFormatting sqref="E14:E22">
    <cfRule type="colorScale" priority="27">
      <colorScale>
        <cfvo type="min"/>
        <cfvo type="max"/>
        <color rgb="FFFFEF9C"/>
        <color rgb="FF63BE7B"/>
      </colorScale>
    </cfRule>
  </conditionalFormatting>
  <conditionalFormatting sqref="F14:F22">
    <cfRule type="colorScale" priority="26">
      <colorScale>
        <cfvo type="min"/>
        <cfvo type="max"/>
        <color rgb="FFFFEF9C"/>
        <color rgb="FF63BE7B"/>
      </colorScale>
    </cfRule>
  </conditionalFormatting>
  <conditionalFormatting sqref="G14:H22">
    <cfRule type="colorScale" priority="25">
      <colorScale>
        <cfvo type="min"/>
        <cfvo type="max"/>
        <color rgb="FFFFEF9C"/>
        <color rgb="FF63BE7B"/>
      </colorScale>
    </cfRule>
  </conditionalFormatting>
  <conditionalFormatting sqref="I10 B13">
    <cfRule type="colorScale" priority="1475">
      <colorScale>
        <cfvo type="min"/>
        <cfvo type="max"/>
        <color rgb="FFFFEF9C"/>
        <color rgb="FF63BE7B"/>
      </colorScale>
    </cfRule>
  </conditionalFormatting>
  <conditionalFormatting sqref="B13">
    <cfRule type="colorScale" priority="1477">
      <colorScale>
        <cfvo type="min"/>
        <cfvo type="max"/>
        <color rgb="FFFFEF9C"/>
        <color rgb="FF63BE7B"/>
      </colorScale>
    </cfRule>
  </conditionalFormatting>
  <conditionalFormatting sqref="J14:O22">
    <cfRule type="colorScale" priority="17">
      <colorScale>
        <cfvo type="min"/>
        <cfvo type="max"/>
        <color rgb="FFFFEF9C"/>
        <color rgb="FF63BE7B"/>
      </colorScale>
    </cfRule>
  </conditionalFormatting>
  <conditionalFormatting sqref="J14:O22">
    <cfRule type="colorScale" priority="16">
      <colorScale>
        <cfvo type="min"/>
        <cfvo type="max"/>
        <color rgb="FFFFEF9C"/>
        <color rgb="FF63BE7B"/>
      </colorScale>
    </cfRule>
  </conditionalFormatting>
  <conditionalFormatting sqref="K14:K22">
    <cfRule type="colorScale" priority="5">
      <colorScale>
        <cfvo type="min"/>
        <cfvo type="max"/>
        <color rgb="FFFFEF9C"/>
        <color rgb="FF63BE7B"/>
      </colorScale>
    </cfRule>
  </conditionalFormatting>
  <conditionalFormatting sqref="L14:L22">
    <cfRule type="colorScale" priority="4">
      <colorScale>
        <cfvo type="min"/>
        <cfvo type="max"/>
        <color rgb="FFFFEF9C"/>
        <color rgb="FF63BE7B"/>
      </colorScale>
    </cfRule>
  </conditionalFormatting>
  <conditionalFormatting sqref="M14:M22">
    <cfRule type="colorScale" priority="3">
      <colorScale>
        <cfvo type="min"/>
        <cfvo type="max"/>
        <color rgb="FFFFEF9C"/>
        <color rgb="FF63BE7B"/>
      </colorScale>
    </cfRule>
  </conditionalFormatting>
  <conditionalFormatting sqref="N14:N22">
    <cfRule type="colorScale" priority="2">
      <colorScale>
        <cfvo type="min"/>
        <cfvo type="max"/>
        <color rgb="FFFFEF9C"/>
        <color rgb="FF63BE7B"/>
      </colorScale>
    </cfRule>
  </conditionalFormatting>
  <conditionalFormatting sqref="O14:O22">
    <cfRule type="colorScale" priority="11">
      <colorScale>
        <cfvo type="min"/>
        <cfvo type="max"/>
        <color rgb="FFFFEF9C"/>
        <color rgb="FF63BE7B"/>
      </colorScale>
    </cfRule>
  </conditionalFormatting>
  <conditionalFormatting sqref="J13">
    <cfRule type="colorScale" priority="7">
      <colorScale>
        <cfvo type="min"/>
        <cfvo type="max"/>
        <color rgb="FFFFEF9C"/>
        <color rgb="FF63BE7B"/>
      </colorScale>
    </cfRule>
  </conditionalFormatting>
  <conditionalFormatting sqref="J13">
    <cfRule type="colorScale" priority="8">
      <colorScale>
        <cfvo type="min"/>
        <cfvo type="max"/>
        <color rgb="FFFFEF9C"/>
        <color rgb="FF63BE7B"/>
      </colorScale>
    </cfRule>
  </conditionalFormatting>
  <conditionalFormatting sqref="J14:J22">
    <cfRule type="colorScale" priority="6">
      <colorScale>
        <cfvo type="min"/>
        <cfvo type="max"/>
        <color rgb="FFFFEF9C"/>
        <color rgb="FF63BE7B"/>
      </colorScale>
    </cfRule>
  </conditionalFormatting>
  <conditionalFormatting sqref="O14:O2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8740157499999996" bottom="0.78740157499999996" header="0.3" footer="0.3"/>
  <pageSetup paperSize="9" scale="5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663D-01BD-437C-9DBC-337140079DC2}">
  <dimension ref="A1:O12"/>
  <sheetViews>
    <sheetView zoomScaleNormal="100" workbookViewId="0">
      <selection activeCell="R20" sqref="R20"/>
    </sheetView>
  </sheetViews>
  <sheetFormatPr defaultRowHeight="15" x14ac:dyDescent="0.25"/>
  <cols>
    <col min="1" max="1" width="26.140625" customWidth="1"/>
    <col min="2" max="7" width="8.7109375" customWidth="1"/>
    <col min="8" max="8" width="7.28515625" customWidth="1"/>
    <col min="9" max="15" width="8.7109375" customWidth="1"/>
  </cols>
  <sheetData>
    <row r="1" spans="1:15" x14ac:dyDescent="0.25">
      <c r="A1" t="s">
        <v>112</v>
      </c>
      <c r="B1" s="22" t="s">
        <v>18</v>
      </c>
      <c r="C1" s="22" t="s">
        <v>19</v>
      </c>
      <c r="D1" s="22" t="s">
        <v>20</v>
      </c>
      <c r="E1" s="22" t="s">
        <v>21</v>
      </c>
      <c r="F1" s="22" t="s">
        <v>2</v>
      </c>
      <c r="G1" s="22" t="s">
        <v>22</v>
      </c>
      <c r="H1" s="22"/>
      <c r="I1" s="22" t="s">
        <v>5</v>
      </c>
      <c r="J1" s="22" t="s">
        <v>6</v>
      </c>
      <c r="K1" s="22" t="s">
        <v>7</v>
      </c>
      <c r="L1" s="22" t="s">
        <v>8</v>
      </c>
      <c r="M1" s="22" t="s">
        <v>9</v>
      </c>
      <c r="N1" s="22" t="s">
        <v>10</v>
      </c>
      <c r="O1" s="22" t="s">
        <v>11</v>
      </c>
    </row>
    <row r="2" spans="1:15" x14ac:dyDescent="0.25">
      <c r="A2" t="s">
        <v>23</v>
      </c>
      <c r="B2">
        <v>0.80720000000000003</v>
      </c>
      <c r="C2">
        <v>0.60619999999999996</v>
      </c>
      <c r="D2">
        <v>0.60019999999999996</v>
      </c>
      <c r="E2">
        <v>0.80579999999999996</v>
      </c>
      <c r="F2">
        <v>0.58179999999999998</v>
      </c>
      <c r="G2">
        <v>0.63480000000000003</v>
      </c>
      <c r="I2" s="1">
        <v>0.83199999999999996</v>
      </c>
      <c r="J2" s="29" t="s">
        <v>103</v>
      </c>
      <c r="K2">
        <v>0.84960000000000002</v>
      </c>
      <c r="L2">
        <v>0.69540000000000002</v>
      </c>
      <c r="M2">
        <v>0.75060000000000004</v>
      </c>
      <c r="N2" s="22" t="s">
        <v>100</v>
      </c>
      <c r="O2">
        <v>0.70720000000000005</v>
      </c>
    </row>
    <row r="3" spans="1:15" x14ac:dyDescent="0.25">
      <c r="A3" t="s">
        <v>26</v>
      </c>
      <c r="B3">
        <v>0.81310000000000004</v>
      </c>
      <c r="C3">
        <v>0.60470000000000002</v>
      </c>
      <c r="D3">
        <v>0.66620000000000001</v>
      </c>
      <c r="E3">
        <v>0.79249999999999998</v>
      </c>
      <c r="F3">
        <v>0.54910000000000003</v>
      </c>
      <c r="G3">
        <v>0.62160000000000004</v>
      </c>
      <c r="I3">
        <v>0.78820000000000001</v>
      </c>
      <c r="J3" s="29" t="s">
        <v>103</v>
      </c>
      <c r="K3">
        <v>0.87190000000000001</v>
      </c>
      <c r="L3">
        <v>0.73870000000000002</v>
      </c>
      <c r="M3">
        <v>0.75349999999999995</v>
      </c>
      <c r="N3">
        <v>0.84560000000000002</v>
      </c>
      <c r="O3">
        <v>0.70989999999999998</v>
      </c>
    </row>
    <row r="4" spans="1:15" x14ac:dyDescent="0.25">
      <c r="A4" t="s">
        <v>92</v>
      </c>
      <c r="B4" s="22" t="s">
        <v>100</v>
      </c>
      <c r="C4">
        <v>0.70479999999999998</v>
      </c>
      <c r="D4">
        <v>0.66510000000000002</v>
      </c>
      <c r="E4">
        <v>0.8276</v>
      </c>
      <c r="F4">
        <v>0.57089999999999996</v>
      </c>
      <c r="G4">
        <v>0.67130000000000001</v>
      </c>
      <c r="I4">
        <v>0.74439999999999995</v>
      </c>
      <c r="J4" s="29" t="s">
        <v>103</v>
      </c>
      <c r="K4">
        <v>0.87460000000000004</v>
      </c>
      <c r="L4">
        <v>0.75170000000000003</v>
      </c>
      <c r="M4">
        <v>0.77649999999999997</v>
      </c>
      <c r="N4" s="22" t="s">
        <v>100</v>
      </c>
      <c r="O4">
        <v>0.74809999999999999</v>
      </c>
    </row>
    <row r="5" spans="1:15" x14ac:dyDescent="0.25">
      <c r="A5" t="s">
        <v>25</v>
      </c>
      <c r="B5">
        <v>0.85060000000000002</v>
      </c>
      <c r="C5">
        <v>0.91020000000000001</v>
      </c>
      <c r="D5">
        <v>0.78779999999999994</v>
      </c>
      <c r="E5">
        <v>0.85509999999999997</v>
      </c>
      <c r="F5">
        <v>0.64729999999999999</v>
      </c>
      <c r="G5">
        <v>0.6744</v>
      </c>
      <c r="I5">
        <v>0.87590000000000001</v>
      </c>
      <c r="J5" s="29" t="s">
        <v>103</v>
      </c>
      <c r="K5">
        <v>0.89070000000000005</v>
      </c>
      <c r="L5">
        <v>0.73209999999999997</v>
      </c>
      <c r="M5">
        <v>0.75190000000000001</v>
      </c>
      <c r="N5">
        <v>0.83650000000000002</v>
      </c>
      <c r="O5" s="1">
        <v>0.71399999999999997</v>
      </c>
    </row>
    <row r="6" spans="1:15" x14ac:dyDescent="0.25">
      <c r="A6" t="s">
        <v>90</v>
      </c>
      <c r="B6">
        <v>0.75560000000000005</v>
      </c>
      <c r="C6">
        <v>0.86019999999999996</v>
      </c>
      <c r="D6">
        <v>0.37580000000000002</v>
      </c>
      <c r="E6">
        <v>0.74690000000000001</v>
      </c>
      <c r="F6">
        <v>0.66180000000000005</v>
      </c>
      <c r="G6" s="1">
        <v>0.64100000000000001</v>
      </c>
      <c r="I6" s="29" t="s">
        <v>109</v>
      </c>
      <c r="J6" s="29" t="s">
        <v>103</v>
      </c>
      <c r="K6">
        <v>0.84009999999999996</v>
      </c>
      <c r="L6">
        <v>0.80930000000000002</v>
      </c>
      <c r="M6">
        <v>0.83840000000000003</v>
      </c>
      <c r="N6">
        <v>0.85929999999999995</v>
      </c>
      <c r="O6">
        <v>0.79259999999999997</v>
      </c>
    </row>
    <row r="7" spans="1:15" x14ac:dyDescent="0.25">
      <c r="A7" t="s">
        <v>91</v>
      </c>
      <c r="B7" s="1">
        <v>0.83950000000000002</v>
      </c>
      <c r="C7" s="1">
        <v>0.54010000000000002</v>
      </c>
      <c r="D7" s="1">
        <v>0.71950000000000003</v>
      </c>
      <c r="E7" s="1">
        <v>0.73819999999999997</v>
      </c>
      <c r="F7" s="1">
        <v>0.60360000000000003</v>
      </c>
      <c r="G7" s="1">
        <v>0.65110000000000001</v>
      </c>
      <c r="H7" s="1"/>
      <c r="I7" s="29" t="s">
        <v>109</v>
      </c>
      <c r="J7" s="29" t="s">
        <v>103</v>
      </c>
      <c r="K7" s="28">
        <v>0.89810000000000001</v>
      </c>
      <c r="L7" s="1">
        <v>0.81879999999999997</v>
      </c>
      <c r="M7" s="1">
        <v>0.84199999999999997</v>
      </c>
      <c r="N7" s="1">
        <v>0.85860000000000003</v>
      </c>
      <c r="O7" s="1">
        <v>0.79949999999999999</v>
      </c>
    </row>
    <row r="8" spans="1:15" x14ac:dyDescent="0.25">
      <c r="A8" t="s">
        <v>29</v>
      </c>
      <c r="B8" s="29" t="s">
        <v>104</v>
      </c>
      <c r="C8">
        <v>0.89249999999999996</v>
      </c>
      <c r="D8">
        <v>0.93610000000000004</v>
      </c>
      <c r="E8" s="29" t="s">
        <v>106</v>
      </c>
      <c r="F8">
        <v>0.70640000000000003</v>
      </c>
      <c r="G8" s="29" t="s">
        <v>108</v>
      </c>
      <c r="I8" s="29" t="s">
        <v>109</v>
      </c>
      <c r="J8" s="29" t="s">
        <v>103</v>
      </c>
      <c r="K8">
        <v>0.9425</v>
      </c>
      <c r="L8">
        <v>0.8367</v>
      </c>
      <c r="M8" s="1">
        <v>0.871</v>
      </c>
      <c r="N8">
        <v>0.89829999999999999</v>
      </c>
      <c r="O8">
        <v>0.84550000000000003</v>
      </c>
    </row>
    <row r="9" spans="1:15" x14ac:dyDescent="0.25">
      <c r="A9" t="s">
        <v>27</v>
      </c>
      <c r="B9" s="29" t="s">
        <v>104</v>
      </c>
      <c r="C9" s="29" t="s">
        <v>105</v>
      </c>
      <c r="D9" s="29" t="s">
        <v>105</v>
      </c>
      <c r="E9" s="29" t="s">
        <v>106</v>
      </c>
      <c r="F9" s="29" t="s">
        <v>107</v>
      </c>
      <c r="G9" s="29" t="s">
        <v>108</v>
      </c>
      <c r="I9" s="29" t="s">
        <v>109</v>
      </c>
      <c r="J9" s="29" t="s">
        <v>103</v>
      </c>
      <c r="K9">
        <v>0.94610000000000005</v>
      </c>
      <c r="L9">
        <v>0.84279999999999999</v>
      </c>
      <c r="M9" s="29" t="s">
        <v>110</v>
      </c>
      <c r="N9">
        <v>0.90710000000000002</v>
      </c>
      <c r="O9" s="29" t="s">
        <v>111</v>
      </c>
    </row>
    <row r="10" spans="1:15" x14ac:dyDescent="0.25">
      <c r="B10">
        <v>0.87050000000000005</v>
      </c>
      <c r="C10">
        <v>0.99980000000000002</v>
      </c>
      <c r="D10">
        <v>0.99980000000000002</v>
      </c>
      <c r="E10">
        <v>0.86470000000000002</v>
      </c>
      <c r="F10">
        <v>0.71640000000000004</v>
      </c>
      <c r="G10">
        <v>0.73729999999999996</v>
      </c>
      <c r="I10">
        <v>0.91959999999999997</v>
      </c>
      <c r="J10" s="30"/>
      <c r="M10">
        <v>0.876</v>
      </c>
      <c r="O10">
        <v>0.85540000000000005</v>
      </c>
    </row>
    <row r="11" spans="1:15" x14ac:dyDescent="0.25">
      <c r="A11" t="s">
        <v>101</v>
      </c>
    </row>
    <row r="12" spans="1:15" x14ac:dyDescent="0.25">
      <c r="A12" t="s">
        <v>102</v>
      </c>
    </row>
  </sheetData>
  <conditionalFormatting sqref="B9">
    <cfRule type="colorScale" priority="95">
      <colorScale>
        <cfvo type="min"/>
        <cfvo type="max"/>
        <color rgb="FFFFEF9C"/>
        <color rgb="FF63BE7B"/>
      </colorScale>
    </cfRule>
  </conditionalFormatting>
  <conditionalFormatting sqref="C9">
    <cfRule type="colorScale" priority="96">
      <colorScale>
        <cfvo type="min"/>
        <cfvo type="max"/>
        <color rgb="FFFFEF9C"/>
        <color rgb="FF63BE7B"/>
      </colorScale>
    </cfRule>
  </conditionalFormatting>
  <conditionalFormatting sqref="D9">
    <cfRule type="colorScale" priority="97">
      <colorScale>
        <cfvo type="min"/>
        <cfvo type="max"/>
        <color rgb="FFFFEF9C"/>
        <color rgb="FF63BE7B"/>
      </colorScale>
    </cfRule>
  </conditionalFormatting>
  <conditionalFormatting sqref="E9">
    <cfRule type="colorScale" priority="98">
      <colorScale>
        <cfvo type="min"/>
        <cfvo type="max"/>
        <color rgb="FFFFEF9C"/>
        <color rgb="FF63BE7B"/>
      </colorScale>
    </cfRule>
  </conditionalFormatting>
  <conditionalFormatting sqref="F9">
    <cfRule type="colorScale" priority="99">
      <colorScale>
        <cfvo type="min"/>
        <cfvo type="max"/>
        <color rgb="FFFFEF9C"/>
        <color rgb="FF63BE7B"/>
      </colorScale>
    </cfRule>
  </conditionalFormatting>
  <conditionalFormatting sqref="G9">
    <cfRule type="colorScale" priority="100">
      <colorScale>
        <cfvo type="min"/>
        <cfvo type="max"/>
        <color rgb="FFFFEF9C"/>
        <color rgb="FF63BE7B"/>
      </colorScale>
    </cfRule>
  </conditionalFormatting>
  <conditionalFormatting sqref="I9">
    <cfRule type="colorScale" priority="101">
      <colorScale>
        <cfvo type="min"/>
        <cfvo type="max"/>
        <color rgb="FFFFEF9C"/>
        <color rgb="FF63BE7B"/>
      </colorScale>
    </cfRule>
  </conditionalFormatting>
  <conditionalFormatting sqref="J9">
    <cfRule type="colorScale" priority="102">
      <colorScale>
        <cfvo type="min"/>
        <cfvo type="max"/>
        <color rgb="FFFFEF9C"/>
        <color rgb="FF63BE7B"/>
      </colorScale>
    </cfRule>
  </conditionalFormatting>
  <conditionalFormatting sqref="K9">
    <cfRule type="colorScale" priority="103">
      <colorScale>
        <cfvo type="min"/>
        <cfvo type="max"/>
        <color rgb="FFFFEF9C"/>
        <color rgb="FF63BE7B"/>
      </colorScale>
    </cfRule>
  </conditionalFormatting>
  <conditionalFormatting sqref="L9">
    <cfRule type="colorScale" priority="104">
      <colorScale>
        <cfvo type="min"/>
        <cfvo type="max"/>
        <color rgb="FFFFEF9C"/>
        <color rgb="FF63BE7B"/>
      </colorScale>
    </cfRule>
  </conditionalFormatting>
  <conditionalFormatting sqref="M9">
    <cfRule type="colorScale" priority="105">
      <colorScale>
        <cfvo type="min"/>
        <cfvo type="max"/>
        <color rgb="FFFFEF9C"/>
        <color rgb="FF63BE7B"/>
      </colorScale>
    </cfRule>
  </conditionalFormatting>
  <conditionalFormatting sqref="N9">
    <cfRule type="colorScale" priority="106">
      <colorScale>
        <cfvo type="min"/>
        <cfvo type="max"/>
        <color rgb="FFFFEF9C"/>
        <color rgb="FF63BE7B"/>
      </colorScale>
    </cfRule>
  </conditionalFormatting>
  <conditionalFormatting sqref="O9">
    <cfRule type="colorScale" priority="107">
      <colorScale>
        <cfvo type="min"/>
        <cfvo type="max"/>
        <color rgb="FFFFEF9C"/>
        <color rgb="FF63BE7B"/>
      </colorScale>
    </cfRule>
  </conditionalFormatting>
  <conditionalFormatting sqref="B2:B6 B8">
    <cfRule type="colorScale" priority="1290">
      <colorScale>
        <cfvo type="min"/>
        <cfvo type="max"/>
        <color rgb="FFFFEF9C"/>
        <color rgb="FF63BE7B"/>
      </colorScale>
    </cfRule>
  </conditionalFormatting>
  <conditionalFormatting sqref="C2:C6 C8">
    <cfRule type="colorScale" priority="1292">
      <colorScale>
        <cfvo type="min"/>
        <cfvo type="max"/>
        <color rgb="FFFFEF9C"/>
        <color rgb="FF63BE7B"/>
      </colorScale>
    </cfRule>
  </conditionalFormatting>
  <conditionalFormatting sqref="D2:D6 D8">
    <cfRule type="colorScale" priority="1294">
      <colorScale>
        <cfvo type="min"/>
        <cfvo type="max"/>
        <color rgb="FFFFEF9C"/>
        <color rgb="FF63BE7B"/>
      </colorScale>
    </cfRule>
  </conditionalFormatting>
  <conditionalFormatting sqref="E2:E6 E8">
    <cfRule type="colorScale" priority="1296">
      <colorScale>
        <cfvo type="min"/>
        <cfvo type="max"/>
        <color rgb="FFFFEF9C"/>
        <color rgb="FF63BE7B"/>
      </colorScale>
    </cfRule>
  </conditionalFormatting>
  <conditionalFormatting sqref="F2:F6 F8">
    <cfRule type="colorScale" priority="1298">
      <colorScale>
        <cfvo type="min"/>
        <cfvo type="max"/>
        <color rgb="FFFFEF9C"/>
        <color rgb="FF63BE7B"/>
      </colorScale>
    </cfRule>
  </conditionalFormatting>
  <conditionalFormatting sqref="G2:G6 G8">
    <cfRule type="colorScale" priority="1300">
      <colorScale>
        <cfvo type="min"/>
        <cfvo type="max"/>
        <color rgb="FFFFEF9C"/>
        <color rgb="FF63BE7B"/>
      </colorScale>
    </cfRule>
  </conditionalFormatting>
  <conditionalFormatting sqref="I2:I6 I8">
    <cfRule type="colorScale" priority="1302">
      <colorScale>
        <cfvo type="min"/>
        <cfvo type="max"/>
        <color rgb="FFFFEF9C"/>
        <color rgb="FF63BE7B"/>
      </colorScale>
    </cfRule>
  </conditionalFormatting>
  <conditionalFormatting sqref="J2:J6 J8">
    <cfRule type="colorScale" priority="1304">
      <colorScale>
        <cfvo type="min"/>
        <cfvo type="max"/>
        <color rgb="FFFFEF9C"/>
        <color rgb="FF63BE7B"/>
      </colorScale>
    </cfRule>
  </conditionalFormatting>
  <conditionalFormatting sqref="K2:K6 K8">
    <cfRule type="colorScale" priority="1306">
      <colorScale>
        <cfvo type="min"/>
        <cfvo type="max"/>
        <color rgb="FFFFEF9C"/>
        <color rgb="FF63BE7B"/>
      </colorScale>
    </cfRule>
  </conditionalFormatting>
  <conditionalFormatting sqref="L2:L6 L8">
    <cfRule type="colorScale" priority="1308">
      <colorScale>
        <cfvo type="min"/>
        <cfvo type="max"/>
        <color rgb="FFFFEF9C"/>
        <color rgb="FF63BE7B"/>
      </colorScale>
    </cfRule>
  </conditionalFormatting>
  <conditionalFormatting sqref="M2:M6 M8">
    <cfRule type="colorScale" priority="1310">
      <colorScale>
        <cfvo type="min"/>
        <cfvo type="max"/>
        <color rgb="FFFFEF9C"/>
        <color rgb="FF63BE7B"/>
      </colorScale>
    </cfRule>
  </conditionalFormatting>
  <conditionalFormatting sqref="N2:N6 N8">
    <cfRule type="colorScale" priority="1312">
      <colorScale>
        <cfvo type="min"/>
        <cfvo type="max"/>
        <color rgb="FFFFEF9C"/>
        <color rgb="FF63BE7B"/>
      </colorScale>
    </cfRule>
  </conditionalFormatting>
  <conditionalFormatting sqref="O2:O6 O8">
    <cfRule type="colorScale" priority="1314">
      <colorScale>
        <cfvo type="min"/>
        <cfvo type="max"/>
        <color rgb="FFFFEF9C"/>
        <color rgb="FF63BE7B"/>
      </colorScale>
    </cfRule>
  </conditionalFormatting>
  <conditionalFormatting sqref="B2:B9">
    <cfRule type="colorScale" priority="94">
      <colorScale>
        <cfvo type="min"/>
        <cfvo type="max"/>
        <color rgb="FFFFEF9C"/>
        <color rgb="FF63BE7B"/>
      </colorScale>
    </cfRule>
  </conditionalFormatting>
  <conditionalFormatting sqref="C2:C9">
    <cfRule type="colorScale" priority="93">
      <colorScale>
        <cfvo type="min"/>
        <cfvo type="max"/>
        <color rgb="FFFFEF9C"/>
        <color rgb="FF63BE7B"/>
      </colorScale>
    </cfRule>
  </conditionalFormatting>
  <conditionalFormatting sqref="D2:D9">
    <cfRule type="colorScale" priority="92">
      <colorScale>
        <cfvo type="min"/>
        <cfvo type="max"/>
        <color rgb="FFFFEF9C"/>
        <color rgb="FF63BE7B"/>
      </colorScale>
    </cfRule>
  </conditionalFormatting>
  <conditionalFormatting sqref="E2:E9">
    <cfRule type="colorScale" priority="91">
      <colorScale>
        <cfvo type="min"/>
        <cfvo type="max"/>
        <color rgb="FFFFEF9C"/>
        <color rgb="FF63BE7B"/>
      </colorScale>
    </cfRule>
  </conditionalFormatting>
  <conditionalFormatting sqref="F2:F9">
    <cfRule type="colorScale" priority="90">
      <colorScale>
        <cfvo type="min"/>
        <cfvo type="max"/>
        <color rgb="FFFFEF9C"/>
        <color rgb="FF63BE7B"/>
      </colorScale>
    </cfRule>
  </conditionalFormatting>
  <conditionalFormatting sqref="G2:G9">
    <cfRule type="colorScale" priority="89">
      <colorScale>
        <cfvo type="min"/>
        <cfvo type="max"/>
        <color rgb="FFFFEF9C"/>
        <color rgb="FF63BE7B"/>
      </colorScale>
    </cfRule>
  </conditionalFormatting>
  <conditionalFormatting sqref="I2:I9">
    <cfRule type="colorScale" priority="88">
      <colorScale>
        <cfvo type="min"/>
        <cfvo type="max"/>
        <color rgb="FFFFEF9C"/>
        <color rgb="FF63BE7B"/>
      </colorScale>
    </cfRule>
  </conditionalFormatting>
  <conditionalFormatting sqref="J2:J9">
    <cfRule type="colorScale" priority="87">
      <colorScale>
        <cfvo type="min"/>
        <cfvo type="max"/>
        <color rgb="FFFFEF9C"/>
        <color rgb="FF63BE7B"/>
      </colorScale>
    </cfRule>
  </conditionalFormatting>
  <conditionalFormatting sqref="K2:K9">
    <cfRule type="colorScale" priority="5">
      <colorScale>
        <cfvo type="min"/>
        <cfvo type="max"/>
        <color rgb="FFFFEF9C"/>
        <color rgb="FF63BE7B"/>
      </colorScale>
    </cfRule>
  </conditionalFormatting>
  <conditionalFormatting sqref="L2:L9">
    <cfRule type="colorScale" priority="4">
      <colorScale>
        <cfvo type="min"/>
        <cfvo type="max"/>
        <color rgb="FFFFEF9C"/>
        <color rgb="FF63BE7B"/>
      </colorScale>
    </cfRule>
  </conditionalFormatting>
  <conditionalFormatting sqref="M2:M9">
    <cfRule type="colorScale" priority="84">
      <colorScale>
        <cfvo type="min"/>
        <cfvo type="max"/>
        <color rgb="FFFFEF9C"/>
        <color rgb="FF63BE7B"/>
      </colorScale>
    </cfRule>
  </conditionalFormatting>
  <conditionalFormatting sqref="N2:N9">
    <cfRule type="colorScale" priority="2">
      <colorScale>
        <cfvo type="min"/>
        <cfvo type="max"/>
        <color rgb="FFFFEF9C"/>
        <color rgb="FF63BE7B"/>
      </colorScale>
    </cfRule>
  </conditionalFormatting>
  <conditionalFormatting sqref="O2:O9">
    <cfRule type="colorScale" priority="82">
      <colorScale>
        <cfvo type="min"/>
        <cfvo type="max"/>
        <color rgb="FFFFEF9C"/>
        <color rgb="FF63BE7B"/>
      </colorScale>
    </cfRule>
  </conditionalFormatting>
  <conditionalFormatting sqref="J7">
    <cfRule type="colorScale" priority="81">
      <colorScale>
        <cfvo type="min"/>
        <cfvo type="max"/>
        <color rgb="FFFFEF9C"/>
        <color rgb="FF63BE7B"/>
      </colorScale>
    </cfRule>
  </conditionalFormatting>
  <conditionalFormatting sqref="J9">
    <cfRule type="colorScale" priority="80">
      <colorScale>
        <cfvo type="min"/>
        <cfvo type="max"/>
        <color rgb="FFFFEF9C"/>
        <color rgb="FF63BE7B"/>
      </colorScale>
    </cfRule>
  </conditionalFormatting>
  <conditionalFormatting sqref="J9">
    <cfRule type="colorScale" priority="79">
      <colorScale>
        <cfvo type="min"/>
        <cfvo type="max"/>
        <color rgb="FFFFEF9C"/>
        <color rgb="FF63BE7B"/>
      </colorScale>
    </cfRule>
  </conditionalFormatting>
  <conditionalFormatting sqref="B10">
    <cfRule type="colorScale" priority="61">
      <colorScale>
        <cfvo type="min"/>
        <cfvo type="max"/>
        <color rgb="FFFFEF9C"/>
        <color rgb="FF63BE7B"/>
      </colorScale>
    </cfRule>
  </conditionalFormatting>
  <conditionalFormatting sqref="C10">
    <cfRule type="colorScale" priority="62">
      <colorScale>
        <cfvo type="min"/>
        <cfvo type="max"/>
        <color rgb="FFFFEF9C"/>
        <color rgb="FF63BE7B"/>
      </colorScale>
    </cfRule>
  </conditionalFormatting>
  <conditionalFormatting sqref="D10">
    <cfRule type="colorScale" priority="63">
      <colorScale>
        <cfvo type="min"/>
        <cfvo type="max"/>
        <color rgb="FFFFEF9C"/>
        <color rgb="FF63BE7B"/>
      </colorScale>
    </cfRule>
  </conditionalFormatting>
  <conditionalFormatting sqref="E10">
    <cfRule type="colorScale" priority="64">
      <colorScale>
        <cfvo type="min"/>
        <cfvo type="max"/>
        <color rgb="FFFFEF9C"/>
        <color rgb="FF63BE7B"/>
      </colorScale>
    </cfRule>
  </conditionalFormatting>
  <conditionalFormatting sqref="F10">
    <cfRule type="colorScale" priority="65">
      <colorScale>
        <cfvo type="min"/>
        <cfvo type="max"/>
        <color rgb="FFFFEF9C"/>
        <color rgb="FF63BE7B"/>
      </colorScale>
    </cfRule>
  </conditionalFormatting>
  <conditionalFormatting sqref="G10">
    <cfRule type="colorScale" priority="66">
      <colorScale>
        <cfvo type="min"/>
        <cfvo type="max"/>
        <color rgb="FFFFEF9C"/>
        <color rgb="FF63BE7B"/>
      </colorScale>
    </cfRule>
  </conditionalFormatting>
  <conditionalFormatting sqref="B10">
    <cfRule type="colorScale" priority="60">
      <colorScale>
        <cfvo type="min"/>
        <cfvo type="max"/>
        <color rgb="FFFFEF9C"/>
        <color rgb="FF63BE7B"/>
      </colorScale>
    </cfRule>
  </conditionalFormatting>
  <conditionalFormatting sqref="C10">
    <cfRule type="colorScale" priority="59">
      <colorScale>
        <cfvo type="min"/>
        <cfvo type="max"/>
        <color rgb="FFFFEF9C"/>
        <color rgb="FF63BE7B"/>
      </colorScale>
    </cfRule>
  </conditionalFormatting>
  <conditionalFormatting sqref="D10">
    <cfRule type="colorScale" priority="58">
      <colorScale>
        <cfvo type="min"/>
        <cfvo type="max"/>
        <color rgb="FFFFEF9C"/>
        <color rgb="FF63BE7B"/>
      </colorScale>
    </cfRule>
  </conditionalFormatting>
  <conditionalFormatting sqref="E10">
    <cfRule type="colorScale" priority="57">
      <colorScale>
        <cfvo type="min"/>
        <cfvo type="max"/>
        <color rgb="FFFFEF9C"/>
        <color rgb="FF63BE7B"/>
      </colorScale>
    </cfRule>
  </conditionalFormatting>
  <conditionalFormatting sqref="F10">
    <cfRule type="colorScale" priority="56">
      <colorScale>
        <cfvo type="min"/>
        <cfvo type="max"/>
        <color rgb="FFFFEF9C"/>
        <color rgb="FF63BE7B"/>
      </colorScale>
    </cfRule>
  </conditionalFormatting>
  <conditionalFormatting sqref="G10">
    <cfRule type="colorScale" priority="55">
      <colorScale>
        <cfvo type="min"/>
        <cfvo type="max"/>
        <color rgb="FFFFEF9C"/>
        <color rgb="FF63BE7B"/>
      </colorScale>
    </cfRule>
  </conditionalFormatting>
  <conditionalFormatting sqref="B8">
    <cfRule type="colorScale" priority="54">
      <colorScale>
        <cfvo type="min"/>
        <cfvo type="max"/>
        <color rgb="FFFFEF9C"/>
        <color rgb="FF63BE7B"/>
      </colorScale>
    </cfRule>
  </conditionalFormatting>
  <conditionalFormatting sqref="B8">
    <cfRule type="colorScale" priority="53">
      <colorScale>
        <cfvo type="min"/>
        <cfvo type="max"/>
        <color rgb="FFFFEF9C"/>
        <color rgb="FF63BE7B"/>
      </colorScale>
    </cfRule>
  </conditionalFormatting>
  <conditionalFormatting sqref="E8">
    <cfRule type="colorScale" priority="52">
      <colorScale>
        <cfvo type="min"/>
        <cfvo type="max"/>
        <color rgb="FFFFEF9C"/>
        <color rgb="FF63BE7B"/>
      </colorScale>
    </cfRule>
  </conditionalFormatting>
  <conditionalFormatting sqref="F8">
    <cfRule type="colorScale" priority="51">
      <colorScale>
        <cfvo type="min"/>
        <cfvo type="max"/>
        <color rgb="FFFFEF9C"/>
        <color rgb="FF63BE7B"/>
      </colorScale>
    </cfRule>
  </conditionalFormatting>
  <conditionalFormatting sqref="G8">
    <cfRule type="colorScale" priority="50">
      <colorScale>
        <cfvo type="min"/>
        <cfvo type="max"/>
        <color rgb="FFFFEF9C"/>
        <color rgb="FF63BE7B"/>
      </colorScale>
    </cfRule>
  </conditionalFormatting>
  <conditionalFormatting sqref="G8">
    <cfRule type="colorScale" priority="49">
      <colorScale>
        <cfvo type="min"/>
        <cfvo type="max"/>
        <color rgb="FFFFEF9C"/>
        <color rgb="FF63BE7B"/>
      </colorScale>
    </cfRule>
  </conditionalFormatting>
  <conditionalFormatting sqref="I10">
    <cfRule type="colorScale" priority="26">
      <colorScale>
        <cfvo type="min"/>
        <cfvo type="max"/>
        <color rgb="FFFFEF9C"/>
        <color rgb="FF63BE7B"/>
      </colorScale>
    </cfRule>
  </conditionalFormatting>
  <conditionalFormatting sqref="J10">
    <cfRule type="colorScale" priority="27">
      <colorScale>
        <cfvo type="min"/>
        <cfvo type="max"/>
        <color rgb="FFFFEF9C"/>
        <color rgb="FF63BE7B"/>
      </colorScale>
    </cfRule>
  </conditionalFormatting>
  <conditionalFormatting sqref="K10">
    <cfRule type="colorScale" priority="28">
      <colorScale>
        <cfvo type="min"/>
        <cfvo type="max"/>
        <color rgb="FFFFEF9C"/>
        <color rgb="FF63BE7B"/>
      </colorScale>
    </cfRule>
  </conditionalFormatting>
  <conditionalFormatting sqref="L10">
    <cfRule type="colorScale" priority="29">
      <colorScale>
        <cfvo type="min"/>
        <cfvo type="max"/>
        <color rgb="FFFFEF9C"/>
        <color rgb="FF63BE7B"/>
      </colorScale>
    </cfRule>
  </conditionalFormatting>
  <conditionalFormatting sqref="M10">
    <cfRule type="colorScale" priority="30">
      <colorScale>
        <cfvo type="min"/>
        <cfvo type="max"/>
        <color rgb="FFFFEF9C"/>
        <color rgb="FF63BE7B"/>
      </colorScale>
    </cfRule>
  </conditionalFormatting>
  <conditionalFormatting sqref="N10">
    <cfRule type="colorScale" priority="31">
      <colorScale>
        <cfvo type="min"/>
        <cfvo type="max"/>
        <color rgb="FFFFEF9C"/>
        <color rgb="FF63BE7B"/>
      </colorScale>
    </cfRule>
  </conditionalFormatting>
  <conditionalFormatting sqref="O10">
    <cfRule type="colorScale" priority="32">
      <colorScale>
        <cfvo type="min"/>
        <cfvo type="max"/>
        <color rgb="FFFFEF9C"/>
        <color rgb="FF63BE7B"/>
      </colorScale>
    </cfRule>
  </conditionalFormatting>
  <conditionalFormatting sqref="I10">
    <cfRule type="colorScale" priority="25">
      <colorScale>
        <cfvo type="min"/>
        <cfvo type="max"/>
        <color rgb="FFFFEF9C"/>
        <color rgb="FF63BE7B"/>
      </colorScale>
    </cfRule>
  </conditionalFormatting>
  <conditionalFormatting sqref="J10">
    <cfRule type="colorScale" priority="24">
      <colorScale>
        <cfvo type="min"/>
        <cfvo type="max"/>
        <color rgb="FFFFEF9C"/>
        <color rgb="FF63BE7B"/>
      </colorScale>
    </cfRule>
  </conditionalFormatting>
  <conditionalFormatting sqref="K10">
    <cfRule type="colorScale" priority="23">
      <colorScale>
        <cfvo type="min"/>
        <cfvo type="max"/>
        <color rgb="FFFFEF9C"/>
        <color rgb="FF63BE7B"/>
      </colorScale>
    </cfRule>
  </conditionalFormatting>
  <conditionalFormatting sqref="L10">
    <cfRule type="colorScale" priority="22">
      <colorScale>
        <cfvo type="min"/>
        <cfvo type="max"/>
        <color rgb="FFFFEF9C"/>
        <color rgb="FF63BE7B"/>
      </colorScale>
    </cfRule>
  </conditionalFormatting>
  <conditionalFormatting sqref="M10">
    <cfRule type="colorScale" priority="21">
      <colorScale>
        <cfvo type="min"/>
        <cfvo type="max"/>
        <color rgb="FFFFEF9C"/>
        <color rgb="FF63BE7B"/>
      </colorScale>
    </cfRule>
  </conditionalFormatting>
  <conditionalFormatting sqref="N10">
    <cfRule type="colorScale" priority="20">
      <colorScale>
        <cfvo type="min"/>
        <cfvo type="max"/>
        <color rgb="FFFFEF9C"/>
        <color rgb="FF63BE7B"/>
      </colorScale>
    </cfRule>
  </conditionalFormatting>
  <conditionalFormatting sqref="O10">
    <cfRule type="colorScale" priority="19">
      <colorScale>
        <cfvo type="min"/>
        <cfvo type="max"/>
        <color rgb="FFFFEF9C"/>
        <color rgb="FF63BE7B"/>
      </colorScale>
    </cfRule>
  </conditionalFormatting>
  <conditionalFormatting sqref="J10">
    <cfRule type="colorScale" priority="18">
      <colorScale>
        <cfvo type="min"/>
        <cfvo type="max"/>
        <color rgb="FFFFEF9C"/>
        <color rgb="FF63BE7B"/>
      </colorScale>
    </cfRule>
  </conditionalFormatting>
  <conditionalFormatting sqref="J10">
    <cfRule type="colorScale" priority="17">
      <colorScale>
        <cfvo type="min"/>
        <cfvo type="max"/>
        <color rgb="FFFFEF9C"/>
        <color rgb="FF63BE7B"/>
      </colorScale>
    </cfRule>
  </conditionalFormatting>
  <conditionalFormatting sqref="I8">
    <cfRule type="colorScale" priority="16">
      <colorScale>
        <cfvo type="min"/>
        <cfvo type="max"/>
        <color rgb="FFFFEF9C"/>
        <color rgb="FF63BE7B"/>
      </colorScale>
    </cfRule>
  </conditionalFormatting>
  <conditionalFormatting sqref="I7">
    <cfRule type="colorScale" priority="15">
      <colorScale>
        <cfvo type="min"/>
        <cfvo type="max"/>
        <color rgb="FFFFEF9C"/>
        <color rgb="FF63BE7B"/>
      </colorScale>
    </cfRule>
  </conditionalFormatting>
  <conditionalFormatting sqref="I6">
    <cfRule type="colorScale" priority="14">
      <colorScale>
        <cfvo type="min"/>
        <cfvo type="max"/>
        <color rgb="FFFFEF9C"/>
        <color rgb="FF63BE7B"/>
      </colorScale>
    </cfRule>
  </conditionalFormatting>
  <conditionalFormatting sqref="I6">
    <cfRule type="colorScale" priority="13">
      <colorScale>
        <cfvo type="min"/>
        <cfvo type="max"/>
        <color rgb="FFFFEF9C"/>
        <color rgb="FF63BE7B"/>
      </colorScale>
    </cfRule>
  </conditionalFormatting>
  <conditionalFormatting sqref="B2:B10">
    <cfRule type="colorScale" priority="12">
      <colorScale>
        <cfvo type="min"/>
        <cfvo type="max"/>
        <color rgb="FFFFEF9C"/>
        <color rgb="FF63BE7B"/>
      </colorScale>
    </cfRule>
  </conditionalFormatting>
  <conditionalFormatting sqref="C2:C10">
    <cfRule type="colorScale" priority="11">
      <colorScale>
        <cfvo type="min"/>
        <cfvo type="max"/>
        <color rgb="FFFFEF9C"/>
        <color rgb="FF63BE7B"/>
      </colorScale>
    </cfRule>
  </conditionalFormatting>
  <conditionalFormatting sqref="D2:D10">
    <cfRule type="colorScale" priority="10">
      <colorScale>
        <cfvo type="min"/>
        <cfvo type="max"/>
        <color rgb="FFFFEF9C"/>
        <color rgb="FF63BE7B"/>
      </colorScale>
    </cfRule>
  </conditionalFormatting>
  <conditionalFormatting sqref="E2:E10">
    <cfRule type="colorScale" priority="9">
      <colorScale>
        <cfvo type="min"/>
        <cfvo type="max"/>
        <color rgb="FFFFEF9C"/>
        <color rgb="FF63BE7B"/>
      </colorScale>
    </cfRule>
  </conditionalFormatting>
  <conditionalFormatting sqref="F2:F10">
    <cfRule type="colorScale" priority="8">
      <colorScale>
        <cfvo type="min"/>
        <cfvo type="max"/>
        <color rgb="FFFFEF9C"/>
        <color rgb="FF63BE7B"/>
      </colorScale>
    </cfRule>
  </conditionalFormatting>
  <conditionalFormatting sqref="G2:G10">
    <cfRule type="colorScale" priority="7">
      <colorScale>
        <cfvo type="min"/>
        <cfvo type="max"/>
        <color rgb="FFFFEF9C"/>
        <color rgb="FF63BE7B"/>
      </colorScale>
    </cfRule>
  </conditionalFormatting>
  <conditionalFormatting sqref="I2:I10">
    <cfRule type="colorScale" priority="6">
      <colorScale>
        <cfvo type="min"/>
        <cfvo type="max"/>
        <color rgb="FFFFEF9C"/>
        <color rgb="FF63BE7B"/>
      </colorScale>
    </cfRule>
  </conditionalFormatting>
  <conditionalFormatting sqref="M2:M10">
    <cfRule type="colorScale" priority="3">
      <colorScale>
        <cfvo type="min"/>
        <cfvo type="max"/>
        <color rgb="FFFFEF9C"/>
        <color rgb="FF63BE7B"/>
      </colorScale>
    </cfRule>
  </conditionalFormatting>
  <conditionalFormatting sqref="O2:O1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8740157499999996" bottom="0.78740157499999996" header="0.3" footer="0.3"/>
  <pageSetup paperSize="9" scale="5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F7A0-3EE4-4F1B-BB3C-C1F6874E2501}">
  <dimension ref="A1:G16"/>
  <sheetViews>
    <sheetView tabSelected="1" workbookViewId="0">
      <selection activeCell="L21" sqref="L21"/>
    </sheetView>
  </sheetViews>
  <sheetFormatPr defaultRowHeight="15" x14ac:dyDescent="0.25"/>
  <cols>
    <col min="1" max="1" width="17.7109375" customWidth="1"/>
    <col min="2" max="7" width="12.5703125" bestFit="1" customWidth="1"/>
  </cols>
  <sheetData>
    <row r="1" spans="1:7" x14ac:dyDescent="0.25">
      <c r="A1" t="s">
        <v>113</v>
      </c>
    </row>
    <row r="2" spans="1:7" x14ac:dyDescent="0.25">
      <c r="A2" t="s">
        <v>76</v>
      </c>
      <c r="B2" t="s">
        <v>5</v>
      </c>
      <c r="C2" t="s">
        <v>6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77</v>
      </c>
      <c r="B3">
        <v>0.70940000000000003</v>
      </c>
      <c r="C3">
        <v>0.67920000000000003</v>
      </c>
      <c r="D3">
        <v>0.77310000000000001</v>
      </c>
      <c r="E3">
        <v>0.78669999999999995</v>
      </c>
      <c r="F3">
        <v>0.79039999999999999</v>
      </c>
      <c r="G3">
        <v>0.76280000000000003</v>
      </c>
    </row>
    <row r="4" spans="1:7" x14ac:dyDescent="0.25">
      <c r="A4" t="s">
        <v>78</v>
      </c>
      <c r="B4" s="1">
        <v>0.86864663443316303</v>
      </c>
      <c r="C4" s="1">
        <v>0.96264901511747503</v>
      </c>
      <c r="D4" s="1">
        <v>0.79186026112828001</v>
      </c>
      <c r="E4" s="1">
        <v>0.82083211779260201</v>
      </c>
      <c r="F4" s="1">
        <v>0.85516977143752304</v>
      </c>
      <c r="G4" s="1">
        <v>0.77645637297811398</v>
      </c>
    </row>
    <row r="5" spans="1:7" x14ac:dyDescent="0.25">
      <c r="A5" t="s">
        <v>79</v>
      </c>
      <c r="B5">
        <v>0.91959999999999997</v>
      </c>
      <c r="C5">
        <v>0.83860000000000001</v>
      </c>
      <c r="D5">
        <v>0.80930000000000002</v>
      </c>
      <c r="E5">
        <v>0.83840000000000003</v>
      </c>
      <c r="F5">
        <v>0.85929999999999995</v>
      </c>
      <c r="G5">
        <v>0.79259999999999997</v>
      </c>
    </row>
    <row r="6" spans="1:7" x14ac:dyDescent="0.25">
      <c r="A6" t="s">
        <v>80</v>
      </c>
      <c r="B6" s="1">
        <v>0.96735647925511303</v>
      </c>
      <c r="C6" s="1">
        <v>0.99797266492839598</v>
      </c>
      <c r="D6" s="1">
        <v>0.81442126599579201</v>
      </c>
      <c r="E6" s="1">
        <v>0.848868256025887</v>
      </c>
      <c r="F6" s="1">
        <v>0.857162504223276</v>
      </c>
      <c r="G6" s="1">
        <v>0.80777690937827396</v>
      </c>
    </row>
    <row r="7" spans="1:7" x14ac:dyDescent="0.25">
      <c r="A7" t="s">
        <v>81</v>
      </c>
      <c r="B7" s="1">
        <v>0.797544395125517</v>
      </c>
      <c r="C7" s="1">
        <v>0.90432045940857997</v>
      </c>
      <c r="D7" s="1">
        <v>0.82545170253100697</v>
      </c>
      <c r="E7" s="1">
        <v>0.84953204081868705</v>
      </c>
      <c r="F7" s="1">
        <v>0.855979132382782</v>
      </c>
      <c r="G7" s="1">
        <v>0.81847566866939803</v>
      </c>
    </row>
    <row r="8" spans="1:7" x14ac:dyDescent="0.25">
      <c r="A8" t="s">
        <v>28</v>
      </c>
      <c r="B8" s="1">
        <v>0.85127370174449901</v>
      </c>
      <c r="C8" s="1">
        <v>0.83857425316899903</v>
      </c>
      <c r="D8" s="1">
        <v>0.83310318089763402</v>
      </c>
      <c r="E8" s="1">
        <v>0.85393253084937604</v>
      </c>
      <c r="F8" s="1">
        <v>0.85788215514388499</v>
      </c>
      <c r="G8" s="1">
        <v>0.82244128415103701</v>
      </c>
    </row>
    <row r="9" spans="1:7" x14ac:dyDescent="0.25">
      <c r="A9" t="s">
        <v>82</v>
      </c>
      <c r="B9" s="1">
        <v>0.89594838851424996</v>
      </c>
      <c r="C9" s="1">
        <v>0.94013168867389496</v>
      </c>
      <c r="D9" s="1">
        <v>0.83825168756989099</v>
      </c>
      <c r="E9" s="1">
        <v>0.86060086914339196</v>
      </c>
      <c r="F9" s="1">
        <v>0.86491286740892204</v>
      </c>
      <c r="G9" s="1">
        <v>0.82708732597021795</v>
      </c>
    </row>
    <row r="10" spans="1:7" x14ac:dyDescent="0.25">
      <c r="A10" t="s">
        <v>83</v>
      </c>
      <c r="B10" s="1">
        <v>0.90393791043967997</v>
      </c>
      <c r="C10" s="1">
        <v>0.88329047027011498</v>
      </c>
      <c r="D10" s="1">
        <v>0.83981739193879601</v>
      </c>
      <c r="E10" s="1">
        <v>0.86346859920052998</v>
      </c>
      <c r="F10" s="1">
        <v>0.87366100947676495</v>
      </c>
      <c r="G10" s="1">
        <v>0.82988653381925404</v>
      </c>
    </row>
    <row r="11" spans="1:7" x14ac:dyDescent="0.25">
      <c r="A11" t="s">
        <v>84</v>
      </c>
      <c r="B11" s="1">
        <v>0.93299082957635904</v>
      </c>
      <c r="C11" s="1">
        <v>0.96264901511747303</v>
      </c>
      <c r="D11" s="1">
        <v>0.84475425595392595</v>
      </c>
      <c r="E11" s="1">
        <v>0.86885894031795297</v>
      </c>
      <c r="F11" s="1">
        <v>0.87162558965375803</v>
      </c>
      <c r="G11" s="1">
        <v>0.83417832135217296</v>
      </c>
    </row>
    <row r="12" spans="1:7" x14ac:dyDescent="0.25">
      <c r="A12" t="s">
        <v>85</v>
      </c>
      <c r="B12" s="1">
        <v>0.91859244753462699</v>
      </c>
      <c r="C12" s="1">
        <v>0.91307895997229305</v>
      </c>
      <c r="D12" s="1">
        <v>0.84741881567084998</v>
      </c>
      <c r="E12" s="1">
        <v>0.87037274028848399</v>
      </c>
      <c r="F12" s="1">
        <v>0.87449737645302605</v>
      </c>
      <c r="G12" s="1">
        <v>0.83855400309881001</v>
      </c>
    </row>
    <row r="13" spans="1:7" x14ac:dyDescent="0.25">
      <c r="A13" t="s">
        <v>86</v>
      </c>
      <c r="B13" s="1">
        <v>0.88532464981428005</v>
      </c>
      <c r="C13" s="1">
        <v>0.97811300889632002</v>
      </c>
      <c r="D13" s="1">
        <v>0.85106889487090198</v>
      </c>
      <c r="E13" s="1">
        <v>0.87335147469840602</v>
      </c>
      <c r="F13" s="1">
        <v>0.87748929345551097</v>
      </c>
      <c r="G13" s="1">
        <v>0.83809573652903502</v>
      </c>
    </row>
    <row r="14" spans="1:7" x14ac:dyDescent="0.25">
      <c r="A14" t="s">
        <v>87</v>
      </c>
      <c r="B14" s="1">
        <v>0.91433101298483699</v>
      </c>
      <c r="C14" s="1">
        <v>0.92452811411882097</v>
      </c>
    </row>
    <row r="15" spans="1:7" x14ac:dyDescent="0.25">
      <c r="A15" t="s">
        <v>88</v>
      </c>
      <c r="B15" s="1">
        <v>0.91497445493626905</v>
      </c>
      <c r="C15" s="1">
        <v>0.96264901511747203</v>
      </c>
    </row>
    <row r="16" spans="1:7" x14ac:dyDescent="0.25">
      <c r="A16" t="s">
        <v>89</v>
      </c>
      <c r="B16" s="1">
        <v>0.88009286352230798</v>
      </c>
      <c r="C16" s="1">
        <v>0.991745081599398</v>
      </c>
    </row>
  </sheetData>
  <conditionalFormatting sqref="G3:G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1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10 B13:B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0 C13:C1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10 B13:B16">
    <cfRule type="colorScale" priority="1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0 C13:C16">
    <cfRule type="colorScale" priority="1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scale="5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9279-BA76-469E-AF85-DBFE33D70AB9}">
  <dimension ref="A1:K33"/>
  <sheetViews>
    <sheetView workbookViewId="0">
      <selection activeCell="B8" sqref="B8"/>
    </sheetView>
  </sheetViews>
  <sheetFormatPr defaultRowHeight="15" x14ac:dyDescent="0.25"/>
  <cols>
    <col min="1" max="1" width="33.42578125" customWidth="1"/>
    <col min="10" max="10" width="19.28515625" customWidth="1"/>
    <col min="11" max="11" width="8.5703125" customWidth="1"/>
  </cols>
  <sheetData>
    <row r="1" spans="1:11" x14ac:dyDescent="0.25"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</row>
    <row r="2" spans="1:11" ht="15.75" thickBot="1" x14ac:dyDescent="0.3">
      <c r="A2" s="6" t="s">
        <v>17</v>
      </c>
      <c r="B2" s="9"/>
      <c r="C2" s="20"/>
      <c r="D2" s="9"/>
      <c r="E2" s="20"/>
      <c r="F2" s="9"/>
      <c r="G2" s="20"/>
      <c r="H2" s="9"/>
    </row>
    <row r="3" spans="1:11" x14ac:dyDescent="0.25">
      <c r="A3" s="7" t="s">
        <v>1</v>
      </c>
      <c r="B3" s="4">
        <v>0.496776197708167</v>
      </c>
      <c r="C3" s="11">
        <v>0.74472486548123995</v>
      </c>
      <c r="D3" s="4">
        <v>0.671482396326463</v>
      </c>
      <c r="E3" s="11">
        <v>0.53765075546368002</v>
      </c>
      <c r="F3" s="4">
        <v>0.55263864282946895</v>
      </c>
      <c r="G3" s="11">
        <v>0.64517901834268498</v>
      </c>
      <c r="H3" s="4">
        <v>0.50555380398900596</v>
      </c>
      <c r="J3" s="13" t="s">
        <v>13</v>
      </c>
      <c r="K3" s="14">
        <f t="shared" ref="K3" si="0">AVERAGE(B3:H3)</f>
        <v>0.59342938287724423</v>
      </c>
    </row>
    <row r="4" spans="1:11" x14ac:dyDescent="0.25">
      <c r="A4" s="7" t="s">
        <v>12</v>
      </c>
      <c r="B4" s="3">
        <v>11</v>
      </c>
      <c r="C4" s="10">
        <v>31</v>
      </c>
      <c r="D4" s="3">
        <v>70</v>
      </c>
      <c r="E4" s="10">
        <v>114</v>
      </c>
      <c r="F4" s="3">
        <v>183</v>
      </c>
      <c r="G4" s="10">
        <v>181</v>
      </c>
      <c r="H4" s="3">
        <v>193</v>
      </c>
      <c r="J4" s="15" t="s">
        <v>14</v>
      </c>
      <c r="K4" s="16">
        <f t="shared" ref="K4" si="1">SUM(B5:H5)</f>
        <v>286.09229029999949</v>
      </c>
    </row>
    <row r="5" spans="1:11" ht="15.75" thickBot="1" x14ac:dyDescent="0.3">
      <c r="A5" s="8" t="s">
        <v>3</v>
      </c>
      <c r="B5" s="5">
        <v>1.3378832999999899</v>
      </c>
      <c r="C5" s="12">
        <v>7.4315714000000002</v>
      </c>
      <c r="D5" s="5">
        <v>16.727969299999899</v>
      </c>
      <c r="E5" s="12">
        <v>31.241655299999898</v>
      </c>
      <c r="F5" s="5">
        <v>84.773071499999901</v>
      </c>
      <c r="G5" s="12">
        <v>72.215229099999902</v>
      </c>
      <c r="H5" s="5">
        <v>72.3649103999999</v>
      </c>
      <c r="J5" s="17" t="s">
        <v>15</v>
      </c>
      <c r="K5" s="18">
        <f t="shared" ref="K5" si="2">SUM(B5:H5)/SUM(B4:H4)</f>
        <v>0.36537968109833907</v>
      </c>
    </row>
    <row r="6" spans="1:11" x14ac:dyDescent="0.25">
      <c r="B6" s="3"/>
      <c r="C6" s="3"/>
      <c r="D6" s="3"/>
      <c r="E6" s="3"/>
      <c r="F6" s="3"/>
      <c r="G6" s="3"/>
      <c r="H6" s="3"/>
    </row>
    <row r="7" spans="1:11" ht="15.75" thickBot="1" x14ac:dyDescent="0.3">
      <c r="A7" s="6" t="s">
        <v>16</v>
      </c>
      <c r="B7" s="9"/>
      <c r="C7" s="9"/>
      <c r="D7" s="9"/>
      <c r="E7" s="9"/>
      <c r="F7" s="9"/>
      <c r="G7" s="9"/>
      <c r="H7" s="9"/>
    </row>
    <row r="8" spans="1:11" x14ac:dyDescent="0.25">
      <c r="A8" s="7" t="s">
        <v>1</v>
      </c>
      <c r="B8" s="4">
        <v>0.451614725189243</v>
      </c>
      <c r="C8" s="4">
        <v>0.72070148272378098</v>
      </c>
      <c r="D8" s="4">
        <v>0.736139401941595</v>
      </c>
      <c r="E8" s="4">
        <v>0.66046604199784198</v>
      </c>
      <c r="F8" s="4">
        <v>0.67919001705607096</v>
      </c>
      <c r="G8" s="4">
        <v>0.75478538179327404</v>
      </c>
      <c r="H8" s="4">
        <v>0.63504697014699996</v>
      </c>
      <c r="J8" s="13" t="s">
        <v>13</v>
      </c>
      <c r="K8" s="14">
        <f>AVERAGE(B8:H8)</f>
        <v>0.66256343154982944</v>
      </c>
    </row>
    <row r="9" spans="1:11" x14ac:dyDescent="0.25">
      <c r="A9" s="7" t="s">
        <v>12</v>
      </c>
      <c r="B9" s="3">
        <v>10</v>
      </c>
      <c r="C9" s="3">
        <v>30</v>
      </c>
      <c r="D9" s="3">
        <v>76</v>
      </c>
      <c r="E9" s="3">
        <v>138</v>
      </c>
      <c r="F9" s="3">
        <v>228</v>
      </c>
      <c r="G9" s="3">
        <v>204</v>
      </c>
      <c r="H9" s="3">
        <v>240</v>
      </c>
      <c r="J9" s="15" t="s">
        <v>14</v>
      </c>
      <c r="K9" s="16">
        <f t="shared" ref="K9" si="3">SUM(B10:H10)</f>
        <v>36.764126199999879</v>
      </c>
    </row>
    <row r="10" spans="1:11" ht="15.75" thickBot="1" x14ac:dyDescent="0.3">
      <c r="A10" s="8" t="s">
        <v>3</v>
      </c>
      <c r="B10" s="5">
        <v>4.17360000000144E-2</v>
      </c>
      <c r="C10" s="5">
        <v>0.20518609999999099</v>
      </c>
      <c r="D10" s="5">
        <v>1.31656729999997</v>
      </c>
      <c r="E10" s="5">
        <v>4.1455649000000099</v>
      </c>
      <c r="F10" s="5">
        <v>10.523882299999901</v>
      </c>
      <c r="G10" s="5">
        <v>8.2415341999999896</v>
      </c>
      <c r="H10" s="5">
        <v>12.289655399999999</v>
      </c>
      <c r="J10" s="17" t="s">
        <v>15</v>
      </c>
      <c r="K10" s="18">
        <f t="shared" ref="K10" si="4">SUM(B10:H10)/SUM(B9:H9)</f>
        <v>3.97020801295895E-2</v>
      </c>
    </row>
    <row r="11" spans="1:11" x14ac:dyDescent="0.25">
      <c r="B11" s="3"/>
      <c r="C11" s="3"/>
      <c r="D11" s="3"/>
      <c r="E11" s="3"/>
      <c r="F11" s="3"/>
      <c r="G11" s="3"/>
      <c r="H11" s="3"/>
    </row>
    <row r="12" spans="1:11" ht="15.75" thickBot="1" x14ac:dyDescent="0.3">
      <c r="A12" s="6" t="s">
        <v>0</v>
      </c>
      <c r="B12" s="9"/>
      <c r="C12" s="9"/>
      <c r="D12" s="9"/>
      <c r="E12" s="9"/>
      <c r="F12" s="9"/>
      <c r="G12" s="9"/>
      <c r="H12" s="9"/>
    </row>
    <row r="13" spans="1:11" x14ac:dyDescent="0.25">
      <c r="A13" s="7" t="s">
        <v>1</v>
      </c>
      <c r="B13" s="4">
        <v>0.63226061526494004</v>
      </c>
      <c r="C13" s="4">
        <v>0.69667809996632102</v>
      </c>
      <c r="D13" s="4">
        <v>0.79277918020411697</v>
      </c>
      <c r="E13" s="4">
        <v>0.70411672162580297</v>
      </c>
      <c r="F13" s="26">
        <v>0.73072944398484496</v>
      </c>
      <c r="G13" s="4">
        <v>0.78719539797633697</v>
      </c>
      <c r="H13" s="27">
        <v>0.69545515199886099</v>
      </c>
      <c r="J13" s="13" t="s">
        <v>13</v>
      </c>
      <c r="K13" s="14">
        <f>AVERAGE(B13:H13)</f>
        <v>0.71988780157446064</v>
      </c>
    </row>
    <row r="14" spans="1:11" x14ac:dyDescent="0.25">
      <c r="A14" s="7" t="s">
        <v>12</v>
      </c>
      <c r="B14" s="3">
        <v>14</v>
      </c>
      <c r="C14" s="3">
        <v>29</v>
      </c>
      <c r="D14" s="3">
        <v>80</v>
      </c>
      <c r="E14" s="3">
        <v>147</v>
      </c>
      <c r="F14" s="3">
        <v>244</v>
      </c>
      <c r="G14" s="3">
        <v>209</v>
      </c>
      <c r="H14" s="3">
        <v>262</v>
      </c>
      <c r="J14" s="15" t="s">
        <v>14</v>
      </c>
      <c r="K14" s="16">
        <f>SUM(B15:H15)</f>
        <v>480.147461499999</v>
      </c>
    </row>
    <row r="15" spans="1:11" ht="15.75" thickBot="1" x14ac:dyDescent="0.3">
      <c r="A15" s="8" t="s">
        <v>3</v>
      </c>
      <c r="B15" s="5">
        <v>5.1641927000000001</v>
      </c>
      <c r="C15" s="5">
        <v>1.9135415999999901</v>
      </c>
      <c r="D15" s="5">
        <v>9.5143622000000008</v>
      </c>
      <c r="E15" s="5">
        <v>52.113374899999997</v>
      </c>
      <c r="F15" s="5">
        <v>147.75462060000001</v>
      </c>
      <c r="G15" s="5">
        <v>107.83702249999899</v>
      </c>
      <c r="H15" s="5">
        <v>155.850347</v>
      </c>
      <c r="J15" s="17" t="s">
        <v>15</v>
      </c>
      <c r="K15" s="18">
        <f>SUM(B15:H15)/SUM(B14:H14)</f>
        <v>0.48745935177664873</v>
      </c>
    </row>
    <row r="16" spans="1:11" x14ac:dyDescent="0.25">
      <c r="B16" s="3"/>
      <c r="C16" s="3"/>
      <c r="D16" s="3"/>
      <c r="E16" s="3"/>
      <c r="F16" s="3"/>
      <c r="G16" s="3"/>
      <c r="H16" s="3"/>
    </row>
    <row r="17" spans="1:11" ht="15.75" thickBot="1" x14ac:dyDescent="0.3">
      <c r="A17" s="6" t="s">
        <v>4</v>
      </c>
      <c r="B17" s="9"/>
      <c r="C17" s="9"/>
      <c r="D17" s="9"/>
      <c r="E17" s="9"/>
      <c r="F17" s="9"/>
      <c r="G17" s="9"/>
      <c r="H17" s="9"/>
    </row>
    <row r="18" spans="1:11" x14ac:dyDescent="0.25">
      <c r="A18" s="7" t="s">
        <v>1</v>
      </c>
      <c r="B18" s="4">
        <v>0.72258356030278903</v>
      </c>
      <c r="C18" s="4">
        <v>0.74472486548123995</v>
      </c>
      <c r="D18" s="4">
        <v>0.83167439854541703</v>
      </c>
      <c r="E18" s="4">
        <v>0.80169896921364203</v>
      </c>
      <c r="F18" s="4">
        <v>0.84082387300786199</v>
      </c>
      <c r="G18" s="4">
        <v>0.85147345534290297</v>
      </c>
      <c r="H18" s="4">
        <v>0.79038174040088305</v>
      </c>
      <c r="J18" s="13" t="s">
        <v>13</v>
      </c>
      <c r="K18" s="14">
        <f>AVERAGE(B18:H18)</f>
        <v>0.79762298032781942</v>
      </c>
    </row>
    <row r="19" spans="1:11" x14ac:dyDescent="0.25">
      <c r="A19" s="7" t="s">
        <v>12</v>
      </c>
      <c r="B19" s="3">
        <v>16</v>
      </c>
      <c r="C19" s="3">
        <v>31</v>
      </c>
      <c r="D19" s="3">
        <v>83</v>
      </c>
      <c r="E19" s="3">
        <v>168</v>
      </c>
      <c r="F19" s="3">
        <v>278</v>
      </c>
      <c r="G19" s="3">
        <v>220</v>
      </c>
      <c r="H19" s="3">
        <v>299</v>
      </c>
      <c r="J19" s="15" t="s">
        <v>14</v>
      </c>
      <c r="K19" s="16">
        <f>SUM(B20:H20)</f>
        <v>918.94664079999791</v>
      </c>
    </row>
    <row r="20" spans="1:11" ht="15.75" thickBot="1" x14ac:dyDescent="0.3">
      <c r="A20" s="8" t="s">
        <v>3</v>
      </c>
      <c r="B20" s="5">
        <v>7.0639497000000002</v>
      </c>
      <c r="C20" s="5">
        <v>2.6002263999999902</v>
      </c>
      <c r="D20" s="5">
        <v>17.300898199999999</v>
      </c>
      <c r="E20" s="5">
        <v>94.303194899999994</v>
      </c>
      <c r="F20" s="5">
        <v>283.410179499999</v>
      </c>
      <c r="G20" s="5">
        <v>200.271801699999</v>
      </c>
      <c r="H20" s="5">
        <v>313.9963904</v>
      </c>
      <c r="J20" s="17" t="s">
        <v>15</v>
      </c>
      <c r="K20" s="19">
        <f>SUM(B20:H20)/SUM(B19:H19)</f>
        <v>0.83922067652967847</v>
      </c>
    </row>
    <row r="32" spans="1:11" x14ac:dyDescent="0.25">
      <c r="K32" s="1"/>
    </row>
    <row r="33" spans="11:11" x14ac:dyDescent="0.25">
      <c r="K33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A0E6F6-2915-4D0E-ABB7-DB5BFD2154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Online benchmarks results</vt:lpstr>
      <vt:lpstr>Online benchmarks times</vt:lpstr>
      <vt:lpstr>Time analysis</vt:lpstr>
      <vt:lpstr>Comparison with offline</vt:lpstr>
      <vt:lpstr>Comparison with larger bins</vt:lpstr>
      <vt:lpstr>Dan, Filip, bl, swp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Wałoszek</dc:creator>
  <cp:lastModifiedBy>Damian Wałoszek</cp:lastModifiedBy>
  <cp:lastPrinted>2021-07-22T18:07:41Z</cp:lastPrinted>
  <dcterms:created xsi:type="dcterms:W3CDTF">2021-06-08T22:44:30Z</dcterms:created>
  <dcterms:modified xsi:type="dcterms:W3CDTF">2021-07-22T19:13:35Z</dcterms:modified>
</cp:coreProperties>
</file>